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60010-zaiseika\000000MASTER\（か）各種調査物\28\照会\0513-4290120公営企業に係る「経営比較分析表」の分析等について（通知）\県回答\"/>
    </mc:Choice>
  </mc:AlternateContent>
  <workbookProtection workbookPassword="8649" lockStructure="1"/>
  <bookViews>
    <workbookView xWindow="0" yWindow="0" windowWidth="20490" windowHeight="901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<sst xmlns="http://schemas.openxmlformats.org/spreadsheetml/2006/main" count="221" uniqueCount="111">
  <si>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</si>
  <si>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</si>
  <si>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</si>
  <si>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</si>
  <si>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</si>
  <si>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</si>
  <si>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</si>
  <si>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</si>
  <si>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</si>
  <si>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</si>
  <si>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</si>
  <si>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</si>
  <si>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</si>
  <si>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</si>
  <si>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</si>
  <si>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</si>
  <si>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</si>
  <si>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</si>
  <si>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</si>
  <si>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</si>
  <si>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</si>
  <si>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</si>
  <si>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</si>
  <si>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</si>
  <si>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</si>
  <si>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</si>
  <si>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</si>
  <si>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</si>
  <si>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</si>
  <si>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</si>
  <si>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</si>
  <si>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</si>
  <si>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</si>
  <si>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</si>
  <si>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</si>
  <si>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</si>
  <si>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</si>
  <si>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</si>
  <si>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</si>
  <si>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</si>
  <si>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</si>
  <si>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</si>
  <si>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</si>
  <si>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</si>
  <si>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</si>
  <si>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</si>
  <si>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</si>
  <si>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</si>
  <si>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</si>
  <si>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</si>
  <si>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</si>
  <si>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</si>
  <si>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</si>
  <si>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</si>
  <si>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</si>
  <si>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</si>
  <si>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</si>
  <si>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</si>
  <si>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</si>
  <si>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</si>
  <si>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</si>
  <si>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</si>
  <si>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</si>
  <si>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</si>
  <si>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</si>
  <si>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</si>
  <si>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</si>
  <si>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</si>
  <si>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</si>
  <si>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</si>
  <si>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</si>
  <si>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</si>
  <si>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</si>
  <si>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</si>
  <si>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</si>
  <si>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</si>
  <si>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</si>
  <si>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</si>
  <si>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</si>
  <si>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</si>
  <si>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</si>
  <si>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</si>
  <si>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</si>
  <si>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</si>
  <si>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</si>
  <si>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</si>
  <si>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</si>
  <si>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</si>
  <si>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</si>
  <si>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</si>
  <si>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</si>
  <si>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</si>
  <si>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</si>
  <si>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</si>
  <si>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</si>
  <si>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</si>
  <si>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三原市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</si>
  <si>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</si>
  <si>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</si>
  <si>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</si>
  <si>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</si>
  <si>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</si>
  <si>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</si>
  <si>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</si>
  <si>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</si>
  <si>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</si>
  <si>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</si>
  <si>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</si>
  <si>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28年12月に将来にわたり持続的に下水道事業を運営するため，長期的視点にたち現状や課題を踏まえたうえで，経営基盤の強化推進の基本となる【三原市下水道事業経営戦略】を策定し，市議会へ報告するとともに，平成29年1月よりホームページにより公開しております。
　収益的収支比率向上を図るため，適正管理の向上を最重点として取り組んでまいります。
　平成32年度に下水道事業を公営企業会計へ移行することから，経営の健全性，透明性を図るとともに平成31年度に改めて，見直し計画を策定します。
　</t>
    <rPh sb="1" eb="3">
      <t>ヘイセイ</t>
    </rPh>
    <rPh sb="5" eb="6">
      <t>ネン</t>
    </rPh>
    <rPh sb="8" eb="9">
      <t>ツキ</t>
    </rPh>
    <rPh sb="10" eb="12">
      <t>ショウライ</t>
    </rPh>
    <rPh sb="16" eb="18">
      <t>ジゾク</t>
    </rPh>
    <rPh sb="18" eb="19">
      <t>テキ</t>
    </rPh>
    <rPh sb="20" eb="23">
      <t>ゲスイドウ</t>
    </rPh>
    <rPh sb="23" eb="25">
      <t>ジギョウ</t>
    </rPh>
    <rPh sb="26" eb="28">
      <t>ウンエイ</t>
    </rPh>
    <rPh sb="33" eb="36">
      <t>チョウキテキ</t>
    </rPh>
    <rPh sb="36" eb="38">
      <t>シテン</t>
    </rPh>
    <rPh sb="41" eb="43">
      <t>ゲンジョウ</t>
    </rPh>
    <rPh sb="44" eb="46">
      <t>カダイ</t>
    </rPh>
    <rPh sb="47" eb="48">
      <t>フ</t>
    </rPh>
    <rPh sb="55" eb="57">
      <t>ケイエイ</t>
    </rPh>
    <rPh sb="57" eb="59">
      <t>キバン</t>
    </rPh>
    <rPh sb="60" eb="62">
      <t>キョウカ</t>
    </rPh>
    <rPh sb="62" eb="64">
      <t>スイシン</t>
    </rPh>
    <rPh sb="65" eb="67">
      <t>キホン</t>
    </rPh>
    <rPh sb="71" eb="74">
      <t>ミハラシ</t>
    </rPh>
    <rPh sb="74" eb="77">
      <t>ゲスイドウ</t>
    </rPh>
    <rPh sb="77" eb="79">
      <t>ジギョウ</t>
    </rPh>
    <rPh sb="79" eb="81">
      <t>ケイエイ</t>
    </rPh>
    <rPh sb="81" eb="83">
      <t>センリャク</t>
    </rPh>
    <rPh sb="85" eb="87">
      <t>サクテイ</t>
    </rPh>
    <rPh sb="89" eb="90">
      <t>シ</t>
    </rPh>
    <rPh sb="90" eb="92">
      <t>ギカイ</t>
    </rPh>
    <rPh sb="93" eb="95">
      <t>ホウコク</t>
    </rPh>
    <rPh sb="102" eb="104">
      <t>ヘイセイ</t>
    </rPh>
    <rPh sb="106" eb="107">
      <t>ネン</t>
    </rPh>
    <rPh sb="108" eb="109">
      <t>ツキ</t>
    </rPh>
    <rPh sb="120" eb="122">
      <t>コウカイ</t>
    </rPh>
    <rPh sb="131" eb="133">
      <t>シュウエキ</t>
    </rPh>
    <rPh sb="133" eb="134">
      <t>テキ</t>
    </rPh>
    <rPh sb="134" eb="136">
      <t>シュウシ</t>
    </rPh>
    <rPh sb="136" eb="138">
      <t>ヒリツ</t>
    </rPh>
    <rPh sb="138" eb="140">
      <t>コウジョウ</t>
    </rPh>
    <rPh sb="141" eb="142">
      <t>ハカ</t>
    </rPh>
    <rPh sb="146" eb="148">
      <t>テキセイ</t>
    </rPh>
    <rPh sb="148" eb="150">
      <t>カンリ</t>
    </rPh>
    <rPh sb="151" eb="153">
      <t>コウジョウ</t>
    </rPh>
    <rPh sb="154" eb="157">
      <t>サイジュウテン</t>
    </rPh>
    <rPh sb="160" eb="161">
      <t>ト</t>
    </rPh>
    <rPh sb="162" eb="163">
      <t>ク</t>
    </rPh>
    <rPh sb="173" eb="175">
      <t>ヘイセイ</t>
    </rPh>
    <rPh sb="177" eb="179">
      <t>ネンド</t>
    </rPh>
    <rPh sb="180" eb="183">
      <t>ゲスイドウ</t>
    </rPh>
    <rPh sb="183" eb="185">
      <t>ジギョウ</t>
    </rPh>
    <rPh sb="186" eb="188">
      <t>コウエイ</t>
    </rPh>
    <rPh sb="188" eb="190">
      <t>キギョウ</t>
    </rPh>
    <rPh sb="190" eb="192">
      <t>カイケイ</t>
    </rPh>
    <rPh sb="193" eb="195">
      <t>イコウ</t>
    </rPh>
    <rPh sb="213" eb="214">
      <t>ハカ</t>
    </rPh>
    <rPh sb="219" eb="221">
      <t>ヘイセイ</t>
    </rPh>
    <rPh sb="223" eb="225">
      <t>ネンド</t>
    </rPh>
    <rPh sb="226" eb="227">
      <t>アラタ</t>
    </rPh>
    <rPh sb="230" eb="232">
      <t>ミナオ</t>
    </rPh>
    <rPh sb="233" eb="235">
      <t>ケイカク</t>
    </rPh>
    <rPh sb="236" eb="238">
      <t>サクテイ</t>
    </rPh>
    <phoneticPr fontId="4"/>
  </si>
  <si>
    <t>●収益的収支比率及び経費回収率が低下傾向
【要因】
　工事の国庫補助金を除く財源としては，主に地方債の借り入れで行っていますが，これにかかる償還金が年々増加していることによるものです。
【今後】
　新たな区域拡大の計画はないものの，経年による維持経費の増加が懸念されますが，経費節減を行い低下傾向を最小限に留めます。
●企業債残高対事業規模比率
 類似団体に比べ低い状況です。
●汚水処理原価
 年々増加傾向にあり類似団体を上回った。
【要因】
　経年劣化による維持修繕費の増加によるものです。
【今後】効率的・効果的な維持修繕計画を検討し，経費削減に努めます。
●施設利用・水洗化率
　類似団体より高い状況にあります。さらなる普及活動に勤めます。
　</t>
    <rPh sb="174" eb="176">
      <t>ルイジ</t>
    </rPh>
    <rPh sb="176" eb="178">
      <t>ダンタイ</t>
    </rPh>
    <rPh sb="179" eb="180">
      <t>クラ</t>
    </rPh>
    <rPh sb="181" eb="182">
      <t>ヒク</t>
    </rPh>
    <rPh sb="183" eb="185">
      <t>ジョウキョウ</t>
    </rPh>
    <rPh sb="190" eb="192">
      <t>オスイ</t>
    </rPh>
    <rPh sb="192" eb="194">
      <t>ショリ</t>
    </rPh>
    <rPh sb="194" eb="196">
      <t>ゲンカ</t>
    </rPh>
    <rPh sb="198" eb="200">
      <t>ネンネン</t>
    </rPh>
    <rPh sb="200" eb="202">
      <t>ゾウカ</t>
    </rPh>
    <rPh sb="202" eb="204">
      <t>ケイコウ</t>
    </rPh>
    <rPh sb="207" eb="209">
      <t>ルイジ</t>
    </rPh>
    <rPh sb="209" eb="211">
      <t>ダンタイ</t>
    </rPh>
    <rPh sb="212" eb="214">
      <t>ウワマワ</t>
    </rPh>
    <rPh sb="219" eb="221">
      <t>ヨウイン</t>
    </rPh>
    <rPh sb="224" eb="226">
      <t>ケイネン</t>
    </rPh>
    <rPh sb="226" eb="228">
      <t>レッカ</t>
    </rPh>
    <rPh sb="231" eb="233">
      <t>イジ</t>
    </rPh>
    <rPh sb="233" eb="236">
      <t>シュウゼンヒ</t>
    </rPh>
    <rPh sb="237" eb="239">
      <t>ゾウカ</t>
    </rPh>
    <rPh sb="249" eb="251">
      <t>コンゴ</t>
    </rPh>
    <rPh sb="252" eb="255">
      <t>コウリツテキ</t>
    </rPh>
    <rPh sb="256" eb="259">
      <t>コウカテキ</t>
    </rPh>
    <rPh sb="260" eb="262">
      <t>イジ</t>
    </rPh>
    <rPh sb="262" eb="264">
      <t>シュウゼン</t>
    </rPh>
    <rPh sb="264" eb="266">
      <t>ケイカク</t>
    </rPh>
    <rPh sb="267" eb="269">
      <t>ケントウ</t>
    </rPh>
    <rPh sb="271" eb="273">
      <t>ケイヒ</t>
    </rPh>
    <rPh sb="273" eb="275">
      <t>サクゲン</t>
    </rPh>
    <rPh sb="276" eb="277">
      <t>ツト</t>
    </rPh>
    <rPh sb="283" eb="285">
      <t>シセツ</t>
    </rPh>
    <rPh sb="288" eb="291">
      <t>スイセンカ</t>
    </rPh>
    <rPh sb="291" eb="292">
      <t>リツ</t>
    </rPh>
    <rPh sb="294" eb="296">
      <t>ルイジ</t>
    </rPh>
    <rPh sb="296" eb="298">
      <t>ダンタイ</t>
    </rPh>
    <rPh sb="300" eb="301">
      <t>タカ</t>
    </rPh>
    <rPh sb="302" eb="304">
      <t>ジョウキョウ</t>
    </rPh>
    <rPh sb="314" eb="316">
      <t>フキュウ</t>
    </rPh>
    <rPh sb="316" eb="318">
      <t>カツドウ</t>
    </rPh>
    <rPh sb="319" eb="320">
      <t>ツト</t>
    </rPh>
    <phoneticPr fontId="4"/>
  </si>
  <si>
    <t>　公営企業会計への移行に向けて準備を行っているが，施設の経年劣化により維持管理費が膨らんでいくため，経営改善・投資計画などの検討が必要です。</t>
    <rPh sb="1" eb="3">
      <t>コウエイ</t>
    </rPh>
    <rPh sb="3" eb="5">
      <t>キギョウ</t>
    </rPh>
    <rPh sb="5" eb="7">
      <t>カイケイ</t>
    </rPh>
    <rPh sb="9" eb="11">
      <t>イコウ</t>
    </rPh>
    <rPh sb="12" eb="13">
      <t>ム</t>
    </rPh>
    <rPh sb="15" eb="17">
      <t>ジュンビ</t>
    </rPh>
    <rPh sb="18" eb="19">
      <t>オコナ</t>
    </rPh>
    <rPh sb="25" eb="27">
      <t>シセツ</t>
    </rPh>
    <rPh sb="28" eb="30">
      <t>ケイネン</t>
    </rPh>
    <rPh sb="30" eb="32">
      <t>レッカ</t>
    </rPh>
    <rPh sb="35" eb="37">
      <t>イジ</t>
    </rPh>
    <rPh sb="37" eb="40">
      <t>カンリヒ</t>
    </rPh>
    <rPh sb="41" eb="42">
      <t>フク</t>
    </rPh>
    <rPh sb="50" eb="52">
      <t>ケイエイ</t>
    </rPh>
    <rPh sb="52" eb="54">
      <t>カイゼン</t>
    </rPh>
    <rPh sb="55" eb="57">
      <t>トウシ</t>
    </rPh>
    <rPh sb="57" eb="59">
      <t>ケイカク</t>
    </rPh>
    <rPh sb="62" eb="64">
      <t>ケントウ</t>
    </rPh>
    <rPh sb="65" eb="6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</si>
</sst>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992208"/>
        <c:axId val="49048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992208"/>
        <c:axId val="490480256"/>
      </c:lineChart>
      <c:dateAx>
        <c:axId val="48599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0480256"/>
        <c:crosses val="autoZero"/>
        <c:auto val="1"/>
        <c:lblOffset val="100"/>
        <c:baseTimeUnit val="years"/>
      </c:dateAx>
      <c:valAx>
        <c:axId val="490480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599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67.58</c:v>
                </c:pt>
                <c:pt idx="1">
                  <c:v>65.61</c:v>
                </c:pt>
                <c:pt idx="2">
                  <c:v>65.61</c:v>
                </c:pt>
                <c:pt idx="3">
                  <c:v>63.79</c:v>
                </c:pt>
                <c:pt idx="4">
                  <c:v>62.73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777264"/>
        <c:axId val="490777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777264"/>
        <c:axId val="490777656"/>
      </c:lineChart>
      <c:dateAx>
        <c:axId val="49077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0777656"/>
        <c:crosses val="autoZero"/>
        <c:auto val="1"/>
        <c:lblOffset val="100"/>
        <c:baseTimeUnit val="years"/>
      </c:dateAx>
      <c:valAx>
        <c:axId val="490777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77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88.12</c:v>
                </c:pt>
                <c:pt idx="1">
                  <c:v>87.97</c:v>
                </c:pt>
                <c:pt idx="2">
                  <c:v>87.06</c:v>
                </c:pt>
                <c:pt idx="3">
                  <c:v>86.95</c:v>
                </c:pt>
                <c:pt idx="4">
                  <c:v>87.9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778832"/>
        <c:axId val="490779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778832"/>
        <c:axId val="490779224"/>
      </c:lineChart>
      <c:dateAx>
        <c:axId val="49077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0779224"/>
        <c:crosses val="autoZero"/>
        <c:auto val="1"/>
        <c:lblOffset val="100"/>
        <c:baseTimeUnit val="years"/>
      </c:dateAx>
      <c:valAx>
        <c:axId val="490779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778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76.25</c:v>
                </c:pt>
                <c:pt idx="1">
                  <c:v>77.09</c:v>
                </c:pt>
                <c:pt idx="2">
                  <c:v>75.77</c:v>
                </c:pt>
                <c:pt idx="3">
                  <c:v>75.260000000000005</c:v>
                </c:pt>
                <c:pt idx="4">
                  <c:v>70.95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481432"/>
        <c:axId val="49048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481432"/>
        <c:axId val="490481824"/>
      </c:lineChart>
      <c:dateAx>
        <c:axId val="490481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0481824"/>
        <c:crosses val="autoZero"/>
        <c:auto val="1"/>
        <c:lblOffset val="100"/>
        <c:baseTimeUnit val="years"/>
      </c:dateAx>
      <c:valAx>
        <c:axId val="49048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481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483000"/>
        <c:axId val="49048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483000"/>
        <c:axId val="490483392"/>
      </c:lineChart>
      <c:dateAx>
        <c:axId val="490483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0483392"/>
        <c:crosses val="autoZero"/>
        <c:auto val="1"/>
        <c:lblOffset val="100"/>
        <c:baseTimeUnit val="years"/>
      </c:dateAx>
      <c:valAx>
        <c:axId val="49048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483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615840"/>
        <c:axId val="490616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615840"/>
        <c:axId val="490616232"/>
      </c:lineChart>
      <c:dateAx>
        <c:axId val="490615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0616232"/>
        <c:crosses val="autoZero"/>
        <c:auto val="1"/>
        <c:lblOffset val="100"/>
        <c:baseTimeUnit val="years"/>
      </c:dateAx>
      <c:valAx>
        <c:axId val="490616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615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926800"/>
        <c:axId val="490927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926800"/>
        <c:axId val="490927192"/>
      </c:lineChart>
      <c:dateAx>
        <c:axId val="49092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0927192"/>
        <c:crosses val="autoZero"/>
        <c:auto val="1"/>
        <c:lblOffset val="100"/>
        <c:baseTimeUnit val="years"/>
      </c:dateAx>
      <c:valAx>
        <c:axId val="490927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926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928368"/>
        <c:axId val="490928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928368"/>
        <c:axId val="490928760"/>
      </c:lineChart>
      <c:dateAx>
        <c:axId val="49092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0928760"/>
        <c:crosses val="autoZero"/>
        <c:auto val="1"/>
        <c:lblOffset val="100"/>
        <c:baseTimeUnit val="years"/>
      </c:dateAx>
      <c:valAx>
        <c:axId val="490928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92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518.35</c:v>
                </c:pt>
                <c:pt idx="1">
                  <c:v>755.66</c:v>
                </c:pt>
                <c:pt idx="2">
                  <c:v>1053.22</c:v>
                </c:pt>
                <c:pt idx="3">
                  <c:v>1222.6300000000001</c:v>
                </c:pt>
                <c:pt idx="4">
                  <c:v>1013.59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929936"/>
        <c:axId val="490930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929936"/>
        <c:axId val="490930328"/>
      </c:lineChart>
      <c:dateAx>
        <c:axId val="49092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0930328"/>
        <c:crosses val="autoZero"/>
        <c:auto val="1"/>
        <c:lblOffset val="100"/>
        <c:baseTimeUnit val="years"/>
      </c:dateAx>
      <c:valAx>
        <c:axId val="490930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92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48.02</c:v>
                </c:pt>
                <c:pt idx="1">
                  <c:v>48.83</c:v>
                </c:pt>
                <c:pt idx="2">
                  <c:v>44.65</c:v>
                </c:pt>
                <c:pt idx="3">
                  <c:v>44.4</c:v>
                </c:pt>
                <c:pt idx="4">
                  <c:v>38.590000000000003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675648"/>
        <c:axId val="490676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675648"/>
        <c:axId val="490676040"/>
      </c:lineChart>
      <c:dateAx>
        <c:axId val="49067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0676040"/>
        <c:crosses val="autoZero"/>
        <c:auto val="1"/>
        <c:lblOffset val="100"/>
        <c:baseTimeUnit val="years"/>
      </c:dateAx>
      <c:valAx>
        <c:axId val="490676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67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196.39</c:v>
                </c:pt>
                <c:pt idx="1">
                  <c:v>201.02</c:v>
                </c:pt>
                <c:pt idx="2">
                  <c:v>213</c:v>
                </c:pt>
                <c:pt idx="3">
                  <c:v>229.86</c:v>
                </c:pt>
                <c:pt idx="4">
                  <c:v>266.89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677216"/>
        <c:axId val="490677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677216"/>
        <c:axId val="490677608"/>
      </c:lineChart>
      <c:dateAx>
        <c:axId val="49067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0677608"/>
        <c:crosses val="autoZero"/>
        <c:auto val="1"/>
        <c:lblOffset val="100"/>
        <c:baseTimeUnit val="years"/>
      </c:dateAx>
      <c:valAx>
        <c:axId val="490677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67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2" zoomScaleNormal="100" workbookViewId="0">
      <selection activeCell="BL64" sqref="BL64:BZ6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広島県　三原市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97872</v>
      </c>
      <c r="AM8" s="47"/>
      <c r="AN8" s="47"/>
      <c r="AO8" s="47"/>
      <c r="AP8" s="47"/>
      <c r="AQ8" s="47"/>
      <c r="AR8" s="47"/>
      <c r="AS8" s="47"/>
      <c r="AT8" s="43">
        <f>データ!S6</f>
        <v>471.55</v>
      </c>
      <c r="AU8" s="43"/>
      <c r="AV8" s="43"/>
      <c r="AW8" s="43"/>
      <c r="AX8" s="43"/>
      <c r="AY8" s="43"/>
      <c r="AZ8" s="43"/>
      <c r="BA8" s="43"/>
      <c r="BB8" s="43">
        <f>データ!T6</f>
        <v>207.55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1.63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4212</v>
      </c>
      <c r="AE10" s="47"/>
      <c r="AF10" s="47"/>
      <c r="AG10" s="47"/>
      <c r="AH10" s="47"/>
      <c r="AI10" s="47"/>
      <c r="AJ10" s="47"/>
      <c r="AK10" s="2"/>
      <c r="AL10" s="47">
        <f>データ!U6</f>
        <v>1587</v>
      </c>
      <c r="AM10" s="47"/>
      <c r="AN10" s="47"/>
      <c r="AO10" s="47"/>
      <c r="AP10" s="47"/>
      <c r="AQ10" s="47"/>
      <c r="AR10" s="47"/>
      <c r="AS10" s="47"/>
      <c r="AT10" s="43">
        <f>データ!V6</f>
        <v>0.74</v>
      </c>
      <c r="AU10" s="43"/>
      <c r="AV10" s="43"/>
      <c r="AW10" s="43"/>
      <c r="AX10" s="43"/>
      <c r="AY10" s="43"/>
      <c r="AZ10" s="43"/>
      <c r="BA10" s="43"/>
      <c r="BB10" s="43">
        <f>データ!W6</f>
        <v>2144.59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342041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広島県　三原市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1.63</v>
      </c>
      <c r="P6" s="32">
        <f t="shared" si="3"/>
        <v>100</v>
      </c>
      <c r="Q6" s="32">
        <f t="shared" si="3"/>
        <v>4212</v>
      </c>
      <c r="R6" s="32">
        <f t="shared" si="3"/>
        <v>97872</v>
      </c>
      <c r="S6" s="32">
        <f t="shared" si="3"/>
        <v>471.55</v>
      </c>
      <c r="T6" s="32">
        <f t="shared" si="3"/>
        <v>207.55</v>
      </c>
      <c r="U6" s="32">
        <f t="shared" si="3"/>
        <v>1587</v>
      </c>
      <c r="V6" s="32">
        <f t="shared" si="3"/>
        <v>0.74</v>
      </c>
      <c r="W6" s="32">
        <f t="shared" si="3"/>
        <v>2144.59</v>
      </c>
      <c r="X6" s="33">
        <f>IF(X7="",NA(),X7)</f>
        <v>76.25</v>
      </c>
      <c r="Y6" s="33">
        <f t="shared" ref="Y6:AG6" si="4">IF(Y7="",NA(),Y7)</f>
        <v>77.09</v>
      </c>
      <c r="Z6" s="33">
        <f t="shared" si="4"/>
        <v>75.77</v>
      </c>
      <c r="AA6" s="33">
        <f t="shared" si="4"/>
        <v>75.260000000000005</v>
      </c>
      <c r="AB6" s="33">
        <f t="shared" si="4"/>
        <v>70.95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518.35</v>
      </c>
      <c r="BF6" s="33">
        <f t="shared" ref="BF6:BN6" si="7">IF(BF7="",NA(),BF7)</f>
        <v>755.66</v>
      </c>
      <c r="BG6" s="33">
        <f t="shared" si="7"/>
        <v>1053.22</v>
      </c>
      <c r="BH6" s="33">
        <f t="shared" si="7"/>
        <v>1222.6300000000001</v>
      </c>
      <c r="BI6" s="33">
        <f t="shared" si="7"/>
        <v>1013.59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48.02</v>
      </c>
      <c r="BQ6" s="33">
        <f t="shared" ref="BQ6:BY6" si="8">IF(BQ7="",NA(),BQ7)</f>
        <v>48.83</v>
      </c>
      <c r="BR6" s="33">
        <f t="shared" si="8"/>
        <v>44.65</v>
      </c>
      <c r="BS6" s="33">
        <f t="shared" si="8"/>
        <v>44.4</v>
      </c>
      <c r="BT6" s="33">
        <f t="shared" si="8"/>
        <v>38.590000000000003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196.39</v>
      </c>
      <c r="CB6" s="33">
        <f t="shared" ref="CB6:CJ6" si="9">IF(CB7="",NA(),CB7)</f>
        <v>201.02</v>
      </c>
      <c r="CC6" s="33">
        <f t="shared" si="9"/>
        <v>213</v>
      </c>
      <c r="CD6" s="33">
        <f t="shared" si="9"/>
        <v>229.86</v>
      </c>
      <c r="CE6" s="33">
        <f t="shared" si="9"/>
        <v>266.89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67.58</v>
      </c>
      <c r="CM6" s="33">
        <f t="shared" ref="CM6:CU6" si="10">IF(CM7="",NA(),CM7)</f>
        <v>65.61</v>
      </c>
      <c r="CN6" s="33">
        <f t="shared" si="10"/>
        <v>65.61</v>
      </c>
      <c r="CO6" s="33">
        <f t="shared" si="10"/>
        <v>63.79</v>
      </c>
      <c r="CP6" s="33">
        <f t="shared" si="10"/>
        <v>62.73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88.12</v>
      </c>
      <c r="CX6" s="33">
        <f t="shared" ref="CX6:DF6" si="11">IF(CX7="",NA(),CX7)</f>
        <v>87.97</v>
      </c>
      <c r="CY6" s="33">
        <f t="shared" si="11"/>
        <v>87.06</v>
      </c>
      <c r="CZ6" s="33">
        <f t="shared" si="11"/>
        <v>86.95</v>
      </c>
      <c r="DA6" s="33">
        <f t="shared" si="11"/>
        <v>87.9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342041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1.63</v>
      </c>
      <c r="P7" s="36">
        <v>100</v>
      </c>
      <c r="Q7" s="36">
        <v>4212</v>
      </c>
      <c r="R7" s="36">
        <v>97872</v>
      </c>
      <c r="S7" s="36">
        <v>471.55</v>
      </c>
      <c r="T7" s="36">
        <v>207.55</v>
      </c>
      <c r="U7" s="36">
        <v>1587</v>
      </c>
      <c r="V7" s="36">
        <v>0.74</v>
      </c>
      <c r="W7" s="36">
        <v>2144.59</v>
      </c>
      <c r="X7" s="36">
        <v>76.25</v>
      </c>
      <c r="Y7" s="36">
        <v>77.09</v>
      </c>
      <c r="Z7" s="36">
        <v>75.77</v>
      </c>
      <c r="AA7" s="36">
        <v>75.260000000000005</v>
      </c>
      <c r="AB7" s="36">
        <v>70.95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518.35</v>
      </c>
      <c r="BF7" s="36">
        <v>755.66</v>
      </c>
      <c r="BG7" s="36">
        <v>1053.22</v>
      </c>
      <c r="BH7" s="36">
        <v>1222.6300000000001</v>
      </c>
      <c r="BI7" s="36">
        <v>1013.59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48.02</v>
      </c>
      <c r="BQ7" s="36">
        <v>48.83</v>
      </c>
      <c r="BR7" s="36">
        <v>44.65</v>
      </c>
      <c r="BS7" s="36">
        <v>44.4</v>
      </c>
      <c r="BT7" s="36">
        <v>38.590000000000003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196.39</v>
      </c>
      <c r="CB7" s="36">
        <v>201.02</v>
      </c>
      <c r="CC7" s="36">
        <v>213</v>
      </c>
      <c r="CD7" s="36">
        <v>229.86</v>
      </c>
      <c r="CE7" s="36">
        <v>266.89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67.58</v>
      </c>
      <c r="CM7" s="36">
        <v>65.61</v>
      </c>
      <c r="CN7" s="36">
        <v>65.61</v>
      </c>
      <c r="CO7" s="36">
        <v>63.79</v>
      </c>
      <c r="CP7" s="36">
        <v>62.73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88.12</v>
      </c>
      <c r="CX7" s="36">
        <v>87.97</v>
      </c>
      <c r="CY7" s="36">
        <v>87.06</v>
      </c>
      <c r="CZ7" s="36">
        <v>86.95</v>
      </c>
      <c r="DA7" s="36">
        <v>87.9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大西 真琴</cp:lastModifiedBy>
  <cp:lastPrinted>2017-02-15T10:48:04Z</cp:lastPrinted>
  <dcterms:created xsi:type="dcterms:W3CDTF">2017-02-08T03:03:55Z</dcterms:created>
  <dcterms:modified xsi:type="dcterms:W3CDTF">2017-02-16T01:23:35Z</dcterms:modified>
  <cp:category/>
</cp:coreProperties>
</file>