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bookViews>
    <workbookView xWindow="0" yWindow="0" windowWidth="23040" windowHeight="9960" firstSheet="2" activeTab="4"/>
  </bookViews>
  <sheets>
    <sheet name="看護小規模多機能 (3)" sheetId="10" r:id="rId1"/>
    <sheet name="看護小規模多機能 (2)" sheetId="9" r:id="rId2"/>
    <sheet name="Sheet1 (3)" sheetId="8" r:id="rId3"/>
    <sheet name="小規模多機能" sheetId="7" r:id="rId4"/>
    <sheet name="Sheet2" sheetId="1" r:id="rId5"/>
    <sheet name="看護小規模多機能" sheetId="6" r:id="rId6"/>
    <sheet name="Sheet1" sheetId="11" r:id="rId7"/>
  </sheets>
  <definedNames>
    <definedName name="_xlnm.Print_Area" localSheetId="5">看護小規模多機能!$A$2:$J$119</definedName>
    <definedName name="_xlnm.Print_Area" localSheetId="3">小規模多機能!$A$2:$J$117</definedName>
    <definedName name="_xlnm.Print_Area" localSheetId="1">'看護小規模多機能 (2)'!$A$2:$L$117</definedName>
    <definedName name="_xlnm.Print_Area" localSheetId="0">'看護小規模多機能 (3)'!$A$1:$W$116</definedName>
  </definedName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<sst xmlns="http://schemas.openxmlformats.org/spreadsheetml/2006/main" xmlns:r="http://schemas.openxmlformats.org/officeDocument/2006/relationships" count="370" uniqueCount="370">
  <si>
    <t>（２）</t>
  </si>
  <si>
    <t>項　目</t>
    <rPh sb="0" eb="1">
      <t>コウ</t>
    </rPh>
    <rPh sb="2" eb="3">
      <t>メ</t>
    </rPh>
    <phoneticPr fontId="2"/>
  </si>
  <si>
    <t>通所介護事業所</t>
    <rPh sb="0" eb="2">
      <t>ツウショ</t>
    </rPh>
    <rPh sb="2" eb="4">
      <t>カイゴ</t>
    </rPh>
    <rPh sb="4" eb="7">
      <t>ジギョウショ</t>
    </rPh>
    <phoneticPr fontId="2"/>
  </si>
  <si>
    <t>サービス事業所の理念</t>
    <rPh sb="4" eb="7">
      <t>ジギョウショ</t>
    </rPh>
    <rPh sb="8" eb="10">
      <t>リネン</t>
    </rPh>
    <phoneticPr fontId="2"/>
  </si>
  <si>
    <t>情報公開に関する考え方</t>
    <rPh sb="0" eb="2">
      <t>ジョウホウ</t>
    </rPh>
    <rPh sb="2" eb="4">
      <t>コウカイ</t>
    </rPh>
    <rPh sb="5" eb="6">
      <t>カン</t>
    </rPh>
    <rPh sb="8" eb="9">
      <t>カンガ</t>
    </rPh>
    <rPh sb="10" eb="11">
      <t>カタ</t>
    </rPh>
    <phoneticPr fontId="2"/>
  </si>
  <si>
    <t>評　　価　　基　　準</t>
    <rPh sb="0" eb="1">
      <t>ヒョウ</t>
    </rPh>
    <rPh sb="3" eb="4">
      <t>アタイ</t>
    </rPh>
    <rPh sb="6" eb="7">
      <t>モト</t>
    </rPh>
    <rPh sb="9" eb="10">
      <t>ジュン</t>
    </rPh>
    <phoneticPr fontId="2"/>
  </si>
  <si>
    <t>小規模多機能型居宅介護</t>
    <rPh sb="0" eb="3">
      <t>ショウキボ</t>
    </rPh>
    <rPh sb="3" eb="6">
      <t>タキノウ</t>
    </rPh>
    <rPh sb="6" eb="7">
      <t>ガタ</t>
    </rPh>
    <rPh sb="7" eb="9">
      <t>キョタク</t>
    </rPh>
    <rPh sb="9" eb="11">
      <t>カイゴ</t>
    </rPh>
    <phoneticPr fontId="2"/>
  </si>
  <si>
    <t>評　　価　　項　　目</t>
    <rPh sb="0" eb="1">
      <t>ヒョウ</t>
    </rPh>
    <rPh sb="3" eb="4">
      <t>アタイ</t>
    </rPh>
    <rPh sb="6" eb="7">
      <t>コウ</t>
    </rPh>
    <rPh sb="9" eb="10">
      <t>メ</t>
    </rPh>
    <phoneticPr fontId="2"/>
  </si>
  <si>
    <t>利用者等の人権・尊厳に対する考え方が確立されており、適切な取組みが期待できるか。</t>
    <rPh sb="0" eb="4">
      <t>リヨウシャトウ</t>
    </rPh>
    <rPh sb="5" eb="7">
      <t>ジンケン</t>
    </rPh>
    <rPh sb="8" eb="10">
      <t>ソンゲン</t>
    </rPh>
    <rPh sb="11" eb="12">
      <t>タイ</t>
    </rPh>
    <rPh sb="14" eb="15">
      <t>カンガ</t>
    </rPh>
    <rPh sb="16" eb="17">
      <t>カタ</t>
    </rPh>
    <rPh sb="18" eb="20">
      <t>カクリツ</t>
    </rPh>
    <rPh sb="26" eb="28">
      <t>テキセツ</t>
    </rPh>
    <rPh sb="29" eb="31">
      <t>トリク</t>
    </rPh>
    <rPh sb="33" eb="35">
      <t>キタイ</t>
    </rPh>
    <phoneticPr fontId="2"/>
  </si>
  <si>
    <t>応募書類</t>
    <rPh sb="0" eb="2">
      <t>オウボ</t>
    </rPh>
    <rPh sb="2" eb="4">
      <t>ショルイ</t>
    </rPh>
    <phoneticPr fontId="2"/>
  </si>
  <si>
    <t>９　地域との交流，地域への貢献（市民雇用の促進等）</t>
    <rPh sb="2" eb="4">
      <t>チイキ</t>
    </rPh>
    <rPh sb="6" eb="8">
      <t>コウリュウ</t>
    </rPh>
    <rPh sb="9" eb="11">
      <t>チイキ</t>
    </rPh>
    <rPh sb="13" eb="15">
      <t>コウケン</t>
    </rPh>
    <rPh sb="16" eb="18">
      <t>シミン</t>
    </rPh>
    <rPh sb="18" eb="20">
      <t>コヨウ</t>
    </rPh>
    <rPh sb="21" eb="24">
      <t>ソクシンナド</t>
    </rPh>
    <phoneticPr fontId="2"/>
  </si>
  <si>
    <t>根拠</t>
    <rPh sb="0" eb="2">
      <t>コンキョ</t>
    </rPh>
    <phoneticPr fontId="2"/>
  </si>
  <si>
    <t>得点</t>
    <rPh sb="0" eb="2">
      <t>トクテン</t>
    </rPh>
    <phoneticPr fontId="2"/>
  </si>
  <si>
    <t>⑧事業計画提案書２－（２）</t>
    <rPh sb="1" eb="3">
      <t>ジギョウ</t>
    </rPh>
    <rPh sb="3" eb="5">
      <t>ケイカク</t>
    </rPh>
    <rPh sb="5" eb="8">
      <t>テイアンショ</t>
    </rPh>
    <phoneticPr fontId="2"/>
  </si>
  <si>
    <t>⑦事業計画概要書</t>
    <rPh sb="1" eb="3">
      <t>ジギョウ</t>
    </rPh>
    <rPh sb="3" eb="5">
      <t>ケイカク</t>
    </rPh>
    <rPh sb="5" eb="8">
      <t>ガイヨウショ</t>
    </rPh>
    <phoneticPr fontId="2"/>
  </si>
  <si>
    <t>（１）</t>
  </si>
  <si>
    <t>周辺地域貢献への具体的な取組み</t>
    <rPh sb="0" eb="2">
      <t>シュウヘン</t>
    </rPh>
    <rPh sb="2" eb="4">
      <t>チイキ</t>
    </rPh>
    <rPh sb="4" eb="6">
      <t>コウケン</t>
    </rPh>
    <rPh sb="8" eb="11">
      <t>グタイテキ</t>
    </rPh>
    <rPh sb="12" eb="14">
      <t>トリク</t>
    </rPh>
    <phoneticPr fontId="2"/>
  </si>
  <si>
    <t>地域の住民やボランティア団体等との連携及び協力を行う等の地域との交流をおこなう具体的な取組みについて</t>
    <rPh sb="0" eb="2">
      <t>チイキ</t>
    </rPh>
    <rPh sb="3" eb="5">
      <t>ジュウミン</t>
    </rPh>
    <rPh sb="12" eb="14">
      <t>ダンタイ</t>
    </rPh>
    <rPh sb="14" eb="15">
      <t>トウ</t>
    </rPh>
    <rPh sb="17" eb="19">
      <t>レンケイ</t>
    </rPh>
    <rPh sb="19" eb="20">
      <t>オヨ</t>
    </rPh>
    <rPh sb="21" eb="23">
      <t>キョウリョク</t>
    </rPh>
    <rPh sb="24" eb="25">
      <t>オコナ</t>
    </rPh>
    <rPh sb="26" eb="27">
      <t>トウ</t>
    </rPh>
    <rPh sb="28" eb="30">
      <t>チイキ</t>
    </rPh>
    <rPh sb="32" eb="34">
      <t>コウリュウ</t>
    </rPh>
    <rPh sb="39" eb="42">
      <t>グタイテキ</t>
    </rPh>
    <rPh sb="43" eb="45">
      <t>トリク</t>
    </rPh>
    <phoneticPr fontId="2"/>
  </si>
  <si>
    <t>法人の経営状況</t>
    <rPh sb="0" eb="2">
      <t>ホウジン</t>
    </rPh>
    <rPh sb="3" eb="5">
      <t>ケイエイ</t>
    </rPh>
    <rPh sb="5" eb="7">
      <t>ジョウキョウ</t>
    </rPh>
    <phoneticPr fontId="2"/>
  </si>
  <si>
    <t>（３）浴室</t>
    <rPh sb="3" eb="5">
      <t>ヨクシツ</t>
    </rPh>
    <phoneticPr fontId="2"/>
  </si>
  <si>
    <t>　　　出入り口面の道路状況</t>
    <rPh sb="3" eb="5">
      <t>デイ</t>
    </rPh>
    <rPh sb="6" eb="7">
      <t>グチ</t>
    </rPh>
    <rPh sb="7" eb="8">
      <t>メン</t>
    </rPh>
    <rPh sb="9" eb="11">
      <t>ドウロ</t>
    </rPh>
    <rPh sb="11" eb="13">
      <t>ジョウキョウ</t>
    </rPh>
    <phoneticPr fontId="2"/>
  </si>
  <si>
    <t>建設及び運営資金の確保状況</t>
    <rPh sb="0" eb="2">
      <t>ケンセツ</t>
    </rPh>
    <rPh sb="2" eb="3">
      <t>オヨ</t>
    </rPh>
    <rPh sb="4" eb="6">
      <t>ウンエイ</t>
    </rPh>
    <rPh sb="6" eb="8">
      <t>シキン</t>
    </rPh>
    <rPh sb="9" eb="11">
      <t>カクホ</t>
    </rPh>
    <rPh sb="11" eb="13">
      <t>ジョウキョウ</t>
    </rPh>
    <phoneticPr fontId="2"/>
  </si>
  <si>
    <t>看護小規模多機能</t>
    <rPh sb="0" eb="2">
      <t>カンゴ</t>
    </rPh>
    <rPh sb="2" eb="5">
      <t>ショウキボ</t>
    </rPh>
    <rPh sb="5" eb="8">
      <t>タキノウ</t>
    </rPh>
    <phoneticPr fontId="2"/>
  </si>
  <si>
    <t>事業所の建設及び運営に必要な資金について，その調達方法など返済計画が確実であるか。</t>
    <rPh sb="0" eb="3">
      <t>ジギョウショ</t>
    </rPh>
    <rPh sb="4" eb="6">
      <t>ケンセツ</t>
    </rPh>
    <rPh sb="6" eb="7">
      <t>オヨ</t>
    </rPh>
    <rPh sb="8" eb="10">
      <t>ウンエイ</t>
    </rPh>
    <rPh sb="11" eb="13">
      <t>ヒツヨウ</t>
    </rPh>
    <rPh sb="14" eb="16">
      <t>シキン</t>
    </rPh>
    <rPh sb="23" eb="25">
      <t>チョウタツ</t>
    </rPh>
    <rPh sb="25" eb="27">
      <t>ホウホウ</t>
    </rPh>
    <rPh sb="29" eb="31">
      <t>ヘンサイ</t>
    </rPh>
    <rPh sb="31" eb="33">
      <t>ケイカク</t>
    </rPh>
    <rPh sb="34" eb="36">
      <t>カクジツ</t>
    </rPh>
    <phoneticPr fontId="2"/>
  </si>
  <si>
    <t>工業地域・準工業地域でない</t>
    <rPh sb="0" eb="2">
      <t>コウギョウ</t>
    </rPh>
    <rPh sb="2" eb="4">
      <t>チイキ</t>
    </rPh>
    <rPh sb="5" eb="6">
      <t>ジュン</t>
    </rPh>
    <rPh sb="6" eb="8">
      <t>コウギョウ</t>
    </rPh>
    <rPh sb="8" eb="10">
      <t>チイキ</t>
    </rPh>
    <phoneticPr fontId="2"/>
  </si>
  <si>
    <t>（３）</t>
  </si>
  <si>
    <r>
      <t>三原市地域密着サービス事業者選定基準表（</t>
    </r>
    <r>
      <rPr>
        <sz val="14"/>
        <color auto="1"/>
        <rFont val="ＭＳ Ｐゴシック"/>
      </rPr>
      <t>定期巡回･随時対応型訪問介護看護）　　　　二次審査表</t>
    </r>
    <rPh sb="20" eb="22">
      <t>テイキ</t>
    </rPh>
    <rPh sb="22" eb="24">
      <t>ジュンカイ</t>
    </rPh>
    <rPh sb="25" eb="27">
      <t>ズイジ</t>
    </rPh>
    <rPh sb="27" eb="30">
      <t>タイオウガタ</t>
    </rPh>
    <rPh sb="30" eb="32">
      <t>ホウモン</t>
    </rPh>
    <rPh sb="32" eb="34">
      <t>カイゴ</t>
    </rPh>
    <rPh sb="34" eb="36">
      <t>カンゴ</t>
    </rPh>
    <rPh sb="41" eb="43">
      <t>ニジ</t>
    </rPh>
    <rPh sb="43" eb="45">
      <t>シンサ</t>
    </rPh>
    <rPh sb="45" eb="46">
      <t>ヒョウ</t>
    </rPh>
    <phoneticPr fontId="2"/>
  </si>
  <si>
    <t xml:space="preserve">
住宅地の中または住宅地と同程度に家族や地域住民と交流の機会が確保される地域の中にある、災害等による指定地域でないか。</t>
    <rPh sb="1" eb="4">
      <t>ジュウタクチ</t>
    </rPh>
    <rPh sb="5" eb="6">
      <t>ナカ</t>
    </rPh>
    <rPh sb="9" eb="12">
      <t>ジュウタクチ</t>
    </rPh>
    <rPh sb="13" eb="16">
      <t>ドウテイド</t>
    </rPh>
    <rPh sb="17" eb="19">
      <t>カゾク</t>
    </rPh>
    <rPh sb="20" eb="22">
      <t>チイキ</t>
    </rPh>
    <rPh sb="22" eb="24">
      <t>ジュウミン</t>
    </rPh>
    <rPh sb="25" eb="27">
      <t>コウリュウ</t>
    </rPh>
    <rPh sb="28" eb="30">
      <t>キカイ</t>
    </rPh>
    <rPh sb="31" eb="33">
      <t>カクホ</t>
    </rPh>
    <rPh sb="36" eb="38">
      <t>チイキ</t>
    </rPh>
    <rPh sb="39" eb="40">
      <t>ナカ</t>
    </rPh>
    <rPh sb="44" eb="46">
      <t>サイガイ</t>
    </rPh>
    <rPh sb="46" eb="47">
      <t>トウ</t>
    </rPh>
    <rPh sb="50" eb="52">
      <t>シテイ</t>
    </rPh>
    <rPh sb="52" eb="54">
      <t>チイキ</t>
    </rPh>
    <phoneticPr fontId="2"/>
  </si>
  <si>
    <t>利用者の重度化への対応方法やターミナルケアへの取組み</t>
    <rPh sb="0" eb="3">
      <t>リヨウシャ</t>
    </rPh>
    <rPh sb="4" eb="7">
      <t>ジュウドカ</t>
    </rPh>
    <rPh sb="9" eb="11">
      <t>タイオウ</t>
    </rPh>
    <rPh sb="11" eb="13">
      <t>ホウホウ</t>
    </rPh>
    <rPh sb="23" eb="25">
      <t>トリク</t>
    </rPh>
    <phoneticPr fontId="2"/>
  </si>
  <si>
    <t>⑧事業計画提案書５－（３）</t>
    <rPh sb="1" eb="3">
      <t>ジギョウ</t>
    </rPh>
    <rPh sb="3" eb="5">
      <t>ケイカク</t>
    </rPh>
    <rPh sb="5" eb="8">
      <t>テイアンショ</t>
    </rPh>
    <phoneticPr fontId="2"/>
  </si>
  <si>
    <t>事業スケジュール</t>
    <rPh sb="0" eb="2">
      <t>ジギョウ</t>
    </rPh>
    <phoneticPr fontId="2"/>
  </si>
  <si>
    <t>一次審査合計</t>
    <rPh sb="0" eb="2">
      <t>イチジ</t>
    </rPh>
    <rPh sb="2" eb="4">
      <t>シンサ</t>
    </rPh>
    <rPh sb="4" eb="6">
      <t>ゴウケイ</t>
    </rPh>
    <phoneticPr fontId="2"/>
  </si>
  <si>
    <t>工業地域</t>
    <rPh sb="0" eb="2">
      <t>コウギョウ</t>
    </rPh>
    <rPh sb="2" eb="4">
      <t>チイキ</t>
    </rPh>
    <phoneticPr fontId="2"/>
  </si>
  <si>
    <t>自己資金が３０%以上である</t>
  </si>
  <si>
    <t>⑩事業スケジュール</t>
    <rPh sb="1" eb="3">
      <t>ジギョウ</t>
    </rPh>
    <phoneticPr fontId="2"/>
  </si>
  <si>
    <t>個人情報の取扱い，従業員の守秘義務に関する考え方</t>
    <rPh sb="0" eb="2">
      <t>コジン</t>
    </rPh>
    <rPh sb="2" eb="4">
      <t>ジョウホウ</t>
    </rPh>
    <rPh sb="5" eb="7">
      <t>トリアツカ</t>
    </rPh>
    <rPh sb="9" eb="12">
      <t>ジュウギョウイン</t>
    </rPh>
    <rPh sb="13" eb="15">
      <t>シュヒ</t>
    </rPh>
    <rPh sb="15" eb="17">
      <t>ギム</t>
    </rPh>
    <rPh sb="18" eb="19">
      <t>カン</t>
    </rPh>
    <rPh sb="21" eb="22">
      <t>カンガ</t>
    </rPh>
    <rPh sb="23" eb="24">
      <t>カタ</t>
    </rPh>
    <phoneticPr fontId="2"/>
  </si>
  <si>
    <t>総合計（１００点）</t>
    <rPh sb="0" eb="1">
      <t>フサ</t>
    </rPh>
    <rPh sb="1" eb="2">
      <t>ゴウ</t>
    </rPh>
    <rPh sb="2" eb="3">
      <t>ケイ</t>
    </rPh>
    <rPh sb="7" eb="8">
      <t>テン</t>
    </rPh>
    <phoneticPr fontId="2"/>
  </si>
  <si>
    <t>運営基準</t>
    <rPh sb="0" eb="2">
      <t>ウンエイ</t>
    </rPh>
    <rPh sb="2" eb="4">
      <t>キジュン</t>
    </rPh>
    <phoneticPr fontId="2"/>
  </si>
  <si>
    <t>住宅地の中または住宅地と同程度に地域交流が可能な地域にある</t>
    <rPh sb="0" eb="3">
      <t>ジュウタクチ</t>
    </rPh>
    <rPh sb="4" eb="5">
      <t>ナカ</t>
    </rPh>
    <rPh sb="8" eb="11">
      <t>ジュウタクチ</t>
    </rPh>
    <rPh sb="12" eb="15">
      <t>ドウテイド</t>
    </rPh>
    <rPh sb="16" eb="18">
      <t>チイキ</t>
    </rPh>
    <rPh sb="18" eb="20">
      <t>コウリュウ</t>
    </rPh>
    <rPh sb="21" eb="23">
      <t>カノウ</t>
    </rPh>
    <rPh sb="24" eb="26">
      <t>チイキ</t>
    </rPh>
    <phoneticPr fontId="2"/>
  </si>
  <si>
    <t>1日あたりの食費・宿泊費の額が妥当である</t>
    <rPh sb="1" eb="2">
      <t>ヒ</t>
    </rPh>
    <rPh sb="6" eb="8">
      <t>ショクヒ</t>
    </rPh>
    <rPh sb="9" eb="12">
      <t>シュクハクヒ</t>
    </rPh>
    <rPh sb="13" eb="14">
      <t>ガク</t>
    </rPh>
    <rPh sb="15" eb="17">
      <t>ダトウ</t>
    </rPh>
    <phoneticPr fontId="2"/>
  </si>
  <si>
    <t>⑧事業計画提案書２－（１）</t>
    <rPh sb="1" eb="3">
      <t>ジギョウ</t>
    </rPh>
    <rPh sb="3" eb="5">
      <t>ケイカク</t>
    </rPh>
    <rPh sb="5" eb="8">
      <t>テイアンショ</t>
    </rPh>
    <phoneticPr fontId="2"/>
  </si>
  <si>
    <t>国道・県道</t>
    <rPh sb="0" eb="2">
      <t>コクドウ</t>
    </rPh>
    <rPh sb="3" eb="5">
      <t>ケンドウ</t>
    </rPh>
    <phoneticPr fontId="2"/>
  </si>
  <si>
    <t>⑧事業計画提案書２－（３）</t>
    <rPh sb="1" eb="3">
      <t>ジギョウ</t>
    </rPh>
    <rPh sb="3" eb="5">
      <t>ケイカク</t>
    </rPh>
    <rPh sb="5" eb="8">
      <t>テイアンショ</t>
    </rPh>
    <phoneticPr fontId="2"/>
  </si>
  <si>
    <t>建物設備関連</t>
    <rPh sb="0" eb="2">
      <t>タテモノ</t>
    </rPh>
    <rPh sb="2" eb="4">
      <t>セツビ</t>
    </rPh>
    <rPh sb="4" eb="6">
      <t>カンレン</t>
    </rPh>
    <phoneticPr fontId="2"/>
  </si>
  <si>
    <t>衛生管理，感染症・防犯・防災対策の体制</t>
    <rPh sb="0" eb="2">
      <t>エイセイ</t>
    </rPh>
    <rPh sb="2" eb="4">
      <t>カンリ</t>
    </rPh>
    <rPh sb="5" eb="8">
      <t>カンセンショウ</t>
    </rPh>
    <rPh sb="14" eb="16">
      <t>タイサク</t>
    </rPh>
    <rPh sb="17" eb="19">
      <t>タイセイ</t>
    </rPh>
    <phoneticPr fontId="2"/>
  </si>
  <si>
    <t>1)立地条件</t>
    <rPh sb="2" eb="4">
      <t>リッチ</t>
    </rPh>
    <rPh sb="4" eb="6">
      <t>ジョウケン</t>
    </rPh>
    <phoneticPr fontId="2"/>
  </si>
  <si>
    <t>衛生管理，感染症・防犯・防災対策に関するマニュアルが整備され，具体的な運用が考えられているか。</t>
    <rPh sb="0" eb="2">
      <t>エイセイ</t>
    </rPh>
    <rPh sb="2" eb="4">
      <t>カンリ</t>
    </rPh>
    <rPh sb="5" eb="8">
      <t>カンセンショウ</t>
    </rPh>
    <rPh sb="14" eb="16">
      <t>タイサク</t>
    </rPh>
    <rPh sb="17" eb="18">
      <t>カン</t>
    </rPh>
    <rPh sb="26" eb="28">
      <t>セイビ</t>
    </rPh>
    <rPh sb="31" eb="34">
      <t>グタイテキ</t>
    </rPh>
    <rPh sb="35" eb="37">
      <t>ウンヨウ</t>
    </rPh>
    <rPh sb="38" eb="39">
      <t>カンガ</t>
    </rPh>
    <phoneticPr fontId="2"/>
  </si>
  <si>
    <t>利用者が地域行事に参加したり，地域の人を事業所行事に招いたりするなど地域との相互交流が行われる計画がある（優れている2点，普通1点）</t>
  </si>
  <si>
    <t>市内事業者からの物品の調達</t>
    <rPh sb="0" eb="2">
      <t>シナイ</t>
    </rPh>
    <rPh sb="2" eb="5">
      <t>ジギョウシャ</t>
    </rPh>
    <rPh sb="8" eb="10">
      <t>ブッピン</t>
    </rPh>
    <rPh sb="11" eb="13">
      <t>チョウタツ</t>
    </rPh>
    <phoneticPr fontId="2"/>
  </si>
  <si>
    <t>協力医療機関・他の高齢者施設等との連携</t>
    <rPh sb="0" eb="2">
      <t>キョウリョク</t>
    </rPh>
    <rPh sb="2" eb="4">
      <t>イリョウ</t>
    </rPh>
    <rPh sb="4" eb="6">
      <t>キカン</t>
    </rPh>
    <rPh sb="7" eb="8">
      <t>タ</t>
    </rPh>
    <rPh sb="9" eb="12">
      <t>コウレイシャ</t>
    </rPh>
    <rPh sb="12" eb="14">
      <t>シセツ</t>
    </rPh>
    <rPh sb="14" eb="15">
      <t>トウ</t>
    </rPh>
    <rPh sb="17" eb="19">
      <t>レンケイ</t>
    </rPh>
    <phoneticPr fontId="2"/>
  </si>
  <si>
    <t>在宅で暮らし続けるための、家族を含めての支援の取組がある</t>
  </si>
  <si>
    <t>民生区の区域内に</t>
    <rPh sb="0" eb="2">
      <t>ミンセイ</t>
    </rPh>
    <rPh sb="2" eb="3">
      <t>ク</t>
    </rPh>
    <rPh sb="4" eb="6">
      <t>クイキ</t>
    </rPh>
    <rPh sb="6" eb="7">
      <t>ウチ</t>
    </rPh>
    <phoneticPr fontId="2"/>
  </si>
  <si>
    <t>D</t>
  </si>
  <si>
    <t>独自の取組み</t>
    <rPh sb="0" eb="2">
      <t>ドクジ</t>
    </rPh>
    <rPh sb="3" eb="5">
      <t>トリク</t>
    </rPh>
    <phoneticPr fontId="2"/>
  </si>
  <si>
    <t>苦情処理・解決体制の内容</t>
    <rPh sb="0" eb="2">
      <t>クジョウ</t>
    </rPh>
    <rPh sb="2" eb="4">
      <t>ショリ</t>
    </rPh>
    <rPh sb="5" eb="7">
      <t>カイケツ</t>
    </rPh>
    <rPh sb="7" eb="9">
      <t>タイセイ</t>
    </rPh>
    <rPh sb="10" eb="12">
      <t>ナイヨウ</t>
    </rPh>
    <phoneticPr fontId="2"/>
  </si>
  <si>
    <t>準工業地域</t>
    <rPh sb="0" eb="1">
      <t>ジュン</t>
    </rPh>
    <rPh sb="1" eb="3">
      <t>コウギョウ</t>
    </rPh>
    <rPh sb="3" eb="5">
      <t>チイキ</t>
    </rPh>
    <phoneticPr fontId="2"/>
  </si>
  <si>
    <t>⑧事業計画提案書１－（１）</t>
  </si>
  <si>
    <t>⑧事業計画提案書５－（１）</t>
    <rPh sb="1" eb="3">
      <t>ジギョウ</t>
    </rPh>
    <rPh sb="3" eb="5">
      <t>ケイカク</t>
    </rPh>
    <rPh sb="5" eb="8">
      <t>テイアンショ</t>
    </rPh>
    <phoneticPr fontId="2"/>
  </si>
  <si>
    <t>二次審査（ヒアリング）</t>
    <rPh sb="0" eb="2">
      <t>２ジ</t>
    </rPh>
    <rPh sb="2" eb="4">
      <t>シンサ</t>
    </rPh>
    <phoneticPr fontId="2"/>
  </si>
  <si>
    <t>　当該事業をはじめ介護保険事業において十分な事業運営実績を有しているか。
　実績がない場合は，経験者採用の予定等について</t>
    <rPh sb="1" eb="3">
      <t>トウガイ</t>
    </rPh>
    <rPh sb="3" eb="5">
      <t>ジギョウ</t>
    </rPh>
    <rPh sb="9" eb="11">
      <t>カイゴ</t>
    </rPh>
    <rPh sb="11" eb="13">
      <t>ホケン</t>
    </rPh>
    <rPh sb="13" eb="15">
      <t>ジギョウ</t>
    </rPh>
    <rPh sb="19" eb="21">
      <t>ジュウブン</t>
    </rPh>
    <rPh sb="22" eb="24">
      <t>ジギョウ</t>
    </rPh>
    <rPh sb="24" eb="26">
      <t>ウンエイ</t>
    </rPh>
    <rPh sb="26" eb="28">
      <t>ジッセキ</t>
    </rPh>
    <rPh sb="29" eb="30">
      <t>ユウ</t>
    </rPh>
    <rPh sb="38" eb="40">
      <t>ジッセキ</t>
    </rPh>
    <rPh sb="43" eb="45">
      <t>バアイ</t>
    </rPh>
    <rPh sb="47" eb="50">
      <t>ケイケンシャ</t>
    </rPh>
    <rPh sb="50" eb="52">
      <t>サイヨウ</t>
    </rPh>
    <rPh sb="53" eb="55">
      <t>ヨテイ</t>
    </rPh>
    <rPh sb="55" eb="56">
      <t>トウ</t>
    </rPh>
    <phoneticPr fontId="2"/>
  </si>
  <si>
    <t>利用者の重度化への対応方法が確立されており、看取りを行うための体制が整備されているか。</t>
    <rPh sb="0" eb="3">
      <t>リヨウシャ</t>
    </rPh>
    <rPh sb="4" eb="7">
      <t>ジュウドカ</t>
    </rPh>
    <rPh sb="9" eb="11">
      <t>タイオウ</t>
    </rPh>
    <rPh sb="11" eb="13">
      <t>ホウホウ</t>
    </rPh>
    <rPh sb="14" eb="16">
      <t>カクリツ</t>
    </rPh>
    <rPh sb="22" eb="24">
      <t>ミト</t>
    </rPh>
    <rPh sb="26" eb="27">
      <t>オコナ</t>
    </rPh>
    <rPh sb="31" eb="33">
      <t>タイセイ</t>
    </rPh>
    <rPh sb="34" eb="36">
      <t>セイビ</t>
    </rPh>
    <phoneticPr fontId="2"/>
  </si>
  <si>
    <t>（４）</t>
  </si>
  <si>
    <t>高齢者福祉について法人としての理念がある</t>
  </si>
  <si>
    <t>都市計画区域外
住居専用～準住居地域</t>
    <rPh sb="0" eb="2">
      <t>トシ</t>
    </rPh>
    <rPh sb="2" eb="4">
      <t>ケイカク</t>
    </rPh>
    <rPh sb="4" eb="7">
      <t>クイキガイ</t>
    </rPh>
    <rPh sb="8" eb="10">
      <t>ジュウキョ</t>
    </rPh>
    <rPh sb="10" eb="12">
      <t>センヨウ</t>
    </rPh>
    <rPh sb="13" eb="14">
      <t>ジュン</t>
    </rPh>
    <rPh sb="14" eb="16">
      <t>ジュウキョ</t>
    </rPh>
    <rPh sb="16" eb="18">
      <t>チイキ</t>
    </rPh>
    <phoneticPr fontId="2"/>
  </si>
  <si>
    <t>法人の安定性・継続性</t>
    <rPh sb="0" eb="2">
      <t>ホウジン</t>
    </rPh>
    <rPh sb="3" eb="5">
      <t>アンテイ</t>
    </rPh>
    <rPh sb="5" eb="6">
      <t>セイ</t>
    </rPh>
    <rPh sb="7" eb="10">
      <t>ケイゾクセイ</t>
    </rPh>
    <phoneticPr fontId="2"/>
  </si>
  <si>
    <t>設置運営事業者に応募した明確な動機がある（優れている2点，普通1点）</t>
  </si>
  <si>
    <t>地域密着型サービス事業の一般原則を認識した運営方針を定めている（優れている2点，普通1点）</t>
  </si>
  <si>
    <t>設備基準</t>
    <rPh sb="0" eb="2">
      <t>セツビ</t>
    </rPh>
    <rPh sb="2" eb="4">
      <t>キジュン</t>
    </rPh>
    <phoneticPr fontId="2"/>
  </si>
  <si>
    <t>利用者等の人権・尊厳（身体拘束廃止等）に対する考え方・取組み</t>
    <rPh sb="0" eb="3">
      <t>リヨウシャ</t>
    </rPh>
    <rPh sb="3" eb="4">
      <t>トウ</t>
    </rPh>
    <rPh sb="5" eb="7">
      <t>ジンケン</t>
    </rPh>
    <rPh sb="8" eb="10">
      <t>ソンゲン</t>
    </rPh>
    <rPh sb="11" eb="13">
      <t>シンタイ</t>
    </rPh>
    <rPh sb="13" eb="15">
      <t>コウソク</t>
    </rPh>
    <rPh sb="15" eb="16">
      <t>ハイ</t>
    </rPh>
    <rPh sb="16" eb="17">
      <t>ト</t>
    </rPh>
    <rPh sb="17" eb="18">
      <t>トウ</t>
    </rPh>
    <rPh sb="20" eb="21">
      <t>タイ</t>
    </rPh>
    <rPh sb="23" eb="24">
      <t>カンガ</t>
    </rPh>
    <rPh sb="25" eb="26">
      <t>カタ</t>
    </rPh>
    <rPh sb="27" eb="29">
      <t>トリク</t>
    </rPh>
    <phoneticPr fontId="2"/>
  </si>
  <si>
    <t>その他の地域密着事業所</t>
    <rPh sb="2" eb="3">
      <t>タ</t>
    </rPh>
    <rPh sb="4" eb="6">
      <t>チイキ</t>
    </rPh>
    <rPh sb="6" eb="8">
      <t>ミッチャク</t>
    </rPh>
    <rPh sb="8" eb="11">
      <t>ジギョウショ</t>
    </rPh>
    <phoneticPr fontId="2"/>
  </si>
  <si>
    <t>同種の介護事業所を適切に運営している（小規模多機能，訪問看護等）</t>
  </si>
  <si>
    <t>多様なサービスへの取り組み</t>
    <rPh sb="0" eb="2">
      <t>タヨウ</t>
    </rPh>
    <rPh sb="9" eb="10">
      <t>ト</t>
    </rPh>
    <rPh sb="11" eb="12">
      <t>ク</t>
    </rPh>
    <phoneticPr fontId="2"/>
  </si>
  <si>
    <t>（１）立地条件</t>
    <rPh sb="3" eb="5">
      <t>リッチ</t>
    </rPh>
    <rPh sb="5" eb="7">
      <t>ジョウケン</t>
    </rPh>
    <phoneticPr fontId="2"/>
  </si>
  <si>
    <t>４　立地条件</t>
    <rPh sb="2" eb="4">
      <t>リッチ</t>
    </rPh>
    <rPh sb="4" eb="6">
      <t>ジョウケン</t>
    </rPh>
    <phoneticPr fontId="2"/>
  </si>
  <si>
    <t>施設の立地状況</t>
    <rPh sb="0" eb="2">
      <t>シセツ</t>
    </rPh>
    <rPh sb="3" eb="5">
      <t>リッチ</t>
    </rPh>
    <rPh sb="5" eb="7">
      <t>ジョウキョウ</t>
    </rPh>
    <phoneticPr fontId="2"/>
  </si>
  <si>
    <t>利用者負担の軽減を図っているか。</t>
    <rPh sb="0" eb="3">
      <t>リヨウシャ</t>
    </rPh>
    <rPh sb="3" eb="5">
      <t>フタン</t>
    </rPh>
    <rPh sb="6" eb="8">
      <t>ケイゲン</t>
    </rPh>
    <rPh sb="9" eb="10">
      <t>ハカ</t>
    </rPh>
    <phoneticPr fontId="2"/>
  </si>
  <si>
    <t>（２）周辺環境</t>
    <rPh sb="3" eb="5">
      <t>シュウヘン</t>
    </rPh>
    <rPh sb="5" eb="7">
      <t>カンキョウ</t>
    </rPh>
    <phoneticPr fontId="2"/>
  </si>
  <si>
    <t>高齢者福祉・介護保険事業に対して理念が示されているか。</t>
    <rPh sb="0" eb="3">
      <t>コウレイシャ</t>
    </rPh>
    <rPh sb="3" eb="5">
      <t>フクシ</t>
    </rPh>
    <rPh sb="6" eb="8">
      <t>カイゴ</t>
    </rPh>
    <rPh sb="8" eb="10">
      <t>ホケン</t>
    </rPh>
    <rPh sb="10" eb="12">
      <t>ジギョウ</t>
    </rPh>
    <rPh sb="13" eb="14">
      <t>タイ</t>
    </rPh>
    <rPh sb="16" eb="18">
      <t>リネン</t>
    </rPh>
    <rPh sb="19" eb="20">
      <t>シメ</t>
    </rPh>
    <phoneticPr fontId="2"/>
  </si>
  <si>
    <t>（５）非常災害に必要
　　　な設備</t>
    <rPh sb="3" eb="5">
      <t>ヒジョウ</t>
    </rPh>
    <rPh sb="5" eb="7">
      <t>サイガイ</t>
    </rPh>
    <rPh sb="8" eb="10">
      <t>ヒツヨウ</t>
    </rPh>
    <rPh sb="15" eb="17">
      <t>セツビ</t>
    </rPh>
    <phoneticPr fontId="2"/>
  </si>
  <si>
    <t>（３）地域バランス</t>
    <rPh sb="3" eb="5">
      <t>チイキ</t>
    </rPh>
    <phoneticPr fontId="2"/>
  </si>
  <si>
    <t>市内業者からの物品購入に関する考え方について</t>
    <rPh sb="0" eb="2">
      <t>シナイ</t>
    </rPh>
    <rPh sb="2" eb="4">
      <t>ギョウシャ</t>
    </rPh>
    <rPh sb="7" eb="9">
      <t>ブッピン</t>
    </rPh>
    <rPh sb="9" eb="11">
      <t>コウニュウ</t>
    </rPh>
    <rPh sb="12" eb="13">
      <t>カン</t>
    </rPh>
    <rPh sb="15" eb="16">
      <t>カンガ</t>
    </rPh>
    <rPh sb="17" eb="18">
      <t>カタ</t>
    </rPh>
    <phoneticPr fontId="2"/>
  </si>
  <si>
    <t>法人理念</t>
    <rPh sb="0" eb="2">
      <t>ホウジン</t>
    </rPh>
    <rPh sb="2" eb="4">
      <t>リネン</t>
    </rPh>
    <phoneticPr fontId="2"/>
  </si>
  <si>
    <t>⑧事業計画提案書３－（２）</t>
    <rPh sb="1" eb="3">
      <t>ジギョウ</t>
    </rPh>
    <rPh sb="3" eb="5">
      <t>ケイカク</t>
    </rPh>
    <rPh sb="5" eb="8">
      <t>テイアンショ</t>
    </rPh>
    <phoneticPr fontId="2"/>
  </si>
  <si>
    <t>⑧事業計画提案書３－（３）</t>
    <rPh sb="1" eb="3">
      <t>ジギョウ</t>
    </rPh>
    <rPh sb="3" eb="5">
      <t>ケイカク</t>
    </rPh>
    <rPh sb="5" eb="8">
      <t>テイアンショ</t>
    </rPh>
    <phoneticPr fontId="2"/>
  </si>
  <si>
    <t>（５）非常災害に必要な設備</t>
    <rPh sb="3" eb="5">
      <t>ヒジョウ</t>
    </rPh>
    <rPh sb="5" eb="7">
      <t>サイガイ</t>
    </rPh>
    <rPh sb="8" eb="10">
      <t>ヒツヨウ</t>
    </rPh>
    <rPh sb="11" eb="13">
      <t>セツビ</t>
    </rPh>
    <phoneticPr fontId="2"/>
  </si>
  <si>
    <t>事業運営に足りる実績・経験の有無</t>
    <rPh sb="0" eb="2">
      <t>ジギョウ</t>
    </rPh>
    <rPh sb="2" eb="4">
      <t>ウンエイ</t>
    </rPh>
    <rPh sb="5" eb="6">
      <t>タ</t>
    </rPh>
    <rPh sb="8" eb="10">
      <t>ジッセキ</t>
    </rPh>
    <rPh sb="11" eb="13">
      <t>ケイケン</t>
    </rPh>
    <rPh sb="14" eb="16">
      <t>ウム</t>
    </rPh>
    <phoneticPr fontId="2"/>
  </si>
  <si>
    <t>⑧事業計画提案書３－（１）</t>
    <rPh sb="1" eb="3">
      <t>ジギョウ</t>
    </rPh>
    <rPh sb="3" eb="5">
      <t>ケイカク</t>
    </rPh>
    <rPh sb="5" eb="8">
      <t>テイアンショ</t>
    </rPh>
    <phoneticPr fontId="2"/>
  </si>
  <si>
    <t>周辺に同様に介護施設がないか。</t>
    <rPh sb="0" eb="2">
      <t>シュウヘン</t>
    </rPh>
    <rPh sb="3" eb="5">
      <t>ドウヨウ</t>
    </rPh>
    <rPh sb="6" eb="8">
      <t>カイゴ</t>
    </rPh>
    <rPh sb="8" eb="10">
      <t>シセツ</t>
    </rPh>
    <phoneticPr fontId="2"/>
  </si>
  <si>
    <t>人材確保，人材育成の取組み</t>
    <rPh sb="0" eb="2">
      <t>ジンザイ</t>
    </rPh>
    <rPh sb="2" eb="4">
      <t>カクホ</t>
    </rPh>
    <rPh sb="5" eb="7">
      <t>ジンザイ</t>
    </rPh>
    <rPh sb="7" eb="9">
      <t>イクセイ</t>
    </rPh>
    <rPh sb="10" eb="12">
      <t>トリク</t>
    </rPh>
    <phoneticPr fontId="2"/>
  </si>
  <si>
    <t>設置運営事業者に応募した明確な動機がある</t>
  </si>
  <si>
    <t>近隣住民への説明に対する取組み</t>
    <rPh sb="0" eb="2">
      <t>キンリン</t>
    </rPh>
    <rPh sb="2" eb="4">
      <t>ジュウミン</t>
    </rPh>
    <rPh sb="6" eb="8">
      <t>セツメイ</t>
    </rPh>
    <rPh sb="9" eb="10">
      <t>タイ</t>
    </rPh>
    <rPh sb="12" eb="14">
      <t>トリク</t>
    </rPh>
    <phoneticPr fontId="2"/>
  </si>
  <si>
    <t>説明会の開催など，具体的な取組みを行う計画について</t>
    <rPh sb="0" eb="3">
      <t>セツメイカイ</t>
    </rPh>
    <rPh sb="4" eb="6">
      <t>カイサイ</t>
    </rPh>
    <rPh sb="9" eb="12">
      <t>グタイテキ</t>
    </rPh>
    <rPh sb="13" eb="15">
      <t>トリク</t>
    </rPh>
    <rPh sb="17" eb="18">
      <t>オコナ</t>
    </rPh>
    <rPh sb="19" eb="21">
      <t>ケイカク</t>
    </rPh>
    <phoneticPr fontId="2"/>
  </si>
  <si>
    <t>市民雇用の促進についての考え方</t>
    <rPh sb="0" eb="2">
      <t>シミン</t>
    </rPh>
    <rPh sb="2" eb="4">
      <t>コヨウ</t>
    </rPh>
    <rPh sb="5" eb="7">
      <t>ソクシン</t>
    </rPh>
    <rPh sb="12" eb="13">
      <t>カンガ</t>
    </rPh>
    <rPh sb="14" eb="15">
      <t>カタ</t>
    </rPh>
    <phoneticPr fontId="2"/>
  </si>
  <si>
    <t>⑧事業計画提案書３－（１），⑨事業予定地関係書類</t>
    <rPh sb="15" eb="17">
      <t>ジギョウ</t>
    </rPh>
    <rPh sb="17" eb="20">
      <t>ヨテイチ</t>
    </rPh>
    <rPh sb="20" eb="22">
      <t>カンケイ</t>
    </rPh>
    <rPh sb="22" eb="24">
      <t>ショルイ</t>
    </rPh>
    <phoneticPr fontId="2"/>
  </si>
  <si>
    <t>三原市民雇用を促進する考え方について</t>
    <rPh sb="0" eb="2">
      <t>ミハラ</t>
    </rPh>
    <rPh sb="2" eb="4">
      <t>シミン</t>
    </rPh>
    <rPh sb="4" eb="6">
      <t>コヨウ</t>
    </rPh>
    <rPh sb="7" eb="9">
      <t>ソクシン</t>
    </rPh>
    <rPh sb="11" eb="12">
      <t>カンガ</t>
    </rPh>
    <rPh sb="13" eb="14">
      <t>カタ</t>
    </rPh>
    <phoneticPr fontId="2"/>
  </si>
  <si>
    <t>（１）－（２）周辺環境</t>
    <rPh sb="7" eb="9">
      <t>シュウヘン</t>
    </rPh>
    <rPh sb="9" eb="11">
      <t>カンキョウ</t>
    </rPh>
    <phoneticPr fontId="2"/>
  </si>
  <si>
    <t>準商業～商業地域</t>
    <rPh sb="0" eb="1">
      <t>ジュン</t>
    </rPh>
    <rPh sb="1" eb="3">
      <t>ショウギョウ</t>
    </rPh>
    <rPh sb="4" eb="6">
      <t>ショウギョウ</t>
    </rPh>
    <rPh sb="6" eb="8">
      <t>チイキ</t>
    </rPh>
    <phoneticPr fontId="2"/>
  </si>
  <si>
    <t>(4)</t>
  </si>
  <si>
    <t>　当該事業をはじめ介護保険事業において十分な事業運営実績を有しているか。（実績がない場合は、経験者採用の予定等について）</t>
    <rPh sb="1" eb="3">
      <t>トウガイ</t>
    </rPh>
    <rPh sb="3" eb="5">
      <t>ジギョウ</t>
    </rPh>
    <rPh sb="9" eb="11">
      <t>カイゴ</t>
    </rPh>
    <rPh sb="11" eb="13">
      <t>ホケン</t>
    </rPh>
    <rPh sb="13" eb="15">
      <t>ジギョウ</t>
    </rPh>
    <rPh sb="19" eb="21">
      <t>ジュウブン</t>
    </rPh>
    <rPh sb="22" eb="24">
      <t>ジギョウ</t>
    </rPh>
    <rPh sb="24" eb="26">
      <t>ウンエイ</t>
    </rPh>
    <rPh sb="26" eb="28">
      <t>ジッセキ</t>
    </rPh>
    <rPh sb="29" eb="30">
      <t>ユウ</t>
    </rPh>
    <rPh sb="37" eb="39">
      <t>ジッセキ</t>
    </rPh>
    <rPh sb="42" eb="44">
      <t>バアイ</t>
    </rPh>
    <rPh sb="46" eb="49">
      <t>ケイケンシャ</t>
    </rPh>
    <rPh sb="49" eb="51">
      <t>サイヨウ</t>
    </rPh>
    <rPh sb="52" eb="54">
      <t>ヨテイ</t>
    </rPh>
    <rPh sb="54" eb="55">
      <t>トウ</t>
    </rPh>
    <phoneticPr fontId="2"/>
  </si>
  <si>
    <t>（１）－（３）地域バランス</t>
    <rPh sb="7" eb="9">
      <t>チイキ</t>
    </rPh>
    <phoneticPr fontId="2"/>
  </si>
  <si>
    <t>平地にあり，徒歩又は車椅子での外出が促進される</t>
    <rPh sb="0" eb="2">
      <t>ヘイチ</t>
    </rPh>
    <rPh sb="6" eb="8">
      <t>トホ</t>
    </rPh>
    <rPh sb="8" eb="9">
      <t>マタ</t>
    </rPh>
    <rPh sb="10" eb="13">
      <t>クルマイス</t>
    </rPh>
    <rPh sb="15" eb="17">
      <t>ガイシュツ</t>
    </rPh>
    <rPh sb="18" eb="20">
      <t>ソクシン</t>
    </rPh>
    <phoneticPr fontId="2"/>
  </si>
  <si>
    <t>中学校区を超えて地域包括の区域内に</t>
    <rPh sb="0" eb="3">
      <t>チュウガッコウ</t>
    </rPh>
    <rPh sb="3" eb="4">
      <t>ク</t>
    </rPh>
    <rPh sb="5" eb="6">
      <t>コ</t>
    </rPh>
    <rPh sb="8" eb="10">
      <t>チイキ</t>
    </rPh>
    <rPh sb="10" eb="12">
      <t>ホウカツ</t>
    </rPh>
    <rPh sb="13" eb="16">
      <t>クイキナイ</t>
    </rPh>
    <phoneticPr fontId="2"/>
  </si>
  <si>
    <t>半径０～１km内に</t>
    <rPh sb="0" eb="2">
      <t>ハンケイ</t>
    </rPh>
    <rPh sb="7" eb="8">
      <t>ナイ</t>
    </rPh>
    <phoneticPr fontId="2"/>
  </si>
  <si>
    <t>三原市地域密着サービス事業者選定基準表（看護小規模多機能型居宅介護）　　　　二次審査表</t>
    <rPh sb="38" eb="40">
      <t>ニジ</t>
    </rPh>
    <rPh sb="40" eb="42">
      <t>シンサ</t>
    </rPh>
    <rPh sb="42" eb="43">
      <t>ヒョウ</t>
    </rPh>
    <phoneticPr fontId="2"/>
  </si>
  <si>
    <t>１人あたり３㎡の確保が出来る広さがある。</t>
    <rPh sb="1" eb="2">
      <t>ヒト</t>
    </rPh>
    <rPh sb="8" eb="10">
      <t>カクホ</t>
    </rPh>
    <rPh sb="11" eb="13">
      <t>デキ</t>
    </rPh>
    <rPh sb="14" eb="15">
      <t>ヒロ</t>
    </rPh>
    <phoneticPr fontId="2"/>
  </si>
  <si>
    <t>ない</t>
  </si>
  <si>
    <t>ある</t>
  </si>
  <si>
    <t>１kmを超えて中学校区域内に</t>
    <rPh sb="4" eb="5">
      <t>コ</t>
    </rPh>
    <rPh sb="7" eb="10">
      <t>チュウガッコウ</t>
    </rPh>
    <rPh sb="10" eb="11">
      <t>ク</t>
    </rPh>
    <rPh sb="11" eb="13">
      <t>イキナイ</t>
    </rPh>
    <phoneticPr fontId="2"/>
  </si>
  <si>
    <t>（１）－（４）周辺道路</t>
    <rPh sb="7" eb="9">
      <t>シュウヘン</t>
    </rPh>
    <rPh sb="9" eb="11">
      <t>ドウロ</t>
    </rPh>
    <phoneticPr fontId="2"/>
  </si>
  <si>
    <t>歩道あり</t>
    <rPh sb="0" eb="2">
      <t>ホドウ</t>
    </rPh>
    <phoneticPr fontId="2"/>
  </si>
  <si>
    <t>⑧事業計画提案書３－（８）</t>
    <rPh sb="1" eb="3">
      <t>ジギョウ</t>
    </rPh>
    <rPh sb="3" eb="5">
      <t>ケイカク</t>
    </rPh>
    <rPh sb="5" eb="8">
      <t>テイアンショ</t>
    </rPh>
    <phoneticPr fontId="2"/>
  </si>
  <si>
    <t>協力医療機関等との連携がある</t>
    <rPh sb="0" eb="2">
      <t>キョウリョク</t>
    </rPh>
    <rPh sb="2" eb="4">
      <t>イリョウ</t>
    </rPh>
    <rPh sb="4" eb="6">
      <t>キカン</t>
    </rPh>
    <rPh sb="6" eb="7">
      <t>トウ</t>
    </rPh>
    <rPh sb="9" eb="11">
      <t>レンケイ</t>
    </rPh>
    <phoneticPr fontId="2"/>
  </si>
  <si>
    <t>歩道なし</t>
    <rPh sb="0" eb="2">
      <t>ホドウ</t>
    </rPh>
    <phoneticPr fontId="2"/>
  </si>
  <si>
    <t>採点</t>
    <rPh sb="0" eb="2">
      <t>サイテン</t>
    </rPh>
    <phoneticPr fontId="2"/>
  </si>
  <si>
    <t>個別浴の場が広く介助に対応した配置になっている</t>
    <rPh sb="0" eb="2">
      <t>コベツ</t>
    </rPh>
    <rPh sb="2" eb="3">
      <t>ヨク</t>
    </rPh>
    <rPh sb="4" eb="5">
      <t>バ</t>
    </rPh>
    <rPh sb="6" eb="7">
      <t>ヒロ</t>
    </rPh>
    <rPh sb="8" eb="10">
      <t>カイジョ</t>
    </rPh>
    <rPh sb="11" eb="13">
      <t>タイオウ</t>
    </rPh>
    <rPh sb="15" eb="17">
      <t>ハイチ</t>
    </rPh>
    <phoneticPr fontId="2"/>
  </si>
  <si>
    <t>ｾﾝﾀｰﾗｲﾝなし</t>
  </si>
  <si>
    <t>周辺に工場等なく，落ち着いた環境にあるか。</t>
    <rPh sb="0" eb="2">
      <t>シュウヘン</t>
    </rPh>
    <rPh sb="3" eb="6">
      <t>コウジョウトウ</t>
    </rPh>
    <rPh sb="9" eb="10">
      <t>オ</t>
    </rPh>
    <rPh sb="11" eb="12">
      <t>ツ</t>
    </rPh>
    <rPh sb="14" eb="16">
      <t>カンキョウ</t>
    </rPh>
    <phoneticPr fontId="2"/>
  </si>
  <si>
    <t>収納設備等を別途確保する等、私物を置くことができる十分な広さを有している。</t>
    <rPh sb="0" eb="2">
      <t>シュウノウ</t>
    </rPh>
    <rPh sb="2" eb="4">
      <t>セツビ</t>
    </rPh>
    <rPh sb="4" eb="5">
      <t>トウ</t>
    </rPh>
    <rPh sb="6" eb="8">
      <t>ベット</t>
    </rPh>
    <rPh sb="8" eb="10">
      <t>カクホ</t>
    </rPh>
    <rPh sb="12" eb="13">
      <t>トウ</t>
    </rPh>
    <rPh sb="14" eb="16">
      <t>シブツ</t>
    </rPh>
    <rPh sb="17" eb="18">
      <t>オ</t>
    </rPh>
    <rPh sb="25" eb="27">
      <t>ジュウブン</t>
    </rPh>
    <rPh sb="28" eb="29">
      <t>ヒロ</t>
    </rPh>
    <rPh sb="31" eb="32">
      <t>ユウ</t>
    </rPh>
    <phoneticPr fontId="2"/>
  </si>
  <si>
    <t>ｾﾝﾀｰﾗｲﾝあり</t>
  </si>
  <si>
    <t>市道・私道</t>
    <rPh sb="0" eb="2">
      <t>シドウ</t>
    </rPh>
    <rPh sb="3" eb="5">
      <t>シドウ</t>
    </rPh>
    <phoneticPr fontId="2"/>
  </si>
  <si>
    <t>配点</t>
    <rPh sb="0" eb="2">
      <t>ハイテン</t>
    </rPh>
    <phoneticPr fontId="2"/>
  </si>
  <si>
    <t>一次審査（書類審査）</t>
    <rPh sb="0" eb="1">
      <t>１</t>
    </rPh>
    <rPh sb="1" eb="2">
      <t>ジ</t>
    </rPh>
    <rPh sb="2" eb="4">
      <t>シンサ</t>
    </rPh>
    <rPh sb="5" eb="7">
      <t>ショルイ</t>
    </rPh>
    <rPh sb="7" eb="9">
      <t>シンサ</t>
    </rPh>
    <phoneticPr fontId="2"/>
  </si>
  <si>
    <t>経営状態が良好であり，当該事業所の経営支障がないか。</t>
    <rPh sb="0" eb="2">
      <t>ケイエイ</t>
    </rPh>
    <rPh sb="2" eb="4">
      <t>ジョウタイ</t>
    </rPh>
    <rPh sb="5" eb="7">
      <t>リョウコウ</t>
    </rPh>
    <rPh sb="11" eb="13">
      <t>トウガイ</t>
    </rPh>
    <rPh sb="13" eb="16">
      <t>ジギョウショ</t>
    </rPh>
    <rPh sb="17" eb="19">
      <t>ケイエイ</t>
    </rPh>
    <rPh sb="19" eb="21">
      <t>シショウ</t>
    </rPh>
    <phoneticPr fontId="2"/>
  </si>
  <si>
    <t>⑥決算報告書</t>
    <rPh sb="1" eb="3">
      <t>ケッサン</t>
    </rPh>
    <rPh sb="3" eb="6">
      <t>ホウコクショ</t>
    </rPh>
    <phoneticPr fontId="2"/>
  </si>
  <si>
    <t>介護保険事業計画に合致したスケジュールになっているか。</t>
    <rPh sb="0" eb="2">
      <t>カイゴ</t>
    </rPh>
    <rPh sb="2" eb="4">
      <t>ホケン</t>
    </rPh>
    <rPh sb="4" eb="6">
      <t>ジギョウ</t>
    </rPh>
    <rPh sb="6" eb="8">
      <t>ケイカク</t>
    </rPh>
    <rPh sb="9" eb="11">
      <t>ガッチ</t>
    </rPh>
    <phoneticPr fontId="2"/>
  </si>
  <si>
    <t>　個人情報保護に関する規定が明文化されており，従業員の守秘義務についても必要な措置がとられているか。</t>
    <rPh sb="1" eb="3">
      <t>コジン</t>
    </rPh>
    <rPh sb="3" eb="5">
      <t>ジョウホウ</t>
    </rPh>
    <rPh sb="5" eb="7">
      <t>ホゴ</t>
    </rPh>
    <rPh sb="8" eb="9">
      <t>カン</t>
    </rPh>
    <rPh sb="11" eb="13">
      <t>キテイ</t>
    </rPh>
    <rPh sb="14" eb="17">
      <t>メイブンカ</t>
    </rPh>
    <rPh sb="23" eb="26">
      <t>ジュウギョウイン</t>
    </rPh>
    <rPh sb="27" eb="29">
      <t>シュヒ</t>
    </rPh>
    <rPh sb="29" eb="31">
      <t>ギム</t>
    </rPh>
    <rPh sb="36" eb="38">
      <t>ヒツヨウ</t>
    </rPh>
    <rPh sb="39" eb="41">
      <t>ソチ</t>
    </rPh>
    <phoneticPr fontId="2"/>
  </si>
  <si>
    <t>　自己評価・外部評価及び情報公開の趣旨を理解し，サービスの改善及び質の向上を図る意識はあるか。</t>
    <rPh sb="1" eb="3">
      <t>ジコ</t>
    </rPh>
    <rPh sb="3" eb="5">
      <t>ヒョウカ</t>
    </rPh>
    <rPh sb="6" eb="8">
      <t>ガイブ</t>
    </rPh>
    <rPh sb="8" eb="10">
      <t>ヒョウカ</t>
    </rPh>
    <rPh sb="10" eb="11">
      <t>オヨ</t>
    </rPh>
    <rPh sb="12" eb="14">
      <t>ジョウホウ</t>
    </rPh>
    <rPh sb="14" eb="16">
      <t>コウカイ</t>
    </rPh>
    <rPh sb="17" eb="19">
      <t>シュシ</t>
    </rPh>
    <rPh sb="20" eb="22">
      <t>リカイ</t>
    </rPh>
    <rPh sb="29" eb="31">
      <t>カイゼン</t>
    </rPh>
    <rPh sb="31" eb="32">
      <t>オヨ</t>
    </rPh>
    <rPh sb="33" eb="34">
      <t>シツ</t>
    </rPh>
    <rPh sb="35" eb="37">
      <t>コウジョウ</t>
    </rPh>
    <rPh sb="38" eb="39">
      <t>ハカ</t>
    </rPh>
    <rPh sb="40" eb="42">
      <t>イシキ</t>
    </rPh>
    <phoneticPr fontId="2"/>
  </si>
  <si>
    <t>説明会の開催など、具体的な取組を行う計画について</t>
    <rPh sb="0" eb="3">
      <t>セツメイカイ</t>
    </rPh>
    <rPh sb="4" eb="6">
      <t>カイサイ</t>
    </rPh>
    <rPh sb="9" eb="12">
      <t>グタイテキ</t>
    </rPh>
    <rPh sb="13" eb="15">
      <t>トリク</t>
    </rPh>
    <rPh sb="16" eb="17">
      <t>オコナ</t>
    </rPh>
    <rPh sb="18" eb="20">
      <t>ケイカク</t>
    </rPh>
    <phoneticPr fontId="2"/>
  </si>
  <si>
    <t>法令等の遵守に関する考え方</t>
    <rPh sb="0" eb="2">
      <t>ホウレイ</t>
    </rPh>
    <rPh sb="2" eb="3">
      <t>トウ</t>
    </rPh>
    <rPh sb="4" eb="6">
      <t>ジュンシュ</t>
    </rPh>
    <rPh sb="7" eb="8">
      <t>カン</t>
    </rPh>
    <rPh sb="10" eb="11">
      <t>カンガ</t>
    </rPh>
    <rPh sb="12" eb="13">
      <t>カタ</t>
    </rPh>
    <phoneticPr fontId="2"/>
  </si>
  <si>
    <t>　法令遵守に関する法人としての考え方が明文化されており，従業員の法令遵守について必要な措置がとられているか。</t>
    <rPh sb="1" eb="3">
      <t>ホウレイ</t>
    </rPh>
    <rPh sb="3" eb="5">
      <t>ジュンシュ</t>
    </rPh>
    <rPh sb="6" eb="7">
      <t>カン</t>
    </rPh>
    <rPh sb="9" eb="11">
      <t>ホウジン</t>
    </rPh>
    <rPh sb="15" eb="16">
      <t>カンガ</t>
    </rPh>
    <rPh sb="17" eb="18">
      <t>カタ</t>
    </rPh>
    <rPh sb="19" eb="22">
      <t>メイブンカ</t>
    </rPh>
    <rPh sb="28" eb="31">
      <t>ジュウギョウイン</t>
    </rPh>
    <rPh sb="32" eb="34">
      <t>ホウレイ</t>
    </rPh>
    <rPh sb="34" eb="36">
      <t>ジュンシュ</t>
    </rPh>
    <rPh sb="40" eb="42">
      <t>ヒツヨウ</t>
    </rPh>
    <rPh sb="43" eb="45">
      <t>ソチ</t>
    </rPh>
    <phoneticPr fontId="2"/>
  </si>
  <si>
    <t>利用者の重度化への対応方法が確立されており，看取りを行うための体制が整備されているか。</t>
    <rPh sb="0" eb="3">
      <t>リヨウシャ</t>
    </rPh>
    <rPh sb="4" eb="7">
      <t>ジュウドカ</t>
    </rPh>
    <rPh sb="9" eb="11">
      <t>タイオウ</t>
    </rPh>
    <rPh sb="11" eb="13">
      <t>ホウホウ</t>
    </rPh>
    <rPh sb="14" eb="16">
      <t>カクリツ</t>
    </rPh>
    <rPh sb="22" eb="24">
      <t>ミト</t>
    </rPh>
    <rPh sb="26" eb="27">
      <t>オコナ</t>
    </rPh>
    <rPh sb="31" eb="33">
      <t>タイセイ</t>
    </rPh>
    <rPh sb="34" eb="36">
      <t>セイビ</t>
    </rPh>
    <phoneticPr fontId="2"/>
  </si>
  <si>
    <t>協力医療機関・他の高齢者施設等との連携が確保される計画となっているか。.</t>
    <rPh sb="0" eb="2">
      <t>キョウリョク</t>
    </rPh>
    <rPh sb="2" eb="4">
      <t>イリョウ</t>
    </rPh>
    <rPh sb="4" eb="6">
      <t>キカン</t>
    </rPh>
    <rPh sb="7" eb="8">
      <t>タ</t>
    </rPh>
    <rPh sb="9" eb="12">
      <t>コウレイシャ</t>
    </rPh>
    <rPh sb="12" eb="14">
      <t>シセツ</t>
    </rPh>
    <rPh sb="14" eb="15">
      <t>トウ</t>
    </rPh>
    <rPh sb="17" eb="19">
      <t>レンケイ</t>
    </rPh>
    <rPh sb="20" eb="22">
      <t>カクホ</t>
    </rPh>
    <rPh sb="25" eb="27">
      <t>ケイカク</t>
    </rPh>
    <phoneticPr fontId="2"/>
  </si>
  <si>
    <t>⑧事業計画提案書４－（４）</t>
    <rPh sb="1" eb="3">
      <t>ジギョウ</t>
    </rPh>
    <rPh sb="3" eb="5">
      <t>ケイカク</t>
    </rPh>
    <rPh sb="5" eb="8">
      <t>テイアンショ</t>
    </rPh>
    <phoneticPr fontId="2"/>
  </si>
  <si>
    <t>協力医療機関・高齢者施設等との連携</t>
    <rPh sb="0" eb="2">
      <t>キョウリョク</t>
    </rPh>
    <rPh sb="2" eb="4">
      <t>イリョウ</t>
    </rPh>
    <rPh sb="4" eb="6">
      <t>キカン</t>
    </rPh>
    <rPh sb="7" eb="10">
      <t>コウレイシャ</t>
    </rPh>
    <rPh sb="10" eb="12">
      <t>シセツ</t>
    </rPh>
    <rPh sb="12" eb="13">
      <t>トウ</t>
    </rPh>
    <rPh sb="15" eb="17">
      <t>レンケイ</t>
    </rPh>
    <phoneticPr fontId="2"/>
  </si>
  <si>
    <t>苦情に適切に対応できるマニュアルが整備され，具体的な運用が考えられているか。</t>
    <rPh sb="0" eb="2">
      <t>クジョウ</t>
    </rPh>
    <rPh sb="3" eb="5">
      <t>テキセツ</t>
    </rPh>
    <rPh sb="6" eb="8">
      <t>タイオウ</t>
    </rPh>
    <rPh sb="17" eb="19">
      <t>セイビ</t>
    </rPh>
    <rPh sb="22" eb="25">
      <t>グタイテキ</t>
    </rPh>
    <rPh sb="26" eb="28">
      <t>ウンヨウ</t>
    </rPh>
    <rPh sb="29" eb="30">
      <t>カンガ</t>
    </rPh>
    <phoneticPr fontId="2"/>
  </si>
  <si>
    <t>利用者等の人権・尊厳に対する考え方が確立されており，適切な取組みが期待できるか。</t>
    <rPh sb="0" eb="4">
      <t>リヨウシャトウ</t>
    </rPh>
    <rPh sb="5" eb="7">
      <t>ジンケン</t>
    </rPh>
    <rPh sb="8" eb="10">
      <t>ソンゲン</t>
    </rPh>
    <rPh sb="11" eb="12">
      <t>タイ</t>
    </rPh>
    <rPh sb="14" eb="15">
      <t>カンガ</t>
    </rPh>
    <rPh sb="16" eb="17">
      <t>カタ</t>
    </rPh>
    <rPh sb="18" eb="20">
      <t>カクリツ</t>
    </rPh>
    <rPh sb="26" eb="28">
      <t>テキセツ</t>
    </rPh>
    <rPh sb="29" eb="31">
      <t>トリク</t>
    </rPh>
    <rPh sb="33" eb="35">
      <t>キタイ</t>
    </rPh>
    <phoneticPr fontId="2"/>
  </si>
  <si>
    <t>サービス提供体制の各加算（取組み）について見込んでいるか。</t>
    <rPh sb="4" eb="6">
      <t>テイキョウ</t>
    </rPh>
    <rPh sb="6" eb="8">
      <t>タイセイ</t>
    </rPh>
    <rPh sb="9" eb="10">
      <t>カク</t>
    </rPh>
    <rPh sb="10" eb="12">
      <t>カサン</t>
    </rPh>
    <rPh sb="13" eb="15">
      <t>トリク</t>
    </rPh>
    <rPh sb="21" eb="23">
      <t>ミコ</t>
    </rPh>
    <phoneticPr fontId="2"/>
  </si>
  <si>
    <t>事業管理運営体制，安全性への配慮</t>
    <rPh sb="0" eb="2">
      <t>ジギョウ</t>
    </rPh>
    <rPh sb="2" eb="4">
      <t>カンリ</t>
    </rPh>
    <rPh sb="4" eb="6">
      <t>ウンエイ</t>
    </rPh>
    <rPh sb="6" eb="8">
      <t>タイセイ</t>
    </rPh>
    <rPh sb="9" eb="12">
      <t>アンゼンセイ</t>
    </rPh>
    <rPh sb="14" eb="16">
      <t>ハイリョ</t>
    </rPh>
    <phoneticPr fontId="2"/>
  </si>
  <si>
    <t>住宅地の中又は住宅地と同程度に家族や地域住民との交流の機会が確保される地域の中にあるか。災害がないか。</t>
    <rPh sb="0" eb="3">
      <t>ジュウタクチ</t>
    </rPh>
    <rPh sb="4" eb="5">
      <t>ナカ</t>
    </rPh>
    <rPh sb="5" eb="6">
      <t>マタ</t>
    </rPh>
    <rPh sb="7" eb="10">
      <t>ジュウタクチ</t>
    </rPh>
    <rPh sb="11" eb="14">
      <t>ドウテイド</t>
    </rPh>
    <rPh sb="15" eb="17">
      <t>カゾク</t>
    </rPh>
    <rPh sb="18" eb="20">
      <t>チイキ</t>
    </rPh>
    <rPh sb="20" eb="22">
      <t>ジュウミン</t>
    </rPh>
    <rPh sb="24" eb="26">
      <t>コウリュウ</t>
    </rPh>
    <rPh sb="27" eb="29">
      <t>キカイ</t>
    </rPh>
    <rPh sb="30" eb="32">
      <t>カクホ</t>
    </rPh>
    <rPh sb="35" eb="37">
      <t>チイキ</t>
    </rPh>
    <rPh sb="38" eb="39">
      <t>ナカ</t>
    </rPh>
    <rPh sb="44" eb="46">
      <t>サイガイ</t>
    </rPh>
    <phoneticPr fontId="2"/>
  </si>
  <si>
    <t>在宅で暮らし続けるための，家族を含めての支援の取り組みがある（優れている2点，普通1点）</t>
  </si>
  <si>
    <t>広報誌等を作成し、家族・地域に配布する予定がある</t>
    <rPh sb="0" eb="3">
      <t>コウホウシ</t>
    </rPh>
    <rPh sb="3" eb="4">
      <t>トウ</t>
    </rPh>
    <rPh sb="5" eb="7">
      <t>サクセイ</t>
    </rPh>
    <rPh sb="9" eb="11">
      <t>カゾク</t>
    </rPh>
    <rPh sb="12" eb="14">
      <t>チイキ</t>
    </rPh>
    <rPh sb="15" eb="17">
      <t>ハイフ</t>
    </rPh>
    <rPh sb="19" eb="21">
      <t>ヨテイ</t>
    </rPh>
    <phoneticPr fontId="2"/>
  </si>
  <si>
    <t>周辺に同様の介護施設がないか。</t>
    <rPh sb="0" eb="2">
      <t>シュウヘン</t>
    </rPh>
    <rPh sb="3" eb="5">
      <t>ドウヨウ</t>
    </rPh>
    <rPh sb="6" eb="8">
      <t>カイゴ</t>
    </rPh>
    <rPh sb="8" eb="10">
      <t>シセツ</t>
    </rPh>
    <phoneticPr fontId="2"/>
  </si>
  <si>
    <t>（４）周辺道路</t>
    <rPh sb="3" eb="5">
      <t>シュウヘン</t>
    </rPh>
    <rPh sb="5" eb="7">
      <t>ドウロ</t>
    </rPh>
    <phoneticPr fontId="2"/>
  </si>
  <si>
    <t>社会福祉法人軽減制度を実施する予定としている</t>
  </si>
  <si>
    <t>周辺道路の交通量が多く危険でないか。</t>
    <rPh sb="0" eb="2">
      <t>シュウヘン</t>
    </rPh>
    <rPh sb="2" eb="4">
      <t>ドウロ</t>
    </rPh>
    <rPh sb="5" eb="7">
      <t>コウツウ</t>
    </rPh>
    <rPh sb="7" eb="8">
      <t>リョウ</t>
    </rPh>
    <rPh sb="9" eb="10">
      <t>オオ</t>
    </rPh>
    <rPh sb="11" eb="13">
      <t>キケン</t>
    </rPh>
    <phoneticPr fontId="2"/>
  </si>
  <si>
    <t>定員は一人で広さが7.43㎡以上であり，収納設備等を別途確保するなど，私物等を置くことができる充分な広さを有しているか。</t>
    <rPh sb="0" eb="2">
      <t>テイイン</t>
    </rPh>
    <rPh sb="3" eb="5">
      <t>ヒトリ</t>
    </rPh>
    <rPh sb="6" eb="7">
      <t>ヒロ</t>
    </rPh>
    <rPh sb="14" eb="16">
      <t>イジョウ</t>
    </rPh>
    <rPh sb="20" eb="22">
      <t>シュウノウ</t>
    </rPh>
    <rPh sb="22" eb="24">
      <t>セツビ</t>
    </rPh>
    <rPh sb="24" eb="25">
      <t>トウ</t>
    </rPh>
    <rPh sb="26" eb="28">
      <t>ベット</t>
    </rPh>
    <rPh sb="28" eb="30">
      <t>カクホ</t>
    </rPh>
    <rPh sb="35" eb="37">
      <t>シブツ</t>
    </rPh>
    <rPh sb="37" eb="38">
      <t>トウ</t>
    </rPh>
    <rPh sb="39" eb="40">
      <t>オ</t>
    </rPh>
    <rPh sb="47" eb="49">
      <t>ジュウブン</t>
    </rPh>
    <rPh sb="50" eb="51">
      <t>ヒロ</t>
    </rPh>
    <rPh sb="53" eb="54">
      <t>ユウ</t>
    </rPh>
    <phoneticPr fontId="2"/>
  </si>
  <si>
    <t>（２）トイレ</t>
  </si>
  <si>
    <t>トイレの数及び配置は適切か。車いす用トイレを設置しているか。</t>
    <rPh sb="4" eb="5">
      <t>スウ</t>
    </rPh>
    <rPh sb="5" eb="6">
      <t>オヨ</t>
    </rPh>
    <rPh sb="7" eb="9">
      <t>ハイチ</t>
    </rPh>
    <rPh sb="10" eb="12">
      <t>テキセツ</t>
    </rPh>
    <phoneticPr fontId="2"/>
  </si>
  <si>
    <t>居間と食堂の機能がそれぞれ独立しているか。</t>
    <rPh sb="0" eb="2">
      <t>イマ</t>
    </rPh>
    <rPh sb="3" eb="5">
      <t>ショクドウ</t>
    </rPh>
    <rPh sb="6" eb="8">
      <t>キノウ</t>
    </rPh>
    <rPh sb="13" eb="15">
      <t>ドクリツ</t>
    </rPh>
    <phoneticPr fontId="2"/>
  </si>
  <si>
    <t>三原市民の雇用を促進する予定がある</t>
  </si>
  <si>
    <t>利用者，介護職員が一同に会するのに十分な広さが確保されているか。</t>
    <rPh sb="0" eb="3">
      <t>リヨウシャ</t>
    </rPh>
    <rPh sb="4" eb="6">
      <t>カイゴ</t>
    </rPh>
    <rPh sb="6" eb="8">
      <t>ショクイン</t>
    </rPh>
    <rPh sb="9" eb="11">
      <t>イチドウ</t>
    </rPh>
    <rPh sb="12" eb="13">
      <t>カイ</t>
    </rPh>
    <rPh sb="17" eb="19">
      <t>ジュウブン</t>
    </rPh>
    <rPh sb="20" eb="21">
      <t>ヒロ</t>
    </rPh>
    <rPh sb="23" eb="25">
      <t>カクホ</t>
    </rPh>
    <phoneticPr fontId="2"/>
  </si>
  <si>
    <t>法人の理念・姿勢</t>
    <rPh sb="0" eb="2">
      <t>ホウジン</t>
    </rPh>
    <rPh sb="3" eb="5">
      <t>リネン</t>
    </rPh>
    <rPh sb="6" eb="8">
      <t>シセイ</t>
    </rPh>
    <phoneticPr fontId="2"/>
  </si>
  <si>
    <t>小規模多機能型居宅介護事業のめざす運営方針</t>
    <rPh sb="0" eb="3">
      <t>ショウキボ</t>
    </rPh>
    <rPh sb="3" eb="7">
      <t>タキノウガタ</t>
    </rPh>
    <rPh sb="7" eb="9">
      <t>キョタク</t>
    </rPh>
    <rPh sb="9" eb="11">
      <t>カイゴ</t>
    </rPh>
    <rPh sb="11" eb="13">
      <t>ジギョウ</t>
    </rPh>
    <rPh sb="17" eb="19">
      <t>ウンエイ</t>
    </rPh>
    <rPh sb="19" eb="21">
      <t>ホウシン</t>
    </rPh>
    <phoneticPr fontId="2"/>
  </si>
  <si>
    <t>避難経路が２か所以上設置されているか。</t>
    <rPh sb="0" eb="2">
      <t>ヒナン</t>
    </rPh>
    <rPh sb="2" eb="4">
      <t>ケイロ</t>
    </rPh>
    <rPh sb="7" eb="8">
      <t>ショ</t>
    </rPh>
    <rPh sb="8" eb="10">
      <t>イジョウ</t>
    </rPh>
    <rPh sb="10" eb="12">
      <t>セッチ</t>
    </rPh>
    <phoneticPr fontId="2"/>
  </si>
  <si>
    <t>介護の方針</t>
    <rPh sb="0" eb="2">
      <t>カイゴ</t>
    </rPh>
    <rPh sb="3" eb="5">
      <t>ホウシン</t>
    </rPh>
    <phoneticPr fontId="2"/>
  </si>
  <si>
    <t>構造の安全性等</t>
    <rPh sb="0" eb="2">
      <t>コウゾウ</t>
    </rPh>
    <rPh sb="3" eb="6">
      <t>アンゼンセイ</t>
    </rPh>
    <rPh sb="6" eb="7">
      <t>トウ</t>
    </rPh>
    <phoneticPr fontId="2"/>
  </si>
  <si>
    <t>利用者の精神的な安定など認知症の進行緩和が図られる介護を行うか</t>
    <rPh sb="0" eb="3">
      <t>リヨウシャ</t>
    </rPh>
    <rPh sb="4" eb="7">
      <t>セイシンテキ</t>
    </rPh>
    <rPh sb="8" eb="10">
      <t>アンテイ</t>
    </rPh>
    <rPh sb="12" eb="14">
      <t>ニンチ</t>
    </rPh>
    <rPh sb="14" eb="15">
      <t>ショウ</t>
    </rPh>
    <rPh sb="16" eb="18">
      <t>シンコウ</t>
    </rPh>
    <rPh sb="18" eb="20">
      <t>カンワ</t>
    </rPh>
    <rPh sb="21" eb="22">
      <t>ハカ</t>
    </rPh>
    <rPh sb="25" eb="27">
      <t>カイゴ</t>
    </rPh>
    <rPh sb="28" eb="29">
      <t>オコナ</t>
    </rPh>
    <phoneticPr fontId="2"/>
  </si>
  <si>
    <t>優れている…5点　普通…3点　劣っている…１点</t>
  </si>
  <si>
    <t>二次審査合計</t>
    <rPh sb="0" eb="2">
      <t>ニジ</t>
    </rPh>
    <rPh sb="2" eb="4">
      <t>シンサ</t>
    </rPh>
    <rPh sb="4" eb="6">
      <t>ゴウケイ</t>
    </rPh>
    <phoneticPr fontId="2"/>
  </si>
  <si>
    <t>（１）宿泊室</t>
    <rPh sb="3" eb="6">
      <t>シュクハクシツ</t>
    </rPh>
    <phoneticPr fontId="2"/>
  </si>
  <si>
    <t>（４）居間及び食堂</t>
    <rPh sb="3" eb="5">
      <t>イマ</t>
    </rPh>
    <rPh sb="5" eb="6">
      <t>オヨ</t>
    </rPh>
    <rPh sb="7" eb="9">
      <t>ショクドウ</t>
    </rPh>
    <phoneticPr fontId="2"/>
  </si>
  <si>
    <t>三原市地域密着サービス事業者選定基準表（看護小規模多機能型居宅介護）</t>
    <rPh sb="20" eb="22">
      <t>カンゴ</t>
    </rPh>
    <rPh sb="22" eb="25">
      <t>ショウキボ</t>
    </rPh>
    <rPh sb="25" eb="29">
      <t>タキノウガタ</t>
    </rPh>
    <rPh sb="29" eb="31">
      <t>キョタク</t>
    </rPh>
    <rPh sb="31" eb="33">
      <t>カイゴ</t>
    </rPh>
    <phoneticPr fontId="2"/>
  </si>
  <si>
    <t>決算期を３期以上経た法人である</t>
  </si>
  <si>
    <t>債務超過となっていない</t>
  </si>
  <si>
    <t>E</t>
  </si>
  <si>
    <t>土砂災害・洪水・津波などの防災上問題のない地域である</t>
  </si>
  <si>
    <t>スケジュールが妥当である</t>
  </si>
  <si>
    <t>個人情報保護について規定がある</t>
  </si>
  <si>
    <t>事業所の情報がワムネット等に公開されている</t>
  </si>
  <si>
    <t>運営基準を理解し，法令遵守を意識したサービスが提供できるよう職員に徹底するための具体的な方策がある</t>
  </si>
  <si>
    <t>食中毒予防のマニュアルを整備している</t>
  </si>
  <si>
    <t>個別浴槽が２方向以上の介助に対応した配置になっている</t>
  </si>
  <si>
    <t>感染症対策のマニュアルを整備している</t>
  </si>
  <si>
    <t>災害時に地域住民等との連携，協力関係構築を行うための取り組みが示されている</t>
  </si>
  <si>
    <t>非常災害時に地域の要介護者の避難の受け入れを行う予定としている</t>
  </si>
  <si>
    <t>火災・地震・津波などそれぞれの災害に対応したマニュアルを整備している</t>
  </si>
  <si>
    <t>協力医療機関との距離が５ｋｍ以内である</t>
  </si>
  <si>
    <t>具体的な苦情解決の仕組みがある</t>
  </si>
  <si>
    <t>２　法人運営の透明性・公平性・法令等の遵守</t>
  </si>
  <si>
    <t>事故発生時の対応マニュアルを整備している</t>
  </si>
  <si>
    <t>会議等で定期的に事例やヒヤリハットについて検討し，事故再発防止に努めている</t>
  </si>
  <si>
    <t>事業所整備について三原市内業者を利用する予定がある</t>
  </si>
  <si>
    <t>身体拘束廃止等の取り組みが示されている</t>
  </si>
  <si>
    <t>事業開始にあたり、明確な応募動機がある</t>
    <rPh sb="0" eb="2">
      <t>ジギョウ</t>
    </rPh>
    <rPh sb="2" eb="4">
      <t>カイシ</t>
    </rPh>
    <rPh sb="9" eb="11">
      <t>メイカク</t>
    </rPh>
    <rPh sb="12" eb="14">
      <t>オウボ</t>
    </rPh>
    <rPh sb="14" eb="16">
      <t>ドウキ</t>
    </rPh>
    <phoneticPr fontId="2"/>
  </si>
  <si>
    <t>三原市民の雇用を促進する考え方について</t>
    <rPh sb="0" eb="2">
      <t>ミハラ</t>
    </rPh>
    <rPh sb="2" eb="4">
      <t>シミン</t>
    </rPh>
    <rPh sb="5" eb="7">
      <t>コヨウ</t>
    </rPh>
    <rPh sb="8" eb="10">
      <t>ソクシン</t>
    </rPh>
    <rPh sb="12" eb="13">
      <t>カンガ</t>
    </rPh>
    <rPh sb="14" eb="15">
      <t>カタ</t>
    </rPh>
    <phoneticPr fontId="2"/>
  </si>
  <si>
    <t>利用者の虐待防止のための取り組みが示されている</t>
  </si>
  <si>
    <t>看取り加算があれば２点，方策が示されていれば１点</t>
  </si>
  <si>
    <t>介護職員の言葉遣いや私物の取扱いなど利用者の気持ちや尊厳に配慮した対応を行うための取り組みが示されている</t>
  </si>
  <si>
    <t>適切なサービスの提供</t>
    <rPh sb="0" eb="2">
      <t>テキセツ</t>
    </rPh>
    <rPh sb="8" eb="10">
      <t>テイキョウ</t>
    </rPh>
    <phoneticPr fontId="2"/>
  </si>
  <si>
    <t>利用者を尊重した対応としているか</t>
    <rPh sb="0" eb="3">
      <t>リヨウシャ</t>
    </rPh>
    <rPh sb="4" eb="6">
      <t>ソンチョウ</t>
    </rPh>
    <rPh sb="8" eb="10">
      <t>タイオウ</t>
    </rPh>
    <phoneticPr fontId="2"/>
  </si>
  <si>
    <t>利用者負担</t>
    <rPh sb="0" eb="3">
      <t>リヨウシャ</t>
    </rPh>
    <rPh sb="3" eb="5">
      <t>フタン</t>
    </rPh>
    <phoneticPr fontId="2"/>
  </si>
  <si>
    <t>１日あたりの食費･宿泊費の額が妥当である</t>
  </si>
  <si>
    <t>高齢者福祉・介護保険事業に対して理念が示されているか</t>
    <rPh sb="0" eb="3">
      <t>コウレイシャ</t>
    </rPh>
    <rPh sb="3" eb="5">
      <t>フクシ</t>
    </rPh>
    <rPh sb="6" eb="8">
      <t>カイゴ</t>
    </rPh>
    <rPh sb="8" eb="10">
      <t>ホケン</t>
    </rPh>
    <rPh sb="10" eb="12">
      <t>ジギョウ</t>
    </rPh>
    <rPh sb="13" eb="14">
      <t>タイ</t>
    </rPh>
    <rPh sb="16" eb="18">
      <t>リネン</t>
    </rPh>
    <rPh sb="19" eb="20">
      <t>シメ</t>
    </rPh>
    <phoneticPr fontId="2"/>
  </si>
  <si>
    <t>利用者負担の軽減を図っているか</t>
    <rPh sb="0" eb="3">
      <t>リヨウシャ</t>
    </rPh>
    <rPh sb="3" eb="5">
      <t>フタン</t>
    </rPh>
    <rPh sb="6" eb="8">
      <t>ケイゲン</t>
    </rPh>
    <rPh sb="9" eb="10">
      <t>ハカ</t>
    </rPh>
    <phoneticPr fontId="2"/>
  </si>
  <si>
    <t>住宅地の中又は住宅地と同程度に地域交流が可能な地域にある</t>
  </si>
  <si>
    <t>土砂災害，洪水，津波などの防災上問題のない地域である</t>
  </si>
  <si>
    <t>基準の１．３倍以上ある</t>
  </si>
  <si>
    <t>　人材確保の方法，職員処遇改善，従業員研修の具体的な取組みについて</t>
    <rPh sb="1" eb="3">
      <t>ジンザイ</t>
    </rPh>
    <rPh sb="3" eb="5">
      <t>カクホ</t>
    </rPh>
    <rPh sb="6" eb="8">
      <t>ホウホウ</t>
    </rPh>
    <rPh sb="9" eb="11">
      <t>ショクイン</t>
    </rPh>
    <rPh sb="11" eb="13">
      <t>ショグウ</t>
    </rPh>
    <rPh sb="13" eb="15">
      <t>カイゼン</t>
    </rPh>
    <rPh sb="16" eb="19">
      <t>ジュウギョウイン</t>
    </rPh>
    <rPh sb="19" eb="21">
      <t>ケンシュウ</t>
    </rPh>
    <rPh sb="22" eb="25">
      <t>グタイテキ</t>
    </rPh>
    <rPh sb="26" eb="28">
      <t>トリク</t>
    </rPh>
    <phoneticPr fontId="2"/>
  </si>
  <si>
    <t>居間及び食堂に近接して一体的に配置されている</t>
  </si>
  <si>
    <t>トイレが２か所以上に分散して設置している</t>
  </si>
  <si>
    <t>排泄の自立をサポートするための工夫がある</t>
  </si>
  <si>
    <t>浴室は利用者に配慮したものとなっているか</t>
    <rPh sb="0" eb="2">
      <t>ヨクシツ</t>
    </rPh>
    <rPh sb="3" eb="6">
      <t>リヨウシャ</t>
    </rPh>
    <rPh sb="7" eb="9">
      <t>ハイリョ</t>
    </rPh>
    <phoneticPr fontId="2"/>
  </si>
  <si>
    <t>⑪基本計画図等</t>
    <rPh sb="1" eb="3">
      <t>キホン</t>
    </rPh>
    <rPh sb="3" eb="5">
      <t>ケイカク</t>
    </rPh>
    <rPh sb="5" eb="6">
      <t>ズ</t>
    </rPh>
    <rPh sb="6" eb="7">
      <t>トウ</t>
    </rPh>
    <phoneticPr fontId="2"/>
  </si>
  <si>
    <t>暖房器具の設置など利用者の安全に配慮している</t>
  </si>
  <si>
    <t>居間と食堂の機能が独立している</t>
  </si>
  <si>
    <t>利用者全員の席が確保されている</t>
  </si>
  <si>
    <t>避難経路が２か所以上設置されている</t>
  </si>
  <si>
    <t>自立，機能維持に向けた具体的な取り組みがある（優れている2点，普通1点）</t>
    <rPh sb="23" eb="24">
      <t>スグ</t>
    </rPh>
    <rPh sb="29" eb="30">
      <t>テン</t>
    </rPh>
    <rPh sb="31" eb="33">
      <t>フツウ</t>
    </rPh>
    <rPh sb="34" eb="35">
      <t>テン</t>
    </rPh>
    <phoneticPr fontId="2"/>
  </si>
  <si>
    <t>別紙</t>
    <rPh sb="0" eb="2">
      <t>ベッシ</t>
    </rPh>
    <phoneticPr fontId="2"/>
  </si>
  <si>
    <t>⑧事業計画提案書１－（２）</t>
  </si>
  <si>
    <t>介護保険事業所の管理者経験がある者を充てる予定である</t>
  </si>
  <si>
    <t>BCPの作成をしている</t>
    <rPh sb="4" eb="6">
      <t>サクセイ</t>
    </rPh>
    <phoneticPr fontId="2"/>
  </si>
  <si>
    <t>介護・看護職員（非常勤職員を含む）について，経験年数３年以上の職員を３０%以上配置する。</t>
  </si>
  <si>
    <t>人材の確保について，無理のない雇用計画がある</t>
  </si>
  <si>
    <t>資格取得のための休暇の付与又は費用の援助制度がある</t>
  </si>
  <si>
    <t>事業所管理者及び職員の資質向上のための研修について具体的な計画がある</t>
  </si>
  <si>
    <t>職員の処遇改善について具体的な取り組みがある</t>
    <rPh sb="0" eb="2">
      <t>ショクイン</t>
    </rPh>
    <rPh sb="3" eb="5">
      <t>ショグウ</t>
    </rPh>
    <rPh sb="5" eb="7">
      <t>カイゼン</t>
    </rPh>
    <rPh sb="11" eb="14">
      <t>グタイテキ</t>
    </rPh>
    <rPh sb="15" eb="16">
      <t>ト</t>
    </rPh>
    <rPh sb="17" eb="18">
      <t>ク</t>
    </rPh>
    <phoneticPr fontId="2"/>
  </si>
  <si>
    <t>家族が来所しやすい工夫がある</t>
  </si>
  <si>
    <t>サービス付住宅が敷地内にない</t>
    <rPh sb="4" eb="5">
      <t>ツ</t>
    </rPh>
    <rPh sb="5" eb="7">
      <t>ジュウタク</t>
    </rPh>
    <rPh sb="8" eb="10">
      <t>シキチ</t>
    </rPh>
    <rPh sb="10" eb="11">
      <t>ナイ</t>
    </rPh>
    <phoneticPr fontId="2"/>
  </si>
  <si>
    <t>利用者が地域行事に参加したり、地域の人を事業所行事に招いたりするなど地域との相互交流が行われる計画がある</t>
    <rPh sb="0" eb="3">
      <t>リヨウシャ</t>
    </rPh>
    <rPh sb="4" eb="6">
      <t>チイキ</t>
    </rPh>
    <rPh sb="6" eb="8">
      <t>ギョウジ</t>
    </rPh>
    <rPh sb="9" eb="11">
      <t>サンカ</t>
    </rPh>
    <rPh sb="15" eb="17">
      <t>チイキ</t>
    </rPh>
    <rPh sb="18" eb="19">
      <t>ヒト</t>
    </rPh>
    <rPh sb="20" eb="23">
      <t>ジギョウショ</t>
    </rPh>
    <rPh sb="23" eb="25">
      <t>ギョウジ</t>
    </rPh>
    <rPh sb="26" eb="27">
      <t>マネ</t>
    </rPh>
    <rPh sb="34" eb="36">
      <t>チイキ</t>
    </rPh>
    <rPh sb="38" eb="40">
      <t>ソウゴ</t>
    </rPh>
    <rPh sb="40" eb="42">
      <t>コウリュウ</t>
    </rPh>
    <rPh sb="43" eb="44">
      <t>オコナ</t>
    </rPh>
    <rPh sb="47" eb="49">
      <t>ケイカク</t>
    </rPh>
    <phoneticPr fontId="2"/>
  </si>
  <si>
    <t>広報誌を作成し，家族･地域に配布する予定がある</t>
  </si>
  <si>
    <t>法人運営の透明性・公平性・法令等の遵守</t>
    <rPh sb="0" eb="2">
      <t>ホウジン</t>
    </rPh>
    <rPh sb="2" eb="4">
      <t>ウンエイ</t>
    </rPh>
    <rPh sb="5" eb="8">
      <t>トウメイセイ</t>
    </rPh>
    <rPh sb="9" eb="12">
      <t>コウヘイセイ</t>
    </rPh>
    <rPh sb="13" eb="15">
      <t>ホウレイ</t>
    </rPh>
    <rPh sb="15" eb="16">
      <t>トウ</t>
    </rPh>
    <rPh sb="17" eb="19">
      <t>ジュンシュ</t>
    </rPh>
    <phoneticPr fontId="2"/>
  </si>
  <si>
    <t>事務スペースが確保されているか。</t>
    <rPh sb="0" eb="2">
      <t>ジム</t>
    </rPh>
    <rPh sb="7" eb="9">
      <t>カクホ</t>
    </rPh>
    <phoneticPr fontId="2"/>
  </si>
  <si>
    <t>近隣住民への説明会の開催を予定している</t>
  </si>
  <si>
    <t>５　立地条件</t>
    <rPh sb="2" eb="4">
      <t>リッチ</t>
    </rPh>
    <rPh sb="4" eb="6">
      <t>ジョウケン</t>
    </rPh>
    <phoneticPr fontId="2"/>
  </si>
  <si>
    <t>2)周辺環境</t>
    <rPh sb="2" eb="4">
      <t>シュウヘン</t>
    </rPh>
    <rPh sb="4" eb="6">
      <t>カンキョウ</t>
    </rPh>
    <phoneticPr fontId="2"/>
  </si>
  <si>
    <t>建物の特質</t>
    <rPh sb="0" eb="2">
      <t>タテモノ</t>
    </rPh>
    <rPh sb="3" eb="5">
      <t>トクシツ</t>
    </rPh>
    <phoneticPr fontId="2"/>
  </si>
  <si>
    <t>耐火構造又は準耐火構造である</t>
    <rPh sb="0" eb="2">
      <t>タイカ</t>
    </rPh>
    <rPh sb="2" eb="4">
      <t>コウゾウ</t>
    </rPh>
    <rPh sb="4" eb="5">
      <t>マタ</t>
    </rPh>
    <rPh sb="6" eb="7">
      <t>ジュン</t>
    </rPh>
    <rPh sb="7" eb="9">
      <t>タイカ</t>
    </rPh>
    <rPh sb="9" eb="11">
      <t>コウゾウ</t>
    </rPh>
    <phoneticPr fontId="2"/>
  </si>
  <si>
    <t>設備の状況</t>
    <rPh sb="0" eb="2">
      <t>セツビ</t>
    </rPh>
    <rPh sb="3" eb="5">
      <t>ジョウキョウ</t>
    </rPh>
    <phoneticPr fontId="2"/>
  </si>
  <si>
    <t>平屋建てである</t>
    <rPh sb="0" eb="2">
      <t>ヒラヤ</t>
    </rPh>
    <rPh sb="2" eb="3">
      <t>ダ</t>
    </rPh>
    <phoneticPr fontId="2"/>
  </si>
  <si>
    <t>園芸用のスペースなど特色ある設備がある</t>
    <rPh sb="0" eb="3">
      <t>エンゲイヨウ</t>
    </rPh>
    <rPh sb="10" eb="12">
      <t>トクショク</t>
    </rPh>
    <rPh sb="14" eb="16">
      <t>セツビ</t>
    </rPh>
    <phoneticPr fontId="2"/>
  </si>
  <si>
    <t>介護支援専門員は経験がある者を充てる予定である</t>
    <rPh sb="0" eb="2">
      <t>カイゴ</t>
    </rPh>
    <rPh sb="2" eb="4">
      <t>シエン</t>
    </rPh>
    <rPh sb="4" eb="7">
      <t>センモンイン</t>
    </rPh>
    <rPh sb="8" eb="10">
      <t>ケイケン</t>
    </rPh>
    <rPh sb="13" eb="14">
      <t>モノ</t>
    </rPh>
    <rPh sb="15" eb="16">
      <t>ア</t>
    </rPh>
    <rPh sb="18" eb="20">
      <t>ヨテイ</t>
    </rPh>
    <phoneticPr fontId="2"/>
  </si>
  <si>
    <t>個人情報保護に即した事務所配置となっている</t>
    <rPh sb="7" eb="8">
      <t>ソク</t>
    </rPh>
    <rPh sb="10" eb="12">
      <t>ジム</t>
    </rPh>
    <rPh sb="12" eb="13">
      <t>ショ</t>
    </rPh>
    <rPh sb="13" eb="15">
      <t>ハイチ</t>
    </rPh>
    <phoneticPr fontId="2"/>
  </si>
  <si>
    <t>⑧事業計画提案書３－（１）
⑨事業予定地関係書類</t>
    <rPh sb="15" eb="17">
      <t>ジギョウ</t>
    </rPh>
    <rPh sb="17" eb="20">
      <t>ヨテイチ</t>
    </rPh>
    <rPh sb="20" eb="22">
      <t>カンケイ</t>
    </rPh>
    <rPh sb="22" eb="24">
      <t>ショルイ</t>
    </rPh>
    <phoneticPr fontId="2"/>
  </si>
  <si>
    <t>過去に重大な指導・指摘を受けたことが無い</t>
    <rPh sb="0" eb="2">
      <t>カコ</t>
    </rPh>
    <rPh sb="3" eb="5">
      <t>ジュウダイ</t>
    </rPh>
    <rPh sb="6" eb="8">
      <t>シドウ</t>
    </rPh>
    <rPh sb="9" eb="11">
      <t>シテキ</t>
    </rPh>
    <rPh sb="12" eb="13">
      <t>ウ</t>
    </rPh>
    <rPh sb="18" eb="19">
      <t>ナ</t>
    </rPh>
    <phoneticPr fontId="2"/>
  </si>
  <si>
    <t>上記のほか，危機管理体制について取り組みがある</t>
    <rPh sb="0" eb="2">
      <t>ジョウキ</t>
    </rPh>
    <rPh sb="6" eb="8">
      <t>キキ</t>
    </rPh>
    <rPh sb="8" eb="10">
      <t>カンリ</t>
    </rPh>
    <rPh sb="10" eb="12">
      <t>タイセイ</t>
    </rPh>
    <rPh sb="16" eb="17">
      <t>ト</t>
    </rPh>
    <rPh sb="18" eb="19">
      <t>ク</t>
    </rPh>
    <phoneticPr fontId="2"/>
  </si>
  <si>
    <t>３年連続で営業利益を出している</t>
  </si>
  <si>
    <t>予定土地又は建物が自己所有である</t>
    <rPh sb="0" eb="2">
      <t>ヨテイ</t>
    </rPh>
    <rPh sb="2" eb="4">
      <t>トチ</t>
    </rPh>
    <rPh sb="4" eb="5">
      <t>マタ</t>
    </rPh>
    <rPh sb="6" eb="8">
      <t>タテモノ</t>
    </rPh>
    <rPh sb="9" eb="11">
      <t>ジコ</t>
    </rPh>
    <rPh sb="11" eb="13">
      <t>ショユウ</t>
    </rPh>
    <phoneticPr fontId="2"/>
  </si>
  <si>
    <t>⑧事業計画提案書４－（２）</t>
    <rPh sb="1" eb="3">
      <t>ジギョウ</t>
    </rPh>
    <rPh sb="3" eb="5">
      <t>ケイカク</t>
    </rPh>
    <rPh sb="5" eb="8">
      <t>テイアンショ</t>
    </rPh>
    <phoneticPr fontId="2"/>
  </si>
  <si>
    <t>⑧事業計画提案書４－（３）</t>
    <rPh sb="1" eb="3">
      <t>ジギョウ</t>
    </rPh>
    <rPh sb="3" eb="5">
      <t>ケイカク</t>
    </rPh>
    <rPh sb="5" eb="8">
      <t>テイアンショ</t>
    </rPh>
    <phoneticPr fontId="2"/>
  </si>
  <si>
    <t>⑧事業計画提案書５－（２）</t>
  </si>
  <si>
    <t>加算が３以上なら３点，２なら２点（看取り加算を除く）</t>
  </si>
  <si>
    <t>（６）事務スペース</t>
    <rPh sb="3" eb="5">
      <t>ジム</t>
    </rPh>
    <phoneticPr fontId="2"/>
  </si>
  <si>
    <t>事務スペースが確保されているか</t>
    <rPh sb="0" eb="2">
      <t>ジム</t>
    </rPh>
    <rPh sb="7" eb="9">
      <t>カクホ</t>
    </rPh>
    <phoneticPr fontId="2"/>
  </si>
  <si>
    <t>⑧事業計画提案書３－（４）</t>
    <rPh sb="1" eb="3">
      <t>ジギョウ</t>
    </rPh>
    <rPh sb="3" eb="5">
      <t>ケイカク</t>
    </rPh>
    <rPh sb="5" eb="8">
      <t>テイアンショ</t>
    </rPh>
    <phoneticPr fontId="2"/>
  </si>
  <si>
    <t>⑧事業計画提案書４－（１）</t>
    <rPh sb="1" eb="3">
      <t>ジギョウ</t>
    </rPh>
    <rPh sb="3" eb="5">
      <t>ケイカク</t>
    </rPh>
    <rPh sb="5" eb="8">
      <t>テイアンショ</t>
    </rPh>
    <phoneticPr fontId="2"/>
  </si>
  <si>
    <t>⑫資金計画表，⑬収支シミュレーション</t>
    <rPh sb="1" eb="3">
      <t>シキン</t>
    </rPh>
    <rPh sb="3" eb="5">
      <t>ケイカク</t>
    </rPh>
    <rPh sb="5" eb="6">
      <t>ヒョウ</t>
    </rPh>
    <rPh sb="8" eb="10">
      <t>シュウシ</t>
    </rPh>
    <phoneticPr fontId="2"/>
  </si>
  <si>
    <t>感染症対策等のマニュアルを整備している</t>
    <rPh sb="5" eb="6">
      <t>トウ</t>
    </rPh>
    <phoneticPr fontId="2"/>
  </si>
  <si>
    <t>認知症利用者への配慮がされている（優れている2点，普通1点）</t>
  </si>
  <si>
    <t>高齢者福祉について法人としての理念がある（優れている2点，普通1点）</t>
  </si>
  <si>
    <t>4)周辺道路</t>
    <rPh sb="2" eb="4">
      <t>シュウヘン</t>
    </rPh>
    <rPh sb="4" eb="6">
      <t>ドウロ</t>
    </rPh>
    <phoneticPr fontId="2"/>
  </si>
  <si>
    <t>介護方針について特筆すべき取り組みがある（優れている3点，普通1点）</t>
    <rPh sb="0" eb="2">
      <t>カイゴ</t>
    </rPh>
    <rPh sb="2" eb="4">
      <t>ホウシン</t>
    </rPh>
    <rPh sb="8" eb="10">
      <t>トクヒツ</t>
    </rPh>
    <rPh sb="13" eb="14">
      <t>ト</t>
    </rPh>
    <rPh sb="15" eb="16">
      <t>ク</t>
    </rPh>
    <phoneticPr fontId="2"/>
  </si>
  <si>
    <t>C</t>
  </si>
  <si>
    <t>地域のボランティアを受け入れるための具体的な計画がある（優れている2点，普通1点）</t>
  </si>
  <si>
    <t>地域住民を対象とした相談・研修会の計画がある</t>
    <rPh sb="0" eb="2">
      <t>チイキ</t>
    </rPh>
    <rPh sb="2" eb="4">
      <t>ジュウミン</t>
    </rPh>
    <rPh sb="5" eb="7">
      <t>タイショウ</t>
    </rPh>
    <rPh sb="10" eb="12">
      <t>ソウダン</t>
    </rPh>
    <rPh sb="13" eb="16">
      <t>ケンシュウカイ</t>
    </rPh>
    <rPh sb="17" eb="19">
      <t>ケイカク</t>
    </rPh>
    <phoneticPr fontId="2"/>
  </si>
  <si>
    <t>人材確保・育成について特筆すべき取り組みがある（優れている２点，普通1点）</t>
    <rPh sb="0" eb="2">
      <t>ジンザイ</t>
    </rPh>
    <rPh sb="2" eb="4">
      <t>カクホ</t>
    </rPh>
    <rPh sb="5" eb="7">
      <t>イクセイ</t>
    </rPh>
    <rPh sb="11" eb="13">
      <t>トクヒツ</t>
    </rPh>
    <rPh sb="16" eb="17">
      <t>ト</t>
    </rPh>
    <rPh sb="18" eb="19">
      <t>ク</t>
    </rPh>
    <phoneticPr fontId="2"/>
  </si>
  <si>
    <t>７　セールスポイント</t>
  </si>
  <si>
    <t>市・地域の活性化につながるか，地域性を反映した事業運営のための経営スタイルであるかなど</t>
    <rPh sb="0" eb="1">
      <t>シ</t>
    </rPh>
    <rPh sb="2" eb="4">
      <t>チイキ</t>
    </rPh>
    <rPh sb="5" eb="8">
      <t>カッセイカ</t>
    </rPh>
    <rPh sb="15" eb="18">
      <t>チイキセイ</t>
    </rPh>
    <rPh sb="19" eb="21">
      <t>ハンエイ</t>
    </rPh>
    <rPh sb="23" eb="25">
      <t>ジギョウ</t>
    </rPh>
    <rPh sb="25" eb="27">
      <t>ウンエイ</t>
    </rPh>
    <rPh sb="31" eb="33">
      <t>ケイエイ</t>
    </rPh>
    <phoneticPr fontId="2"/>
  </si>
  <si>
    <t xml:space="preserve">三原市地域密着サービス事業者選定表（看護小規模多機能型居宅介護）  　　　 </t>
    <rPh sb="18" eb="20">
      <t>カンゴ</t>
    </rPh>
    <rPh sb="20" eb="23">
      <t>ショウキボ</t>
    </rPh>
    <rPh sb="23" eb="27">
      <t>タキノウガタ</t>
    </rPh>
    <rPh sb="27" eb="29">
      <t>キョタク</t>
    </rPh>
    <rPh sb="29" eb="31">
      <t>カイゴ</t>
    </rPh>
    <phoneticPr fontId="2"/>
  </si>
  <si>
    <t>自立、機能維持に向けた具体的な取組がある</t>
  </si>
  <si>
    <t>⑧事業計画提案書３－（２），（３）</t>
    <rPh sb="1" eb="3">
      <t>ジギョウ</t>
    </rPh>
    <rPh sb="3" eb="5">
      <t>ケイカク</t>
    </rPh>
    <rPh sb="5" eb="8">
      <t>テイアンショ</t>
    </rPh>
    <phoneticPr fontId="2"/>
  </si>
  <si>
    <t>⑧事業計画提案書３－（５）</t>
    <rPh sb="1" eb="3">
      <t>ジギョウ</t>
    </rPh>
    <rPh sb="3" eb="5">
      <t>ケイカク</t>
    </rPh>
    <rPh sb="5" eb="8">
      <t>テイアンショ</t>
    </rPh>
    <phoneticPr fontId="2"/>
  </si>
  <si>
    <t>⑧事業計画提案書３－（６）</t>
    <rPh sb="1" eb="3">
      <t>ジギョウ</t>
    </rPh>
    <rPh sb="3" eb="5">
      <t>ケイカク</t>
    </rPh>
    <rPh sb="5" eb="8">
      <t>テイアンショ</t>
    </rPh>
    <phoneticPr fontId="2"/>
  </si>
  <si>
    <t>⑧事業計画提案書３－（７）</t>
    <rPh sb="1" eb="3">
      <t>ジギョウ</t>
    </rPh>
    <rPh sb="3" eb="5">
      <t>ケイカク</t>
    </rPh>
    <rPh sb="5" eb="8">
      <t>テイアンショ</t>
    </rPh>
    <phoneticPr fontId="2"/>
  </si>
  <si>
    <t>様式２，⑧事業計画提案書３－（８）</t>
    <rPh sb="0" eb="2">
      <t>ヨウシキ</t>
    </rPh>
    <phoneticPr fontId="2"/>
  </si>
  <si>
    <t>⑪基本計画図，⑧事業計画提案書３－（１）</t>
    <rPh sb="1" eb="3">
      <t>キホン</t>
    </rPh>
    <rPh sb="3" eb="5">
      <t>ケイカク</t>
    </rPh>
    <rPh sb="5" eb="6">
      <t>ズ</t>
    </rPh>
    <rPh sb="8" eb="10">
      <t>ジギョウ</t>
    </rPh>
    <rPh sb="10" eb="12">
      <t>ケイカク</t>
    </rPh>
    <rPh sb="12" eb="15">
      <t>テイアンショ</t>
    </rPh>
    <phoneticPr fontId="2"/>
  </si>
  <si>
    <t>同種の介護事業所を適切に運営している（訪問介護・通所介護・短期入所・看護小規模等）</t>
    <rPh sb="19" eb="23">
      <t>ホウモンカイゴ</t>
    </rPh>
    <rPh sb="24" eb="26">
      <t>ツウショ</t>
    </rPh>
    <rPh sb="26" eb="28">
      <t>カイゴ</t>
    </rPh>
    <rPh sb="29" eb="31">
      <t>タンキ</t>
    </rPh>
    <rPh sb="31" eb="33">
      <t>ニュウショ</t>
    </rPh>
    <rPh sb="34" eb="36">
      <t>カンゴ</t>
    </rPh>
    <rPh sb="36" eb="39">
      <t>ショウキボ</t>
    </rPh>
    <rPh sb="39" eb="40">
      <t>トウ</t>
    </rPh>
    <phoneticPr fontId="2"/>
  </si>
  <si>
    <t>⑧事業計画提案書３－（８）</t>
  </si>
  <si>
    <t>⑧事業計画提案書４－（２）～（４）</t>
    <rPh sb="1" eb="3">
      <t>ジギョウ</t>
    </rPh>
    <rPh sb="3" eb="5">
      <t>ケイカク</t>
    </rPh>
    <rPh sb="5" eb="8">
      <t>テイアンショ</t>
    </rPh>
    <phoneticPr fontId="2"/>
  </si>
  <si>
    <t>⑧事業計画提案書６</t>
    <rPh sb="1" eb="3">
      <t>ジギョウ</t>
    </rPh>
    <rPh sb="3" eb="5">
      <t>ケイカク</t>
    </rPh>
    <rPh sb="5" eb="8">
      <t>テイアンショ</t>
    </rPh>
    <phoneticPr fontId="2"/>
  </si>
  <si>
    <t>地域との交流，地域への貢献（市民雇用の促進等）</t>
    <rPh sb="0" eb="2">
      <t>チイキ</t>
    </rPh>
    <rPh sb="4" eb="6">
      <t>コウリュウ</t>
    </rPh>
    <rPh sb="7" eb="9">
      <t>チイキ</t>
    </rPh>
    <rPh sb="11" eb="13">
      <t>コウケン</t>
    </rPh>
    <rPh sb="14" eb="16">
      <t>シミン</t>
    </rPh>
    <rPh sb="16" eb="18">
      <t>コヨウ</t>
    </rPh>
    <rPh sb="19" eb="21">
      <t>ソクシン</t>
    </rPh>
    <rPh sb="21" eb="22">
      <t>トウ</t>
    </rPh>
    <phoneticPr fontId="2"/>
  </si>
  <si>
    <t>運営実績，職員の確保・育成の取り組み</t>
    <rPh sb="0" eb="2">
      <t>ウンエイ</t>
    </rPh>
    <rPh sb="2" eb="4">
      <t>ジッセキ</t>
    </rPh>
    <rPh sb="5" eb="7">
      <t>ショクイン</t>
    </rPh>
    <rPh sb="8" eb="10">
      <t>カクホ</t>
    </rPh>
    <rPh sb="11" eb="13">
      <t>イクセイ</t>
    </rPh>
    <rPh sb="14" eb="15">
      <t>ト</t>
    </rPh>
    <rPh sb="16" eb="17">
      <t>ク</t>
    </rPh>
    <phoneticPr fontId="2"/>
  </si>
  <si>
    <t>避難経路が２か所以上設置されている</t>
    <rPh sb="0" eb="2">
      <t>ヒナン</t>
    </rPh>
    <rPh sb="2" eb="4">
      <t>ケイロ</t>
    </rPh>
    <rPh sb="7" eb="8">
      <t>ショ</t>
    </rPh>
    <rPh sb="8" eb="10">
      <t>イジョウ</t>
    </rPh>
    <rPh sb="10" eb="12">
      <t>セッチ</t>
    </rPh>
    <phoneticPr fontId="2"/>
  </si>
  <si>
    <t>利用者への対応</t>
    <rPh sb="0" eb="3">
      <t>リヨウシャ</t>
    </rPh>
    <rPh sb="5" eb="7">
      <t>タイオウ</t>
    </rPh>
    <phoneticPr fontId="2"/>
  </si>
  <si>
    <t>スーパー，コンビニが半径５００ｍ以内にある
※利用者が気軽に買い物に行ける範囲</t>
  </si>
  <si>
    <t>セールスポイント</t>
  </si>
  <si>
    <t>運営実績，職員の育成の取り組み</t>
    <rPh sb="0" eb="2">
      <t>ウンエイ</t>
    </rPh>
    <rPh sb="2" eb="4">
      <t>ジッセキ</t>
    </rPh>
    <rPh sb="5" eb="7">
      <t>ショクイン</t>
    </rPh>
    <rPh sb="8" eb="10">
      <t>イクセイ</t>
    </rPh>
    <rPh sb="11" eb="12">
      <t>ト</t>
    </rPh>
    <rPh sb="13" eb="14">
      <t>ク</t>
    </rPh>
    <phoneticPr fontId="2"/>
  </si>
  <si>
    <t>立地条件</t>
    <rPh sb="0" eb="2">
      <t>リッチ</t>
    </rPh>
    <rPh sb="2" eb="4">
      <t>ジョウケン</t>
    </rPh>
    <phoneticPr fontId="2"/>
  </si>
  <si>
    <t>施設管理運営体制，安全性への配慮</t>
    <rPh sb="0" eb="2">
      <t>シセツ</t>
    </rPh>
    <rPh sb="2" eb="4">
      <t>カンリ</t>
    </rPh>
    <rPh sb="4" eb="6">
      <t>ウンエイ</t>
    </rPh>
    <rPh sb="6" eb="8">
      <t>タイセイ</t>
    </rPh>
    <rPh sb="9" eb="12">
      <t>アンゼンセイ</t>
    </rPh>
    <rPh sb="14" eb="16">
      <t>ハイリョ</t>
    </rPh>
    <phoneticPr fontId="2"/>
  </si>
  <si>
    <t>法人の安定性・継続性</t>
    <rPh sb="0" eb="2">
      <t>ホウジン</t>
    </rPh>
    <rPh sb="3" eb="6">
      <t>アンテイセイ</t>
    </rPh>
    <rPh sb="7" eb="10">
      <t>ケイゾクセイ</t>
    </rPh>
    <phoneticPr fontId="2"/>
  </si>
  <si>
    <t>1　法人の安定性・継続性</t>
    <rPh sb="2" eb="4">
      <t>ホウジン</t>
    </rPh>
    <rPh sb="5" eb="8">
      <t>アンテイセイ</t>
    </rPh>
    <rPh sb="9" eb="11">
      <t>ケイゾク</t>
    </rPh>
    <rPh sb="11" eb="12">
      <t>セイ</t>
    </rPh>
    <phoneticPr fontId="2"/>
  </si>
  <si>
    <t>周辺道路の交通量が多く危険でないか。</t>
    <rPh sb="0" eb="2">
      <t>シュウヘン</t>
    </rPh>
    <rPh sb="2" eb="4">
      <t>ドウロ</t>
    </rPh>
    <rPh sb="5" eb="8">
      <t>コウツウリョウ</t>
    </rPh>
    <rPh sb="9" eb="10">
      <t>オオ</t>
    </rPh>
    <rPh sb="11" eb="13">
      <t>キケン</t>
    </rPh>
    <phoneticPr fontId="2"/>
  </si>
  <si>
    <t>４　利用者への対応</t>
  </si>
  <si>
    <t>６　建物設備関連</t>
  </si>
  <si>
    <t>衛生管理、感染症・防犯・防災対策の体制</t>
    <rPh sb="0" eb="2">
      <t>エイセイ</t>
    </rPh>
    <rPh sb="2" eb="4">
      <t>カンリ</t>
    </rPh>
    <rPh sb="5" eb="8">
      <t>カンセンショウ</t>
    </rPh>
    <rPh sb="14" eb="16">
      <t>タイサク</t>
    </rPh>
    <rPh sb="17" eb="19">
      <t>タイセイ</t>
    </rPh>
    <phoneticPr fontId="2"/>
  </si>
  <si>
    <t>１　法人の安定性・継続性</t>
    <rPh sb="2" eb="4">
      <t>ホウジン</t>
    </rPh>
    <rPh sb="5" eb="8">
      <t>アンテイセイ</t>
    </rPh>
    <rPh sb="9" eb="12">
      <t>ケイゾクセイ</t>
    </rPh>
    <phoneticPr fontId="2"/>
  </si>
  <si>
    <t>３　事業管理運営体制，安全性への配慮</t>
    <rPh sb="2" eb="4">
      <t>ジギョウ</t>
    </rPh>
    <rPh sb="4" eb="6">
      <t>カンリ</t>
    </rPh>
    <rPh sb="6" eb="8">
      <t>ウンエイ</t>
    </rPh>
    <rPh sb="8" eb="10">
      <t>タイセイ</t>
    </rPh>
    <rPh sb="11" eb="14">
      <t>アンゼンセイ</t>
    </rPh>
    <rPh sb="16" eb="18">
      <t>ハイリョ</t>
    </rPh>
    <phoneticPr fontId="2"/>
  </si>
  <si>
    <t>７　法人の理念・姿勢　</t>
  </si>
  <si>
    <t>８　運営実績，職員の確保・育成の取り組み　</t>
  </si>
  <si>
    <t>地域との交流，地域への貢献（市民雇用の促進等）</t>
    <rPh sb="0" eb="2">
      <t>チイキ</t>
    </rPh>
    <rPh sb="4" eb="6">
      <t>コウリュウ</t>
    </rPh>
    <rPh sb="7" eb="9">
      <t>チイキ</t>
    </rPh>
    <rPh sb="11" eb="13">
      <t>コウケン</t>
    </rPh>
    <rPh sb="14" eb="16">
      <t>シミン</t>
    </rPh>
    <rPh sb="16" eb="18">
      <t>コヨウ</t>
    </rPh>
    <rPh sb="19" eb="22">
      <t>ソクシンナド</t>
    </rPh>
    <phoneticPr fontId="2"/>
  </si>
  <si>
    <t>スーパー，コンビニが半径５００ｍ以内にある※利用者が気軽に買い物に行ける範囲</t>
  </si>
  <si>
    <t>(1)</t>
  </si>
  <si>
    <t>(2)</t>
  </si>
  <si>
    <t>(3)</t>
  </si>
  <si>
    <t>1)宿泊室</t>
    <rPh sb="2" eb="5">
      <t>シュクハクシツ</t>
    </rPh>
    <phoneticPr fontId="2"/>
  </si>
  <si>
    <t>3)地域バランス</t>
    <rPh sb="2" eb="4">
      <t>チイキ</t>
    </rPh>
    <phoneticPr fontId="2"/>
  </si>
  <si>
    <t>2)トイレ</t>
  </si>
  <si>
    <t>3)浴室</t>
    <rPh sb="2" eb="4">
      <t>ヨクシツ</t>
    </rPh>
    <phoneticPr fontId="2"/>
  </si>
  <si>
    <t>4)居間及び食堂</t>
    <rPh sb="2" eb="4">
      <t>イマ</t>
    </rPh>
    <rPh sb="4" eb="5">
      <t>オヨ</t>
    </rPh>
    <rPh sb="6" eb="8">
      <t>ショクドウ</t>
    </rPh>
    <phoneticPr fontId="2"/>
  </si>
  <si>
    <t>5)非常災害に必要な設備</t>
    <rPh sb="2" eb="4">
      <t>ヒジョウ</t>
    </rPh>
    <rPh sb="4" eb="6">
      <t>サイガイ</t>
    </rPh>
    <rPh sb="7" eb="9">
      <t>ヒツヨウ</t>
    </rPh>
    <rPh sb="10" eb="12">
      <t>セツビ</t>
    </rPh>
    <phoneticPr fontId="2"/>
  </si>
  <si>
    <t xml:space="preserve">三原市地域密着サービス事業者選定基準表（看護小規模多機能型居宅介護）  　　　  委員氏名 </t>
    <rPh sb="20" eb="22">
      <t>カンゴ</t>
    </rPh>
    <rPh sb="22" eb="25">
      <t>ショウキボ</t>
    </rPh>
    <rPh sb="25" eb="29">
      <t>タキノウガタ</t>
    </rPh>
    <rPh sb="29" eb="31">
      <t>キョタク</t>
    </rPh>
    <rPh sb="31" eb="33">
      <t>カイゴ</t>
    </rPh>
    <rPh sb="41" eb="43">
      <t>イイン</t>
    </rPh>
    <rPh sb="43" eb="45">
      <t>シメイ</t>
    </rPh>
    <phoneticPr fontId="2"/>
  </si>
  <si>
    <t>6)事務スペース</t>
    <rPh sb="2" eb="4">
      <t>ジム</t>
    </rPh>
    <phoneticPr fontId="2"/>
  </si>
  <si>
    <t>一次審査（書類審査）</t>
    <rPh sb="0" eb="2">
      <t>イチジ</t>
    </rPh>
    <rPh sb="2" eb="4">
      <t>シンサ</t>
    </rPh>
    <rPh sb="5" eb="7">
      <t>ショルイ</t>
    </rPh>
    <rPh sb="7" eb="9">
      <t>シンサ</t>
    </rPh>
    <phoneticPr fontId="2"/>
  </si>
  <si>
    <t>利用者の精神的な安定など認知症の進行緩和が図られる介護を行うか。</t>
    <rPh sb="0" eb="3">
      <t>リヨウシャ</t>
    </rPh>
    <rPh sb="4" eb="7">
      <t>セイシンテキ</t>
    </rPh>
    <rPh sb="8" eb="10">
      <t>アンテイ</t>
    </rPh>
    <rPh sb="12" eb="14">
      <t>ニンチ</t>
    </rPh>
    <rPh sb="14" eb="15">
      <t>ショウ</t>
    </rPh>
    <rPh sb="16" eb="18">
      <t>シンコウ</t>
    </rPh>
    <rPh sb="18" eb="20">
      <t>カンワ</t>
    </rPh>
    <rPh sb="21" eb="22">
      <t>ハカ</t>
    </rPh>
    <rPh sb="25" eb="27">
      <t>カイゴ</t>
    </rPh>
    <rPh sb="28" eb="29">
      <t>オコナ</t>
    </rPh>
    <phoneticPr fontId="2"/>
  </si>
  <si>
    <t>二次審査（ヒアリング）</t>
    <rPh sb="0" eb="2">
      <t>ニジ</t>
    </rPh>
    <rPh sb="2" eb="4">
      <t>シンサ</t>
    </rPh>
    <phoneticPr fontId="2"/>
  </si>
  <si>
    <t>１０　セールスポイント</t>
  </si>
  <si>
    <t>⑥決算書等</t>
    <rPh sb="1" eb="4">
      <t>ケッサンショ</t>
    </rPh>
    <rPh sb="4" eb="5">
      <t>トウ</t>
    </rPh>
    <phoneticPr fontId="2"/>
  </si>
  <si>
    <t>⑨事業予定地の土地・建物に関する書類</t>
    <rPh sb="1" eb="3">
      <t>ジギョウ</t>
    </rPh>
    <rPh sb="3" eb="6">
      <t>ヨテイチ</t>
    </rPh>
    <rPh sb="7" eb="9">
      <t>トチ</t>
    </rPh>
    <rPh sb="10" eb="12">
      <t>タテモノ</t>
    </rPh>
    <rPh sb="13" eb="14">
      <t>カン</t>
    </rPh>
    <rPh sb="16" eb="18">
      <t>ショルイ</t>
    </rPh>
    <phoneticPr fontId="2"/>
  </si>
  <si>
    <t>⑧事業計画提案書</t>
    <rPh sb="1" eb="3">
      <t>ジギョウ</t>
    </rPh>
    <rPh sb="3" eb="5">
      <t>ケイカク</t>
    </rPh>
    <rPh sb="5" eb="8">
      <t>テイアンショ</t>
    </rPh>
    <phoneticPr fontId="2"/>
  </si>
  <si>
    <t>A</t>
  </si>
  <si>
    <t>B</t>
  </si>
  <si>
    <t>F</t>
  </si>
  <si>
    <t>三原市地域密着サービス事業者選定表（看護小規模多機能型居宅介護）　　　　二次審査表</t>
    <rPh sb="36" eb="38">
      <t>ニジ</t>
    </rPh>
    <rPh sb="38" eb="40">
      <t>シンサ</t>
    </rPh>
    <rPh sb="40" eb="41">
      <t>ヒョウ</t>
    </rPh>
    <phoneticPr fontId="2"/>
  </si>
  <si>
    <t>浴室は利用者に配慮したものとなっているか。</t>
    <rPh sb="0" eb="2">
      <t>ヨクシツ</t>
    </rPh>
    <rPh sb="3" eb="6">
      <t>リヨウシャ</t>
    </rPh>
    <rPh sb="7" eb="9">
      <t>ハイリョ</t>
    </rPh>
    <phoneticPr fontId="2"/>
  </si>
  <si>
    <t>利用者を尊重した対応としているか。</t>
    <rPh sb="0" eb="3">
      <t>リヨウシャ</t>
    </rPh>
    <rPh sb="4" eb="6">
      <t>ソンチョウ</t>
    </rPh>
    <rPh sb="8" eb="10">
      <t>タイオウ</t>
    </rPh>
    <phoneticPr fontId="2"/>
  </si>
  <si>
    <t>⑦事業計画概要書
⑫資金計画書</t>
    <rPh sb="1" eb="3">
      <t>ジギョウ</t>
    </rPh>
    <rPh sb="3" eb="5">
      <t>ケイカク</t>
    </rPh>
    <rPh sb="5" eb="8">
      <t>ガイヨウショ</t>
    </rPh>
    <rPh sb="10" eb="12">
      <t>シキン</t>
    </rPh>
    <rPh sb="12" eb="15">
      <t>ケイカクショ</t>
    </rPh>
    <phoneticPr fontId="2"/>
  </si>
  <si>
    <t>⑦事業計画概要書
⑩事業スケジュール</t>
    <rPh sb="1" eb="3">
      <t>ジギョウ</t>
    </rPh>
    <rPh sb="3" eb="5">
      <t>ケイカク</t>
    </rPh>
    <rPh sb="5" eb="8">
      <t>ガイヨウショ</t>
    </rPh>
    <rPh sb="10" eb="12">
      <t>ジギョウ</t>
    </rPh>
    <phoneticPr fontId="2"/>
  </si>
  <si>
    <t>三原市地域密着サービス事業者選定基準表（小規模多機能型居宅介護）</t>
    <rPh sb="20" eb="23">
      <t>ショウキボ</t>
    </rPh>
    <rPh sb="23" eb="27">
      <t>タキノウガタ</t>
    </rPh>
    <rPh sb="27" eb="29">
      <t>キョタク</t>
    </rPh>
    <rPh sb="29" eb="31">
      <t>カイゴ</t>
    </rPh>
    <phoneticPr fontId="2"/>
  </si>
  <si>
    <t>利用者全員の席が確保されている</t>
    <rPh sb="3" eb="5">
      <t>ゼンイン</t>
    </rPh>
    <rPh sb="6" eb="7">
      <t>セキ</t>
    </rPh>
    <rPh sb="8" eb="10">
      <t>カクホ</t>
    </rPh>
    <phoneticPr fontId="2"/>
  </si>
  <si>
    <t>経営状態が良好であり、当該事業所の経営支障がないか。</t>
    <rPh sb="0" eb="2">
      <t>ケイエイ</t>
    </rPh>
    <rPh sb="2" eb="4">
      <t>ジョウタイ</t>
    </rPh>
    <rPh sb="5" eb="7">
      <t>リョウコウ</t>
    </rPh>
    <rPh sb="11" eb="13">
      <t>トウガイ</t>
    </rPh>
    <rPh sb="13" eb="16">
      <t>ジギョウショ</t>
    </rPh>
    <rPh sb="17" eb="19">
      <t>ケイエイ</t>
    </rPh>
    <rPh sb="19" eb="21">
      <t>シショウ</t>
    </rPh>
    <phoneticPr fontId="2"/>
  </si>
  <si>
    <t>事業所の建設及び運営に必要な資金について、その調達方法など返済計画が確実であるか。</t>
    <rPh sb="0" eb="3">
      <t>ジギョウショ</t>
    </rPh>
    <rPh sb="4" eb="6">
      <t>ケンセツ</t>
    </rPh>
    <rPh sb="6" eb="7">
      <t>オヨ</t>
    </rPh>
    <rPh sb="8" eb="10">
      <t>ウンエイ</t>
    </rPh>
    <rPh sb="11" eb="13">
      <t>ヒツヨウ</t>
    </rPh>
    <rPh sb="14" eb="16">
      <t>シキン</t>
    </rPh>
    <rPh sb="23" eb="25">
      <t>チョウタツ</t>
    </rPh>
    <rPh sb="25" eb="27">
      <t>ホウホウ</t>
    </rPh>
    <rPh sb="29" eb="31">
      <t>ヘンサイ</t>
    </rPh>
    <rPh sb="31" eb="33">
      <t>ケイカク</t>
    </rPh>
    <rPh sb="34" eb="36">
      <t>カクジツ</t>
    </rPh>
    <phoneticPr fontId="2"/>
  </si>
  <si>
    <t>個人情報の取扱い、従業員の守秘義務に関する考え方</t>
    <rPh sb="0" eb="2">
      <t>コジン</t>
    </rPh>
    <rPh sb="2" eb="4">
      <t>ジョウホウ</t>
    </rPh>
    <rPh sb="5" eb="7">
      <t>トリアツカ</t>
    </rPh>
    <rPh sb="9" eb="12">
      <t>ジュウギョウイン</t>
    </rPh>
    <rPh sb="13" eb="15">
      <t>シュヒ</t>
    </rPh>
    <rPh sb="15" eb="17">
      <t>ギム</t>
    </rPh>
    <rPh sb="18" eb="19">
      <t>カン</t>
    </rPh>
    <rPh sb="21" eb="22">
      <t>カンガ</t>
    </rPh>
    <rPh sb="23" eb="24">
      <t>カタ</t>
    </rPh>
    <phoneticPr fontId="2"/>
  </si>
  <si>
    <t>居間及び食堂に近接して一体的に配置されている</t>
    <rPh sb="0" eb="2">
      <t>イマ</t>
    </rPh>
    <rPh sb="2" eb="3">
      <t>オヨ</t>
    </rPh>
    <rPh sb="4" eb="6">
      <t>ショクドウ</t>
    </rPh>
    <rPh sb="7" eb="9">
      <t>キンセツ</t>
    </rPh>
    <rPh sb="11" eb="14">
      <t>イッタイテキ</t>
    </rPh>
    <rPh sb="15" eb="17">
      <t>ハイチ</t>
    </rPh>
    <phoneticPr fontId="2"/>
  </si>
  <si>
    <t>衛生管理・感染症・防犯・防災対策に関するマニュアルが整備され、具体的な運用が考えられているか。</t>
    <rPh sb="0" eb="2">
      <t>エイセイ</t>
    </rPh>
    <rPh sb="2" eb="4">
      <t>カンリ</t>
    </rPh>
    <rPh sb="5" eb="8">
      <t>カンセンショウ</t>
    </rPh>
    <rPh sb="14" eb="16">
      <t>タイサク</t>
    </rPh>
    <rPh sb="17" eb="18">
      <t>カン</t>
    </rPh>
    <rPh sb="26" eb="28">
      <t>セイビ</t>
    </rPh>
    <rPh sb="31" eb="34">
      <t>グタイテキ</t>
    </rPh>
    <rPh sb="35" eb="37">
      <t>ウンヨウ</t>
    </rPh>
    <rPh sb="38" eb="39">
      <t>カンガ</t>
    </rPh>
    <phoneticPr fontId="2"/>
  </si>
  <si>
    <t>事業所管理者及び職員の資質向上のための研修計画があり、参加しやすい状況がある。</t>
    <rPh sb="21" eb="23">
      <t>ケイカク</t>
    </rPh>
    <rPh sb="27" eb="29">
      <t>サンカ</t>
    </rPh>
    <rPh sb="33" eb="35">
      <t>ジョウキョウ</t>
    </rPh>
    <phoneticPr fontId="2"/>
  </si>
  <si>
    <t>災害時に地域住民等との連携、協力関係構築を行うための取組みが示されている</t>
    <rPh sb="0" eb="3">
      <t>サイガイジ</t>
    </rPh>
    <rPh sb="4" eb="6">
      <t>チイキ</t>
    </rPh>
    <rPh sb="6" eb="8">
      <t>ジュウミン</t>
    </rPh>
    <rPh sb="8" eb="9">
      <t>トウ</t>
    </rPh>
    <rPh sb="11" eb="13">
      <t>レンケイ</t>
    </rPh>
    <rPh sb="14" eb="16">
      <t>キョウリョク</t>
    </rPh>
    <rPh sb="16" eb="18">
      <t>カンケイ</t>
    </rPh>
    <rPh sb="18" eb="20">
      <t>コウチク</t>
    </rPh>
    <rPh sb="21" eb="22">
      <t>オコナ</t>
    </rPh>
    <rPh sb="26" eb="28">
      <t>トリク</t>
    </rPh>
    <rPh sb="30" eb="31">
      <t>シメ</t>
    </rPh>
    <phoneticPr fontId="2"/>
  </si>
  <si>
    <t>非常災害時に地域の要介護者の避難の受入れを行う予定がある</t>
    <rPh sb="0" eb="2">
      <t>ヒジョウ</t>
    </rPh>
    <rPh sb="2" eb="5">
      <t>サイガイジ</t>
    </rPh>
    <rPh sb="6" eb="8">
      <t>チイキ</t>
    </rPh>
    <rPh sb="9" eb="13">
      <t>ヨウカイゴシャ</t>
    </rPh>
    <rPh sb="14" eb="16">
      <t>ヒナン</t>
    </rPh>
    <rPh sb="17" eb="19">
      <t>ウケイ</t>
    </rPh>
    <rPh sb="21" eb="22">
      <t>オコナ</t>
    </rPh>
    <rPh sb="23" eb="25">
      <t>ヨテイ</t>
    </rPh>
    <phoneticPr fontId="2"/>
  </si>
  <si>
    <t>家族が来所しやすい工夫がある</t>
    <rPh sb="0" eb="2">
      <t>カゾク</t>
    </rPh>
    <rPh sb="3" eb="5">
      <t>ライショ</t>
    </rPh>
    <rPh sb="9" eb="11">
      <t>クフウ</t>
    </rPh>
    <phoneticPr fontId="2"/>
  </si>
  <si>
    <t>協力医療機関・高齢者施設等との連携が確保されている計画となっている。</t>
    <rPh sb="0" eb="2">
      <t>キョウリョク</t>
    </rPh>
    <rPh sb="2" eb="4">
      <t>イリョウ</t>
    </rPh>
    <rPh sb="4" eb="6">
      <t>キカン</t>
    </rPh>
    <rPh sb="7" eb="10">
      <t>コウレイシャ</t>
    </rPh>
    <rPh sb="10" eb="12">
      <t>シセツ</t>
    </rPh>
    <rPh sb="12" eb="13">
      <t>トウ</t>
    </rPh>
    <rPh sb="15" eb="17">
      <t>レンケイ</t>
    </rPh>
    <rPh sb="18" eb="20">
      <t>カクホ</t>
    </rPh>
    <rPh sb="25" eb="27">
      <t>ケイカク</t>
    </rPh>
    <phoneticPr fontId="2"/>
  </si>
  <si>
    <t>広さが7.43㎡以上であり、収納設備等を別途確保する等、私物を置くことができる十分な広さを有している。</t>
  </si>
  <si>
    <t>苦情に適切に対応できるマニュアルが整備され、具体的な運用が考えられているか。</t>
    <rPh sb="0" eb="2">
      <t>クジョウ</t>
    </rPh>
    <rPh sb="3" eb="5">
      <t>テキセツ</t>
    </rPh>
    <rPh sb="6" eb="8">
      <t>タイオウ</t>
    </rPh>
    <rPh sb="17" eb="19">
      <t>セイビ</t>
    </rPh>
    <rPh sb="22" eb="25">
      <t>グタイテキ</t>
    </rPh>
    <rPh sb="26" eb="28">
      <t>ウンヨウ</t>
    </rPh>
    <rPh sb="29" eb="30">
      <t>カンガ</t>
    </rPh>
    <phoneticPr fontId="2"/>
  </si>
  <si>
    <t>会議等で定期的に事例やヒヤリハットについて検討し、事故再発防止に努めている</t>
  </si>
  <si>
    <t>９　法人の理念・姿勢</t>
    <rPh sb="2" eb="4">
      <t>ホウジン</t>
    </rPh>
    <rPh sb="5" eb="7">
      <t>リネン</t>
    </rPh>
    <rPh sb="8" eb="10">
      <t>シセイ</t>
    </rPh>
    <phoneticPr fontId="2"/>
  </si>
  <si>
    <t>周辺に工場等なく、落ち着いた環境にあるか。</t>
    <rPh sb="0" eb="2">
      <t>シュウヘン</t>
    </rPh>
    <rPh sb="3" eb="6">
      <t>コウジョウトウ</t>
    </rPh>
    <rPh sb="9" eb="10">
      <t>オ</t>
    </rPh>
    <rPh sb="11" eb="12">
      <t>ツ</t>
    </rPh>
    <rPh sb="14" eb="16">
      <t>カンキョウ</t>
    </rPh>
    <phoneticPr fontId="2"/>
  </si>
  <si>
    <t>トイレの数及び配置は適切か。車椅子用トイレを設定しているか。</t>
    <rPh sb="4" eb="5">
      <t>カズ</t>
    </rPh>
    <rPh sb="5" eb="6">
      <t>オヨ</t>
    </rPh>
    <rPh sb="7" eb="9">
      <t>ハイチ</t>
    </rPh>
    <rPh sb="10" eb="12">
      <t>テキセツ</t>
    </rPh>
    <rPh sb="14" eb="17">
      <t>クルマイス</t>
    </rPh>
    <rPh sb="17" eb="18">
      <t>ヨウ</t>
    </rPh>
    <rPh sb="22" eb="24">
      <t>セッテイ</t>
    </rPh>
    <phoneticPr fontId="2"/>
  </si>
  <si>
    <t>居間と食堂の機能がそれそれ独立しているか。</t>
    <rPh sb="0" eb="2">
      <t>イマ</t>
    </rPh>
    <rPh sb="3" eb="5">
      <t>ショクドウ</t>
    </rPh>
    <rPh sb="6" eb="8">
      <t>キノウ</t>
    </rPh>
    <rPh sb="13" eb="15">
      <t>ドクリツ</t>
    </rPh>
    <phoneticPr fontId="2"/>
  </si>
  <si>
    <t>居間と食堂の機能が独立している</t>
    <rPh sb="0" eb="2">
      <t>イマ</t>
    </rPh>
    <rPh sb="3" eb="5">
      <t>ショクドウ</t>
    </rPh>
    <rPh sb="6" eb="8">
      <t>キノウ</t>
    </rPh>
    <rPh sb="9" eb="11">
      <t>ドクリツ</t>
    </rPh>
    <phoneticPr fontId="2"/>
  </si>
  <si>
    <t>市・地域の活性化につながるか、地域との交流についての取組をしているか</t>
    <rPh sb="0" eb="1">
      <t>シ</t>
    </rPh>
    <rPh sb="2" eb="4">
      <t>チイキ</t>
    </rPh>
    <rPh sb="5" eb="8">
      <t>カッセイカ</t>
    </rPh>
    <rPh sb="15" eb="17">
      <t>チイキ</t>
    </rPh>
    <rPh sb="19" eb="21">
      <t>コウリュウ</t>
    </rPh>
    <rPh sb="26" eb="28">
      <t>トリクミ</t>
    </rPh>
    <phoneticPr fontId="2"/>
  </si>
  <si>
    <t>個人情報保護に即した事務所の配置になっている</t>
    <rPh sb="7" eb="8">
      <t>ソク</t>
    </rPh>
    <rPh sb="10" eb="13">
      <t>ジムショ</t>
    </rPh>
    <rPh sb="14" eb="16">
      <t>ハイチ</t>
    </rPh>
    <phoneticPr fontId="2"/>
  </si>
  <si>
    <t>耐火構造または準耐火構造である</t>
    <rPh sb="0" eb="2">
      <t>タイカ</t>
    </rPh>
    <rPh sb="2" eb="4">
      <t>コウゾウ</t>
    </rPh>
    <rPh sb="7" eb="8">
      <t>ジュン</t>
    </rPh>
    <rPh sb="8" eb="10">
      <t>タイカ</t>
    </rPh>
    <rPh sb="10" eb="12">
      <t>コウゾウ</t>
    </rPh>
    <phoneticPr fontId="2"/>
  </si>
  <si>
    <t>その他の地域密着事業所</t>
  </si>
  <si>
    <t>利用者、介護職員が一同に会するのに十分な広さを確保しているか。</t>
    <rPh sb="0" eb="3">
      <t>リヨウシャ</t>
    </rPh>
    <rPh sb="4" eb="6">
      <t>カイゴ</t>
    </rPh>
    <rPh sb="6" eb="8">
      <t>ショクイン</t>
    </rPh>
    <rPh sb="9" eb="10">
      <t>1</t>
    </rPh>
    <rPh sb="10" eb="11">
      <t>ドウ</t>
    </rPh>
    <rPh sb="12" eb="13">
      <t>カイ</t>
    </rPh>
    <rPh sb="17" eb="19">
      <t>ジュウブン</t>
    </rPh>
    <rPh sb="20" eb="21">
      <t>ヒロ</t>
    </rPh>
    <rPh sb="23" eb="25">
      <t>カクホ</t>
    </rPh>
    <phoneticPr fontId="2"/>
  </si>
  <si>
    <t>　人材確保の方法、職員処遇改善、従業員研修の具体的な取組みについて</t>
    <rPh sb="1" eb="3">
      <t>ジンザイ</t>
    </rPh>
    <rPh sb="3" eb="5">
      <t>カクホ</t>
    </rPh>
    <rPh sb="6" eb="8">
      <t>ホウホウ</t>
    </rPh>
    <rPh sb="9" eb="11">
      <t>ショクイン</t>
    </rPh>
    <rPh sb="11" eb="13">
      <t>ショグウ</t>
    </rPh>
    <rPh sb="13" eb="15">
      <t>カイゼン</t>
    </rPh>
    <rPh sb="16" eb="19">
      <t>ジュウギョウイン</t>
    </rPh>
    <rPh sb="19" eb="21">
      <t>ケンシュウ</t>
    </rPh>
    <rPh sb="22" eb="25">
      <t>グタイテキ</t>
    </rPh>
    <rPh sb="26" eb="28">
      <t>トリク</t>
    </rPh>
    <phoneticPr fontId="2"/>
  </si>
  <si>
    <t>⑥決算書</t>
    <rPh sb="1" eb="3">
      <t>ケッサン</t>
    </rPh>
    <phoneticPr fontId="2"/>
  </si>
  <si>
    <t>人材の確保について、無理のない雇用計画がある</t>
  </si>
  <si>
    <t>３　管理運営体制、安全性への配慮　</t>
    <rPh sb="2" eb="4">
      <t>カンリ</t>
    </rPh>
    <rPh sb="4" eb="6">
      <t>ウンエイ</t>
    </rPh>
    <rPh sb="6" eb="8">
      <t>タイセイ</t>
    </rPh>
    <rPh sb="9" eb="12">
      <t>アンゼンセイ</t>
    </rPh>
    <rPh sb="14" eb="16">
      <t>ハイリョ</t>
    </rPh>
    <phoneticPr fontId="2"/>
  </si>
  <si>
    <t>介護支援専門員は経験ある者を充てる予定である</t>
    <rPh sb="0" eb="2">
      <t>カイゴ</t>
    </rPh>
    <rPh sb="2" eb="4">
      <t>シエン</t>
    </rPh>
    <rPh sb="4" eb="7">
      <t>センモンイン</t>
    </rPh>
    <rPh sb="8" eb="10">
      <t>ケイケン</t>
    </rPh>
    <rPh sb="12" eb="13">
      <t>シャ</t>
    </rPh>
    <rPh sb="14" eb="15">
      <t>ア</t>
    </rPh>
    <rPh sb="17" eb="19">
      <t>ヨテイ</t>
    </rPh>
    <phoneticPr fontId="2"/>
  </si>
  <si>
    <t>プライバシーの確保がされている。</t>
    <rPh sb="7" eb="9">
      <t>カクホ</t>
    </rPh>
    <phoneticPr fontId="2"/>
  </si>
  <si>
    <t xml:space="preserve">
地域の住民やボランティア団体等との連携及び協力を行う等の地域との交流を行う具体的な取組みについて</t>
    <rPh sb="1" eb="3">
      <t>チイキ</t>
    </rPh>
    <rPh sb="4" eb="6">
      <t>ジュウミン</t>
    </rPh>
    <rPh sb="13" eb="15">
      <t>ダンタイ</t>
    </rPh>
    <rPh sb="15" eb="16">
      <t>トウ</t>
    </rPh>
    <rPh sb="18" eb="20">
      <t>レンケイ</t>
    </rPh>
    <rPh sb="20" eb="21">
      <t>オヨ</t>
    </rPh>
    <rPh sb="22" eb="24">
      <t>キョウリョク</t>
    </rPh>
    <rPh sb="25" eb="26">
      <t>オコナ</t>
    </rPh>
    <rPh sb="27" eb="28">
      <t>トウ</t>
    </rPh>
    <rPh sb="29" eb="31">
      <t>チイキ</t>
    </rPh>
    <rPh sb="33" eb="35">
      <t>コウリュウ</t>
    </rPh>
    <rPh sb="36" eb="37">
      <t>オコナ</t>
    </rPh>
    <rPh sb="38" eb="41">
      <t>グタイテキ</t>
    </rPh>
    <rPh sb="42" eb="44">
      <t>トリク</t>
    </rPh>
    <phoneticPr fontId="2"/>
  </si>
  <si>
    <t>地域のボランティアを受入れるための具体的な計画がある</t>
    <rPh sb="0" eb="2">
      <t>チイキ</t>
    </rPh>
    <rPh sb="10" eb="12">
      <t>ウケイ</t>
    </rPh>
    <rPh sb="17" eb="20">
      <t>グタイテキ</t>
    </rPh>
    <rPh sb="21" eb="23">
      <t>ケイカク</t>
    </rPh>
    <phoneticPr fontId="2"/>
  </si>
  <si>
    <t>⑫資金計画書
⑬収支シミュレーション</t>
    <rPh sb="1" eb="3">
      <t>シキン</t>
    </rPh>
    <rPh sb="3" eb="5">
      <t>ケイカク</t>
    </rPh>
    <rPh sb="5" eb="6">
      <t>ショ</t>
    </rPh>
    <rPh sb="8" eb="10">
      <t>シュウシ</t>
    </rPh>
    <phoneticPr fontId="2"/>
  </si>
  <si>
    <t>離島・中山間地での事業開始。または、離島・中山間地域の利用者への対策を示している</t>
    <rPh sb="0" eb="2">
      <t>リトウ</t>
    </rPh>
    <rPh sb="3" eb="4">
      <t>チュウ</t>
    </rPh>
    <rPh sb="4" eb="7">
      <t>サンカンチ</t>
    </rPh>
    <rPh sb="9" eb="11">
      <t>ジギョウ</t>
    </rPh>
    <rPh sb="11" eb="13">
      <t>カイシ</t>
    </rPh>
    <rPh sb="18" eb="20">
      <t>リトウ</t>
    </rPh>
    <rPh sb="21" eb="22">
      <t>チュウ</t>
    </rPh>
    <rPh sb="22" eb="24">
      <t>サンカン</t>
    </rPh>
    <rPh sb="24" eb="26">
      <t>チイキ</t>
    </rPh>
    <rPh sb="27" eb="30">
      <t>リヨウシャ</t>
    </rPh>
    <rPh sb="32" eb="34">
      <t>タイサク</t>
    </rPh>
    <rPh sb="35" eb="36">
      <t>シメ</t>
    </rPh>
    <phoneticPr fontId="2"/>
  </si>
  <si>
    <t>特色ある設備（園芸用スペース等）がある</t>
    <rPh sb="0" eb="2">
      <t>トクショク</t>
    </rPh>
    <rPh sb="4" eb="6">
      <t>セツビ</t>
    </rPh>
    <rPh sb="7" eb="9">
      <t>エンゲイ</t>
    </rPh>
    <rPh sb="9" eb="10">
      <t>ヨウ</t>
    </rPh>
    <rPh sb="14" eb="15">
      <t>トウ</t>
    </rPh>
    <phoneticPr fontId="2"/>
  </si>
  <si>
    <t>８　地域との交流、地域への貢献（市民雇用の促進等）　</t>
    <rPh sb="2" eb="4">
      <t>チイキ</t>
    </rPh>
    <rPh sb="6" eb="8">
      <t>コウリュウ</t>
    </rPh>
    <rPh sb="9" eb="11">
      <t>チイキ</t>
    </rPh>
    <rPh sb="13" eb="15">
      <t>コウケン</t>
    </rPh>
    <rPh sb="16" eb="18">
      <t>シミン</t>
    </rPh>
    <rPh sb="18" eb="20">
      <t>コヨウ</t>
    </rPh>
    <rPh sb="21" eb="24">
      <t>ソクシンナド</t>
    </rPh>
    <phoneticPr fontId="2"/>
  </si>
  <si>
    <t>トイレを分散して設置している</t>
    <rPh sb="4" eb="6">
      <t>ブンサン</t>
    </rPh>
    <rPh sb="8" eb="10">
      <t>セッチ</t>
    </rPh>
    <phoneticPr fontId="2"/>
  </si>
  <si>
    <t>特浴が有り、要介護度の高い人にも対応ができる</t>
    <rPh sb="0" eb="1">
      <t>トク</t>
    </rPh>
    <rPh sb="1" eb="2">
      <t>ヨク</t>
    </rPh>
    <rPh sb="3" eb="4">
      <t>アリ</t>
    </rPh>
    <rPh sb="6" eb="10">
      <t>ヨウカイゴド</t>
    </rPh>
    <rPh sb="11" eb="12">
      <t>タカ</t>
    </rPh>
    <rPh sb="13" eb="14">
      <t>ヒト</t>
    </rPh>
    <rPh sb="16" eb="18">
      <t>タイオウ</t>
    </rPh>
    <phoneticPr fontId="2"/>
  </si>
  <si>
    <t>在宅生活をしている人を優先的に受入れる予定がある。</t>
    <rPh sb="0" eb="2">
      <t>ザイタク</t>
    </rPh>
    <rPh sb="2" eb="4">
      <t>セイカツ</t>
    </rPh>
    <rPh sb="9" eb="10">
      <t>ヒト</t>
    </rPh>
    <rPh sb="11" eb="14">
      <t>ユウセンテキ</t>
    </rPh>
    <rPh sb="15" eb="17">
      <t>ウケイ</t>
    </rPh>
    <rPh sb="19" eb="21">
      <t>ヨテイ</t>
    </rPh>
    <phoneticPr fontId="2"/>
  </si>
  <si>
    <t>地域密着型サービス事業の一般原則を認識した運営方針を定めている</t>
  </si>
  <si>
    <t>⑧事業計画提案書３－（９）</t>
    <rPh sb="1" eb="3">
      <t>ジギョウ</t>
    </rPh>
    <rPh sb="3" eb="5">
      <t>ケイカク</t>
    </rPh>
    <rPh sb="5" eb="8">
      <t>テイアンショ</t>
    </rPh>
    <phoneticPr fontId="2"/>
  </si>
  <si>
    <t>看取り加算がとれる体制がある</t>
    <rPh sb="9" eb="11">
      <t>タイセイ</t>
    </rPh>
    <phoneticPr fontId="2"/>
  </si>
  <si>
    <t>１１　セールスポイント</t>
  </si>
  <si>
    <t>７　人材確保・育成の取組</t>
    <rPh sb="2" eb="4">
      <t>ジンザイ</t>
    </rPh>
    <rPh sb="4" eb="6">
      <t>カクホ</t>
    </rPh>
    <rPh sb="7" eb="9">
      <t>イクセイ</t>
    </rPh>
    <phoneticPr fontId="2"/>
  </si>
  <si>
    <t>人材確保、人材育成の取組</t>
    <rPh sb="0" eb="2">
      <t>ジンザイ</t>
    </rPh>
    <rPh sb="2" eb="4">
      <t>カクホ</t>
    </rPh>
    <rPh sb="5" eb="7">
      <t>ジンザイ</t>
    </rPh>
    <rPh sb="7" eb="9">
      <t>イクセイ</t>
    </rPh>
    <rPh sb="10" eb="12">
      <t>トリク</t>
    </rPh>
    <phoneticPr fontId="2"/>
  </si>
  <si>
    <t>人材確保・育成について特筆すべき取組がある</t>
    <rPh sb="0" eb="2">
      <t>ジンザイ</t>
    </rPh>
    <rPh sb="2" eb="4">
      <t>カクホ</t>
    </rPh>
    <rPh sb="5" eb="7">
      <t>イクセイ</t>
    </rPh>
    <rPh sb="11" eb="13">
      <t>トクヒツ</t>
    </rPh>
    <rPh sb="16" eb="17">
      <t>ト</t>
    </rPh>
    <rPh sb="17" eb="18">
      <t>ク</t>
    </rPh>
    <phoneticPr fontId="2"/>
  </si>
  <si>
    <t>独自の特色ある取組</t>
    <rPh sb="0" eb="2">
      <t>ドクジ</t>
    </rPh>
    <rPh sb="3" eb="5">
      <t>トクショク</t>
    </rPh>
    <rPh sb="7" eb="8">
      <t>トリ</t>
    </rPh>
    <rPh sb="8" eb="9">
      <t>クミ</t>
    </rPh>
    <phoneticPr fontId="2"/>
  </si>
  <si>
    <t>省エネ基準について対応・対策がある</t>
    <rPh sb="0" eb="1">
      <t>ショウ</t>
    </rPh>
    <rPh sb="3" eb="5">
      <t>キジュン</t>
    </rPh>
    <rPh sb="9" eb="11">
      <t>タイオウ</t>
    </rPh>
    <rPh sb="12" eb="14">
      <t>タイサク</t>
    </rPh>
    <phoneticPr fontId="2"/>
  </si>
  <si>
    <t>地域との交流のための取組がある</t>
    <rPh sb="0" eb="2">
      <t>チイキ</t>
    </rPh>
    <rPh sb="4" eb="6">
      <t>コウリュウ</t>
    </rPh>
    <rPh sb="10" eb="11">
      <t>ト</t>
    </rPh>
    <rPh sb="11" eb="12">
      <t>ク</t>
    </rPh>
    <phoneticPr fontId="2"/>
  </si>
  <si>
    <t>６　建物設備関係</t>
    <rPh sb="6" eb="8">
      <t>カンケイ</t>
    </rPh>
    <phoneticPr fontId="2"/>
  </si>
  <si>
    <t>加算が１つ以上とれる</t>
    <rPh sb="5" eb="7">
      <t>イジョウ</t>
    </rPh>
    <phoneticPr fontId="2"/>
  </si>
  <si>
    <t>多職種連携（研修等への参加）に対応している</t>
    <rPh sb="0" eb="3">
      <t>タショクシュ</t>
    </rPh>
    <rPh sb="3" eb="5">
      <t>レンケイ</t>
    </rPh>
    <rPh sb="6" eb="9">
      <t>ケンシュウトウ</t>
    </rPh>
    <rPh sb="11" eb="13">
      <t>サンカ</t>
    </rPh>
    <rPh sb="15" eb="17">
      <t>タイオウ</t>
    </rPh>
    <phoneticPr fontId="2"/>
  </si>
</sst>
</file>

<file path=xl/styles.xml><?xml version="1.0" encoding="utf-8"?>
<styleSheet xmlns="http://schemas.openxmlformats.org/spreadsheetml/2006/main" xmlns:r="http://schemas.openxmlformats.org/officeDocument/2006/relationships" xmlns:mc="http://schemas.openxmlformats.org/markup-compatibility/2006">
  <numFmts count="1">
    <numFmt numFmtId="176" formatCode="0.0"/>
  </numFmts>
  <fonts count="29">
    <font>
      <sz val="11"/>
      <color auto="1"/>
      <name val="ＭＳ Ｐゴシック"/>
      <family val="3"/>
    </font>
    <font>
      <sz val="11"/>
      <color theme="1"/>
      <name val="ＭＳ Ｐゴシック"/>
      <family val="3"/>
      <scheme val="minor"/>
    </font>
    <font>
      <sz val="6"/>
      <color auto="1"/>
      <name val="ＭＳ Ｐゴシック"/>
      <family val="3"/>
    </font>
    <font>
      <sz val="9"/>
      <color auto="1"/>
      <name val="ＭＳ Ｐゴシック"/>
      <family val="3"/>
    </font>
    <font>
      <sz val="11"/>
      <color auto="1"/>
      <name val="HG丸ｺﾞｼｯｸM-PRO"/>
      <family val="3"/>
    </font>
    <font>
      <b/>
      <sz val="16"/>
      <color auto="1"/>
      <name val="HGPｺﾞｼｯｸE"/>
      <family val="3"/>
    </font>
    <font>
      <b/>
      <sz val="14"/>
      <color auto="1"/>
      <name val="HGS創英角ｺﾞｼｯｸUB"/>
      <family val="3"/>
    </font>
    <font>
      <b/>
      <sz val="12"/>
      <color indexed="8"/>
      <name val="HG丸ｺﾞｼｯｸM-PRO"/>
      <family val="3"/>
    </font>
    <font>
      <b/>
      <sz val="12"/>
      <color auto="1"/>
      <name val="ＭＳ Ｐゴシック"/>
      <family val="3"/>
    </font>
    <font>
      <sz val="14"/>
      <color auto="1"/>
      <name val="ＭＳ Ｐゴシック"/>
      <family val="3"/>
    </font>
    <font>
      <sz val="12"/>
      <color auto="1"/>
      <name val="ＭＳ Ｐゴシック"/>
      <family val="3"/>
    </font>
    <font>
      <b/>
      <sz val="14"/>
      <color auto="1"/>
      <name val="HGｺﾞｼｯｸE"/>
      <family val="3"/>
    </font>
    <font>
      <sz val="10"/>
      <color indexed="8"/>
      <name val="HG丸ｺﾞｼｯｸM-PRO"/>
      <family val="3"/>
    </font>
    <font>
      <b/>
      <sz val="11"/>
      <color auto="1"/>
      <name val="HGS創英角ｺﾞｼｯｸUB"/>
      <family val="3"/>
    </font>
    <font>
      <sz val="11"/>
      <color indexed="8"/>
      <name val="HG丸ｺﾞｼｯｸM-PRO"/>
      <family val="3"/>
    </font>
    <font>
      <sz val="11"/>
      <color rgb="FFFF0000"/>
      <name val="HG丸ｺﾞｼｯｸM-PRO"/>
      <family val="3"/>
    </font>
    <font>
      <sz val="12"/>
      <color indexed="8"/>
      <name val="HG丸ｺﾞｼｯｸM-PRO"/>
      <family val="3"/>
    </font>
    <font>
      <sz val="11"/>
      <color indexed="10"/>
      <name val="HG丸ｺﾞｼｯｸM-PRO"/>
      <family val="3"/>
    </font>
    <font>
      <sz val="12"/>
      <color auto="1"/>
      <name val="HG丸ｺﾞｼｯｸM-PRO"/>
      <family val="3"/>
    </font>
    <font>
      <b/>
      <sz val="11"/>
      <color auto="1"/>
      <name val="ＭＳ Ｐゴシック"/>
      <family val="3"/>
    </font>
    <font>
      <sz val="12"/>
      <color indexed="8"/>
      <name val="HGSｺﾞｼｯｸM"/>
      <family val="3"/>
    </font>
    <font>
      <sz val="11"/>
      <color auto="1"/>
      <name val="HGSｺﾞｼｯｸM"/>
      <family val="3"/>
    </font>
    <font>
      <b/>
      <sz val="14"/>
      <color auto="1"/>
      <name val="ＭＳ Ｐゴシック"/>
      <family val="3"/>
    </font>
    <font>
      <b/>
      <sz val="10"/>
      <color indexed="8"/>
      <name val="HG丸ｺﾞｼｯｸM-PRO"/>
      <family val="3"/>
    </font>
    <font>
      <sz val="10"/>
      <color auto="1"/>
      <name val="HG丸ｺﾞｼｯｸM-PRO"/>
      <family val="3"/>
    </font>
    <font>
      <sz val="12"/>
      <color auto="1"/>
      <name val="HGSｺﾞｼｯｸM"/>
      <family val="3"/>
    </font>
    <font>
      <sz val="6"/>
      <color auto="1"/>
      <name val="游ゴシック"/>
      <family val="3"/>
    </font>
    <font>
      <sz val="12"/>
      <color rgb="FFFF0000"/>
      <name val="HG丸ｺﾞｼｯｸM-PRO"/>
      <family val="3"/>
    </font>
    <font>
      <sz val="12"/>
      <color indexed="10"/>
      <name val="HG丸ｺﾞｼｯｸM-PRO"/>
      <family val="3"/>
    </font>
  </fonts>
  <fills count="12">
    <fill>
      <patternFill patternType="none"/>
    </fill>
    <fill>
      <patternFill patternType="gray125"/>
    </fill>
    <fill>
      <patternFill patternType="solid">
        <fgColor theme="0"/>
        <bgColor indexed="64"/>
      </patternFill>
    </fill>
    <fill>
      <patternFill patternType="solid">
        <fgColor theme="2" tint="-0.25"/>
        <bgColor indexed="64"/>
      </patternFill>
    </fill>
    <fill>
      <patternFill patternType="solid">
        <fgColor rgb="FFFFFF00"/>
        <bgColor indexed="64"/>
      </patternFill>
    </fill>
    <fill>
      <patternFill patternType="solid">
        <fgColor indexed="13"/>
        <bgColor indexed="64"/>
      </patternFill>
    </fill>
    <fill>
      <patternFill patternType="solid">
        <fgColor rgb="FFFFC000"/>
        <bgColor indexed="64"/>
      </patternFill>
    </fill>
    <fill>
      <patternFill patternType="solid">
        <fgColor rgb="FF92D050"/>
        <bgColor indexed="64"/>
      </patternFill>
    </fill>
    <fill>
      <patternFill patternType="solid">
        <fgColor theme="6"/>
        <bgColor indexed="64"/>
      </patternFill>
    </fill>
    <fill>
      <patternFill patternType="solid">
        <fgColor theme="0" tint="-0.35"/>
        <bgColor indexed="64"/>
      </patternFill>
    </fill>
    <fill>
      <patternFill patternType="solid">
        <fgColor theme="2" tint="-0.1"/>
        <bgColor indexed="64"/>
      </patternFill>
    </fill>
    <fill>
      <patternFill patternType="solid">
        <fgColor theme="7"/>
        <bgColor indexed="64"/>
      </patternFill>
    </fill>
  </fills>
  <borders count="132">
    <border>
      <left/>
      <right/>
      <top/>
      <bottom/>
      <diagonal/>
    </border>
    <border>
      <left style="medium">
        <color indexed="64"/>
      </left>
      <right/>
      <top style="medium">
        <color indexed="64"/>
      </top>
      <bottom style="hair">
        <color indexed="64"/>
      </bottom>
      <diagonal/>
    </border>
    <border>
      <left style="medium">
        <color indexed="64"/>
      </left>
      <right style="double">
        <color indexed="64"/>
      </right>
      <top style="hair">
        <color indexed="64"/>
      </top>
      <bottom/>
      <diagonal/>
    </border>
    <border>
      <left style="medium">
        <color indexed="64"/>
      </left>
      <right style="double">
        <color indexed="64"/>
      </right>
      <top/>
      <bottom/>
      <diagonal/>
    </border>
    <border>
      <left style="medium">
        <color indexed="64"/>
      </left>
      <right style="double">
        <color indexed="64"/>
      </right>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medium">
        <color indexed="64"/>
      </left>
      <right style="hair">
        <color indexed="64"/>
      </right>
      <top style="medium">
        <color indexed="64"/>
      </top>
      <bottom style="hair">
        <color indexed="64"/>
      </bottom>
      <diagonal/>
    </border>
    <border>
      <left style="medium">
        <color indexed="64"/>
      </left>
      <right/>
      <top style="hair">
        <color indexed="64"/>
      </top>
      <bottom style="hair">
        <color indexed="64"/>
      </bottom>
      <diagonal/>
    </border>
    <border>
      <left style="medium">
        <color indexed="64"/>
      </left>
      <right style="hair">
        <color indexed="64"/>
      </right>
      <top style="hair">
        <color indexed="64"/>
      </top>
      <bottom style="hair">
        <color indexed="64"/>
      </bottom>
      <diagonal/>
    </border>
    <border>
      <left style="medium">
        <color indexed="64"/>
      </left>
      <right style="hair">
        <color indexed="64"/>
      </right>
      <top style="hair">
        <color indexed="64"/>
      </top>
      <bottom style="medium">
        <color indexed="64"/>
      </bottom>
      <diagonal/>
    </border>
    <border>
      <left style="medium">
        <color indexed="64"/>
      </left>
      <right/>
      <top style="hair">
        <color indexed="64"/>
      </top>
      <bottom/>
      <diagonal/>
    </border>
    <border>
      <left style="medium">
        <color indexed="64"/>
      </left>
      <right/>
      <top/>
      <bottom style="hair">
        <color indexed="64"/>
      </bottom>
      <diagonal/>
    </border>
    <border>
      <left style="medium">
        <color indexed="64"/>
      </left>
      <right/>
      <top/>
      <bottom style="medium">
        <color indexed="64"/>
      </bottom>
      <diagonal/>
    </border>
    <border>
      <left style="medium">
        <color indexed="64"/>
      </left>
      <right/>
      <top style="medium">
        <color indexed="64"/>
      </top>
      <bottom style="medium">
        <color indexed="64"/>
      </bottom>
      <diagonal/>
    </border>
    <border>
      <left/>
      <right style="hair">
        <color indexed="64"/>
      </right>
      <top style="medium">
        <color indexed="64"/>
      </top>
      <bottom/>
      <diagonal/>
    </border>
    <border>
      <left style="double">
        <color indexed="64"/>
      </left>
      <right/>
      <top style="double">
        <color indexed="64"/>
      </top>
      <bottom style="double">
        <color indexed="64"/>
      </bottom>
      <diagonal/>
    </border>
    <border>
      <left/>
      <right style="hair">
        <color indexed="64"/>
      </right>
      <top/>
      <bottom/>
      <diagonal/>
    </border>
    <border>
      <left/>
      <right style="hair">
        <color indexed="64"/>
      </right>
      <top/>
      <bottom style="hair">
        <color indexed="64"/>
      </bottom>
      <diagonal/>
    </border>
    <border>
      <left/>
      <right style="hair">
        <color indexed="64"/>
      </right>
      <top style="hair">
        <color indexed="64"/>
      </top>
      <bottom/>
      <diagonal/>
    </border>
    <border>
      <left/>
      <right style="hair">
        <color indexed="64"/>
      </right>
      <top style="hair">
        <color indexed="64"/>
      </top>
      <bottom style="hair">
        <color indexed="64"/>
      </bottom>
      <diagonal/>
    </border>
    <border>
      <left/>
      <right/>
      <top style="hair">
        <color indexed="64"/>
      </top>
      <bottom/>
      <diagonal/>
    </border>
    <border>
      <left style="double">
        <color indexed="64"/>
      </left>
      <right/>
      <top style="double">
        <color indexed="64"/>
      </top>
      <bottom style="medium">
        <color indexed="64"/>
      </bottom>
      <diagonal/>
    </border>
    <border>
      <left/>
      <right/>
      <top style="medium">
        <color indexed="64"/>
      </top>
      <bottom style="thin">
        <color indexed="64"/>
      </bottom>
      <diagonal/>
    </border>
    <border>
      <left/>
      <right/>
      <top style="thin">
        <color indexed="64"/>
      </top>
      <bottom style="thin">
        <color indexed="64"/>
      </bottom>
      <diagonal/>
    </border>
    <border>
      <left/>
      <right/>
      <top style="thin">
        <color indexed="64"/>
      </top>
      <bottom style="medium">
        <color indexed="64"/>
      </bottom>
      <diagonal/>
    </border>
    <border>
      <left style="hair">
        <color indexed="64"/>
      </left>
      <right style="hair">
        <color indexed="64"/>
      </right>
      <top style="medium">
        <color indexed="64"/>
      </top>
      <bottom style="hair">
        <color indexed="64"/>
      </bottom>
      <diagonal/>
    </border>
    <border>
      <left/>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style="hair">
        <color indexed="64"/>
      </top>
      <bottom style="medium">
        <color indexed="64"/>
      </bottom>
      <diagonal/>
    </border>
    <border>
      <left/>
      <right/>
      <top style="medium">
        <color indexed="64"/>
      </top>
      <bottom style="hair">
        <color indexed="64"/>
      </bottom>
      <diagonal/>
    </border>
    <border>
      <left/>
      <right style="hair">
        <color indexed="64"/>
      </right>
      <top/>
      <bottom style="medium">
        <color indexed="64"/>
      </bottom>
      <diagonal/>
    </border>
    <border>
      <left style="double">
        <color indexed="64"/>
      </left>
      <right style="hair">
        <color indexed="64"/>
      </right>
      <top style="double">
        <color indexed="64"/>
      </top>
      <bottom style="double">
        <color indexed="64"/>
      </bottom>
      <diagonal/>
    </border>
    <border>
      <left/>
      <right/>
      <top style="medium">
        <color indexed="64"/>
      </top>
      <bottom style="medium">
        <color indexed="64"/>
      </bottom>
      <diagonal/>
    </border>
    <border>
      <left style="hair">
        <color indexed="64"/>
      </left>
      <right style="hair">
        <color indexed="64"/>
      </right>
      <top style="medium">
        <color indexed="64"/>
      </top>
      <bottom/>
      <diagonal/>
    </border>
    <border>
      <left/>
      <right/>
      <top style="double">
        <color indexed="64"/>
      </top>
      <bottom style="double">
        <color indexed="64"/>
      </bottom>
      <diagonal/>
    </border>
    <border>
      <left style="hair">
        <color indexed="64"/>
      </left>
      <right style="hair">
        <color indexed="64"/>
      </right>
      <top/>
      <bottom/>
      <diagonal/>
    </border>
    <border>
      <left style="hair">
        <color indexed="64"/>
      </left>
      <right/>
      <top/>
      <bottom/>
      <diagonal/>
    </border>
    <border>
      <left style="hair">
        <color indexed="64"/>
      </left>
      <right/>
      <top/>
      <bottom style="hair">
        <color indexed="64"/>
      </bottom>
      <diagonal/>
    </border>
    <border>
      <left style="hair">
        <color indexed="64"/>
      </left>
      <right style="hair">
        <color indexed="64"/>
      </right>
      <top style="hair">
        <color indexed="64"/>
      </top>
      <bottom/>
      <diagonal/>
    </border>
    <border>
      <left style="hair">
        <color indexed="64"/>
      </left>
      <right style="hair">
        <color indexed="64"/>
      </right>
      <top/>
      <bottom style="hair">
        <color indexed="64"/>
      </bottom>
      <diagonal/>
    </border>
    <border>
      <left style="hair">
        <color indexed="64"/>
      </left>
      <right/>
      <top style="hair">
        <color indexed="64"/>
      </top>
      <bottom/>
      <diagonal/>
    </border>
    <border>
      <left/>
      <right/>
      <top style="double">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hair">
        <color indexed="64"/>
      </left>
      <right/>
      <top style="hair">
        <color indexed="64"/>
      </top>
      <bottom style="hair">
        <color indexed="64"/>
      </bottom>
      <diagonal/>
    </border>
    <border>
      <left style="hair">
        <color indexed="64"/>
      </left>
      <right style="hair">
        <color indexed="64"/>
      </right>
      <top style="double">
        <color indexed="64"/>
      </top>
      <bottom style="double">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right style="hair">
        <color indexed="64"/>
      </right>
      <top style="medium">
        <color indexed="64"/>
      </top>
      <bottom style="hair">
        <color indexed="64"/>
      </bottom>
      <diagonal/>
    </border>
    <border>
      <left style="hair">
        <color indexed="64"/>
      </left>
      <right/>
      <top style="double">
        <color indexed="64"/>
      </top>
      <bottom style="double">
        <color indexed="64"/>
      </bottom>
      <diagonal/>
    </border>
    <border>
      <left style="hair">
        <color indexed="64"/>
      </left>
      <right style="hair">
        <color indexed="64"/>
      </right>
      <top style="double">
        <color indexed="64"/>
      </top>
      <bottom/>
      <diagonal/>
    </border>
    <border>
      <left/>
      <right style="hair">
        <color indexed="64"/>
      </right>
      <top style="double">
        <color indexed="64"/>
      </top>
      <bottom style="double">
        <color indexed="64"/>
      </bottom>
      <diagonal/>
    </border>
    <border>
      <left/>
      <right style="thin">
        <color indexed="64"/>
      </right>
      <top style="double">
        <color indexed="64"/>
      </top>
      <bottom style="medium">
        <color indexed="64"/>
      </bottom>
      <diagonal/>
    </border>
    <border>
      <left style="hair">
        <color indexed="64"/>
      </left>
      <right/>
      <top style="medium">
        <color indexed="64"/>
      </top>
      <bottom style="hair">
        <color indexed="64"/>
      </bottom>
      <diagonal/>
    </border>
    <border>
      <left style="hair">
        <color indexed="64"/>
      </left>
      <right/>
      <top style="hair">
        <color indexed="64"/>
      </top>
      <bottom style="medium">
        <color indexed="64"/>
      </bottom>
      <diagonal/>
    </border>
    <border>
      <left/>
      <right style="hair">
        <color indexed="64"/>
      </right>
      <top style="double">
        <color indexed="64"/>
      </top>
      <bottom style="medium">
        <color indexed="64"/>
      </bottom>
      <diagonal/>
    </border>
    <border>
      <left/>
      <right style="hair">
        <color indexed="64"/>
      </right>
      <top style="medium">
        <color indexed="64"/>
      </top>
      <bottom style="medium">
        <color indexed="64"/>
      </bottom>
      <diagonal/>
    </border>
    <border>
      <left style="thin">
        <color indexed="64"/>
      </left>
      <right/>
      <top style="double">
        <color indexed="64"/>
      </top>
      <bottom style="medium">
        <color indexed="64"/>
      </bottom>
      <diagonal/>
    </border>
    <border>
      <left/>
      <right style="medium">
        <color indexed="64"/>
      </right>
      <top style="medium">
        <color indexed="64"/>
      </top>
      <bottom style="hair">
        <color indexed="64"/>
      </bottom>
      <diagonal/>
    </border>
    <border>
      <left/>
      <right style="medium">
        <color indexed="64"/>
      </right>
      <top style="hair">
        <color indexed="64"/>
      </top>
      <bottom style="hair">
        <color indexed="64"/>
      </bottom>
      <diagonal/>
    </border>
    <border>
      <left/>
      <right style="medium">
        <color indexed="64"/>
      </right>
      <top style="hair">
        <color indexed="64"/>
      </top>
      <bottom style="medium">
        <color indexed="64"/>
      </bottom>
      <diagonal/>
    </border>
    <border>
      <left style="hair">
        <color indexed="64"/>
      </left>
      <right style="medium">
        <color indexed="64"/>
      </right>
      <top style="medium">
        <color indexed="64"/>
      </top>
      <bottom style="hair">
        <color indexed="64"/>
      </bottom>
      <diagonal/>
    </border>
    <border>
      <left style="hair">
        <color indexed="64"/>
      </left>
      <right style="medium">
        <color indexed="64"/>
      </right>
      <top style="hair">
        <color indexed="64"/>
      </top>
      <bottom style="hair">
        <color indexed="64"/>
      </bottom>
      <diagonal/>
    </border>
    <border>
      <left style="hair">
        <color indexed="64"/>
      </left>
      <right style="medium">
        <color indexed="64"/>
      </right>
      <top style="hair">
        <color indexed="64"/>
      </top>
      <bottom style="medium">
        <color indexed="64"/>
      </bottom>
      <diagonal/>
    </border>
    <border>
      <left style="hair">
        <color indexed="64"/>
      </left>
      <right/>
      <top style="double">
        <color indexed="64"/>
      </top>
      <bottom style="medium">
        <color indexed="64"/>
      </bottom>
      <diagonal/>
    </border>
    <border>
      <left style="hair">
        <color indexed="64"/>
      </left>
      <right/>
      <top style="medium">
        <color indexed="64"/>
      </top>
      <bottom style="medium">
        <color indexed="64"/>
      </bottom>
      <diagonal/>
    </border>
    <border>
      <left style="hair">
        <color indexed="64"/>
      </left>
      <right style="medium">
        <color indexed="64"/>
      </right>
      <top style="medium">
        <color indexed="64"/>
      </top>
      <bottom/>
      <diagonal/>
    </border>
    <border>
      <left style="hair">
        <color indexed="64"/>
      </left>
      <right style="medium">
        <color indexed="64"/>
      </right>
      <top style="double">
        <color indexed="64"/>
      </top>
      <bottom style="double">
        <color indexed="64"/>
      </bottom>
      <diagonal/>
    </border>
    <border>
      <left style="hair">
        <color indexed="64"/>
      </left>
      <right style="medium">
        <color indexed="64"/>
      </right>
      <top/>
      <bottom style="hair">
        <color indexed="64"/>
      </bottom>
      <diagonal/>
    </border>
    <border>
      <left style="hair">
        <color indexed="64"/>
      </left>
      <right style="medium">
        <color indexed="64"/>
      </right>
      <top style="hair">
        <color indexed="64"/>
      </top>
      <bottom/>
      <diagonal/>
    </border>
    <border>
      <left style="hair">
        <color indexed="64"/>
      </left>
      <right style="medium">
        <color indexed="64"/>
      </right>
      <top/>
      <bottom/>
      <diagonal/>
    </border>
    <border>
      <left/>
      <right style="medium">
        <color indexed="64"/>
      </right>
      <top style="double">
        <color indexed="64"/>
      </top>
      <bottom style="medium">
        <color indexed="64"/>
      </bottom>
      <diagonal/>
    </border>
    <border>
      <left/>
      <right style="medium">
        <color indexed="64"/>
      </right>
      <top style="double">
        <color indexed="64"/>
      </top>
      <bottom style="double">
        <color indexed="64"/>
      </bottom>
      <diagonal/>
    </border>
    <border>
      <left/>
      <right style="medium">
        <color indexed="64"/>
      </right>
      <top style="medium">
        <color indexed="64"/>
      </top>
      <bottom style="medium">
        <color indexed="64"/>
      </bottom>
      <diagonal/>
    </border>
    <border>
      <left/>
      <right/>
      <top/>
      <bottom style="medium">
        <color indexed="64"/>
      </bottom>
      <diagonal/>
    </border>
    <border>
      <left style="medium">
        <color indexed="64"/>
      </left>
      <right/>
      <top/>
      <bottom/>
      <diagonal/>
    </border>
    <border>
      <left style="medium">
        <color indexed="64"/>
      </left>
      <right style="hair">
        <color indexed="64"/>
      </right>
      <top style="hair">
        <color indexed="64"/>
      </top>
      <bottom style="double">
        <color indexed="64"/>
      </bottom>
      <diagonal/>
    </border>
    <border>
      <left style="thin">
        <color indexed="64"/>
      </left>
      <right/>
      <top style="thin">
        <color indexed="64"/>
      </top>
      <bottom/>
      <diagonal/>
    </border>
    <border>
      <left style="thin">
        <color indexed="64"/>
      </left>
      <right style="hair">
        <color indexed="64"/>
      </right>
      <top style="hair">
        <color indexed="64"/>
      </top>
      <bottom/>
      <diagonal/>
    </border>
    <border>
      <left style="thin">
        <color indexed="64"/>
      </left>
      <right style="hair">
        <color indexed="64"/>
      </right>
      <top/>
      <bottom/>
      <diagonal/>
    </border>
    <border>
      <left style="thin">
        <color indexed="64"/>
      </left>
      <right style="hair">
        <color indexed="64"/>
      </right>
      <top/>
      <bottom style="thin">
        <color indexed="64"/>
      </bottom>
      <diagonal/>
    </border>
    <border>
      <left style="thin">
        <color indexed="64"/>
      </left>
      <right/>
      <top style="thin">
        <color indexed="64"/>
      </top>
      <bottom style="thin">
        <color indexed="64"/>
      </bottom>
      <diagonal/>
    </border>
    <border>
      <left style="thin">
        <color indexed="64"/>
      </left>
      <right style="hair">
        <color indexed="64"/>
      </right>
      <top style="thin">
        <color indexed="64"/>
      </top>
      <bottom style="hair">
        <color indexed="64"/>
      </bottom>
      <diagonal/>
    </border>
    <border>
      <left style="thin">
        <color indexed="64"/>
      </left>
      <right/>
      <top style="hair">
        <color indexed="64"/>
      </top>
      <bottom/>
      <diagonal/>
    </border>
    <border>
      <left style="thin">
        <color indexed="64"/>
      </left>
      <right/>
      <top/>
      <bottom/>
      <diagonal/>
    </border>
    <border>
      <left style="thin">
        <color indexed="64"/>
      </left>
      <right/>
      <top/>
      <bottom style="thin">
        <color indexed="64"/>
      </bottom>
      <diagonal/>
    </border>
    <border>
      <left style="thin">
        <color indexed="64"/>
      </left>
      <right/>
      <top style="thin">
        <color indexed="64"/>
      </top>
      <bottom style="hair">
        <color indexed="64"/>
      </bottom>
      <diagonal/>
    </border>
    <border>
      <left style="thin">
        <color indexed="64"/>
      </left>
      <right/>
      <top/>
      <bottom style="hair">
        <color indexed="64"/>
      </bottom>
      <diagonal/>
    </border>
    <border>
      <left style="thin">
        <color indexed="64"/>
      </left>
      <right/>
      <top style="medium">
        <color indexed="64"/>
      </top>
      <bottom style="thin">
        <color indexed="64"/>
      </bottom>
      <diagonal/>
    </border>
    <border>
      <left/>
      <right style="hair">
        <color indexed="64"/>
      </right>
      <top style="thin">
        <color indexed="64"/>
      </top>
      <bottom/>
      <diagonal/>
    </border>
    <border>
      <left style="hair">
        <color indexed="64"/>
      </left>
      <right/>
      <top style="hair">
        <color indexed="64"/>
      </top>
      <bottom style="thin">
        <color indexed="64"/>
      </bottom>
      <diagonal/>
    </border>
    <border>
      <left style="hair">
        <color indexed="64"/>
      </left>
      <right style="hair">
        <color indexed="64"/>
      </right>
      <top style="thin">
        <color indexed="64"/>
      </top>
      <bottom style="hair">
        <color indexed="64"/>
      </bottom>
      <diagonal/>
    </border>
    <border>
      <left/>
      <right/>
      <top/>
      <bottom style="thin">
        <color indexed="64"/>
      </bottom>
      <diagonal/>
    </border>
    <border>
      <left/>
      <right/>
      <top style="thin">
        <color indexed="64"/>
      </top>
      <bottom style="hair">
        <color indexed="64"/>
      </bottom>
      <diagonal/>
    </border>
    <border>
      <left/>
      <right style="hair">
        <color indexed="64"/>
      </right>
      <top/>
      <bottom style="thin">
        <color indexed="64"/>
      </bottom>
      <diagonal/>
    </border>
    <border>
      <left/>
      <right style="hair">
        <color indexed="64"/>
      </right>
      <top style="thin">
        <color indexed="64"/>
      </top>
      <bottom style="hair">
        <color indexed="64"/>
      </bottom>
      <diagonal/>
    </border>
    <border>
      <left style="hair">
        <color indexed="64"/>
      </left>
      <right style="hair">
        <color indexed="64"/>
      </right>
      <top style="thin">
        <color indexed="64"/>
      </top>
      <bottom/>
      <diagonal/>
    </border>
    <border>
      <left/>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right/>
      <top style="hair">
        <color indexed="64"/>
      </top>
      <bottom style="medium">
        <color indexed="64"/>
      </bottom>
      <diagonal/>
    </border>
    <border>
      <left/>
      <right/>
      <top/>
      <bottom style="hair">
        <color indexed="64"/>
      </bottom>
      <diagonal/>
    </border>
    <border>
      <left style="thin">
        <color indexed="64"/>
      </left>
      <right style="thin">
        <color indexed="64"/>
      </right>
      <top style="thin">
        <color indexed="64"/>
      </top>
      <bottom style="thin">
        <color indexed="64"/>
      </bottom>
      <diagonal/>
    </border>
    <border>
      <left/>
      <right style="hair">
        <color indexed="64"/>
      </right>
      <top style="hair">
        <color indexed="64"/>
      </top>
      <bottom style="thin">
        <color indexed="64"/>
      </bottom>
      <diagonal/>
    </border>
    <border>
      <left/>
      <right style="hair">
        <color indexed="64"/>
      </right>
      <top style="hair">
        <color indexed="64"/>
      </top>
      <bottom style="medium">
        <color indexed="64"/>
      </bottom>
      <diagonal/>
    </border>
    <border>
      <left style="hair">
        <color indexed="64"/>
      </left>
      <right style="thin">
        <color indexed="64"/>
      </right>
      <top style="thin">
        <color indexed="64"/>
      </top>
      <bottom style="hair">
        <color indexed="64"/>
      </bottom>
      <diagonal/>
    </border>
    <border>
      <left style="hair">
        <color indexed="64"/>
      </left>
      <right style="thin">
        <color indexed="64"/>
      </right>
      <top style="hair">
        <color indexed="64"/>
      </top>
      <bottom style="hair">
        <color indexed="64"/>
      </bottom>
      <diagonal/>
    </border>
    <border>
      <left style="hair">
        <color indexed="64"/>
      </left>
      <right style="thin">
        <color indexed="64"/>
      </right>
      <top style="hair">
        <color indexed="64"/>
      </top>
      <bottom/>
      <diagonal/>
    </border>
    <border>
      <left style="hair">
        <color indexed="64"/>
      </left>
      <right style="thin">
        <color indexed="64"/>
      </right>
      <top style="hair">
        <color indexed="64"/>
      </top>
      <bottom style="thin">
        <color indexed="64"/>
      </bottom>
      <diagonal/>
    </border>
    <border>
      <left style="hair">
        <color indexed="64"/>
      </left>
      <right style="thin">
        <color indexed="64"/>
      </right>
      <top style="thin">
        <color indexed="64"/>
      </top>
      <bottom/>
      <diagonal/>
    </border>
    <border>
      <left/>
      <right style="thin">
        <color indexed="64"/>
      </right>
      <top style="hair">
        <color indexed="64"/>
      </top>
      <bottom style="hair">
        <color indexed="64"/>
      </bottom>
      <diagonal/>
    </border>
    <border>
      <left style="hair">
        <color indexed="64"/>
      </left>
      <right style="thin">
        <color indexed="64"/>
      </right>
      <top/>
      <bottom style="hair">
        <color indexed="64"/>
      </bottom>
      <diagonal/>
    </border>
    <border>
      <left style="hair">
        <color indexed="64"/>
      </left>
      <right style="thin">
        <color indexed="64"/>
      </right>
      <top/>
      <bottom/>
      <diagonal/>
    </border>
    <border>
      <left/>
      <right style="thin">
        <color indexed="64"/>
      </right>
      <top style="hair">
        <color indexed="64"/>
      </top>
      <bottom style="thin">
        <color indexed="64"/>
      </bottom>
      <diagonal/>
    </border>
    <border>
      <left/>
      <right style="thin">
        <color indexed="64"/>
      </right>
      <top style="hair">
        <color indexed="64"/>
      </top>
      <bottom/>
      <diagonal/>
    </border>
    <border>
      <left/>
      <right style="hair">
        <color indexed="64"/>
      </right>
      <top style="thick">
        <color indexed="64"/>
      </top>
      <bottom/>
      <diagonal/>
    </border>
    <border>
      <left style="hair">
        <color indexed="64"/>
      </left>
      <right style="hair">
        <color indexed="64"/>
      </right>
      <top style="medium">
        <color indexed="64"/>
      </top>
      <bottom style="medium">
        <color indexed="64"/>
      </bottom>
      <diagonal/>
    </border>
    <border>
      <left style="hair">
        <color indexed="64"/>
      </left>
      <right style="hair">
        <color indexed="64"/>
      </right>
      <top style="thick">
        <color indexed="64"/>
      </top>
      <bottom/>
      <diagonal/>
    </border>
    <border>
      <left/>
      <right style="medium">
        <color indexed="64"/>
      </right>
      <top/>
      <bottom/>
      <diagonal/>
    </border>
    <border>
      <left style="hair">
        <color indexed="64"/>
      </left>
      <right style="medium">
        <color indexed="64"/>
      </right>
      <top style="medium">
        <color indexed="64"/>
      </top>
      <bottom style="medium">
        <color indexed="64"/>
      </bottom>
      <diagonal/>
    </border>
    <border>
      <left style="hair">
        <color indexed="64"/>
      </left>
      <right style="medium">
        <color indexed="64"/>
      </right>
      <top style="thick">
        <color indexed="64"/>
      </top>
      <bottom/>
      <diagonal/>
    </border>
    <border>
      <left style="medium">
        <color indexed="64"/>
      </left>
      <right style="hair">
        <color indexed="64"/>
      </right>
      <top style="hair">
        <color indexed="64"/>
      </top>
      <bottom/>
      <diagonal/>
    </border>
    <border>
      <left style="medium">
        <color indexed="64"/>
      </left>
      <right style="hair">
        <color indexed="64"/>
      </right>
      <top/>
      <bottom/>
      <diagonal/>
    </border>
    <border>
      <left style="medium">
        <color indexed="64"/>
      </left>
      <right style="hair">
        <color indexed="64"/>
      </right>
      <top/>
      <bottom style="medium">
        <color indexed="64"/>
      </bottom>
      <diagonal/>
    </border>
    <border>
      <left style="thin">
        <color indexed="64"/>
      </left>
      <right style="hair">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hair">
        <color indexed="64"/>
      </right>
      <top style="medium">
        <color indexed="64"/>
      </top>
      <bottom style="medium">
        <color indexed="64"/>
      </bottom>
      <diagonal/>
    </border>
  </borders>
  <cellStyleXfs count="2">
    <xf numFmtId="0" fontId="0" fillId="0" borderId="0">
      <alignment vertical="center"/>
    </xf>
    <xf numFmtId="0" fontId="1" fillId="0" borderId="0">
      <alignment vertical="center"/>
    </xf>
  </cellStyleXfs>
  <cellXfs count="631">
    <xf numFmtId="0" fontId="0" fillId="0" borderId="0" xfId="0">
      <alignment vertical="center"/>
    </xf>
    <xf numFmtId="49" fontId="0" fillId="0" borderId="0" xfId="0" applyNumberFormat="1">
      <alignment vertical="center"/>
    </xf>
    <xf numFmtId="49" fontId="0" fillId="0" borderId="0" xfId="0" applyNumberFormat="1" applyAlignment="1">
      <alignment horizontal="left" vertical="center"/>
    </xf>
    <xf numFmtId="0" fontId="0" fillId="0" borderId="0" xfId="0" applyAlignment="1">
      <alignment horizontal="left" vertical="center"/>
    </xf>
    <xf numFmtId="0" fontId="3" fillId="0" borderId="0" xfId="0" applyFont="1">
      <alignment vertical="center"/>
    </xf>
    <xf numFmtId="0" fontId="4" fillId="0" borderId="0" xfId="0" applyFont="1" applyAlignment="1">
      <alignment horizontal="right" vertical="center"/>
    </xf>
    <xf numFmtId="0" fontId="0" fillId="0" borderId="0" xfId="0" applyBorder="1">
      <alignment vertical="center"/>
    </xf>
    <xf numFmtId="0" fontId="0" fillId="0" borderId="0" xfId="0" applyAlignment="1">
      <alignment vertical="center" wrapText="1"/>
    </xf>
    <xf numFmtId="49" fontId="0" fillId="0" borderId="0" xfId="0" applyNumberFormat="1" applyBorder="1" applyAlignment="1">
      <alignment horizontal="left" vertical="center"/>
    </xf>
    <xf numFmtId="49" fontId="0" fillId="0" borderId="0" xfId="0" applyNumberFormat="1" applyBorder="1">
      <alignment vertical="center"/>
    </xf>
    <xf numFmtId="0" fontId="0" fillId="0" borderId="0" xfId="0" applyBorder="1" applyAlignment="1">
      <alignment horizontal="left" vertical="center"/>
    </xf>
    <xf numFmtId="0" fontId="4" fillId="0" borderId="0" xfId="0" applyFont="1" applyBorder="1" applyAlignment="1">
      <alignment horizontal="right" vertical="center"/>
    </xf>
    <xf numFmtId="0" fontId="3" fillId="0" borderId="0" xfId="0" applyFont="1" applyBorder="1">
      <alignment vertical="center"/>
    </xf>
    <xf numFmtId="49" fontId="5" fillId="0" borderId="0" xfId="0" applyNumberFormat="1" applyFont="1" applyBorder="1" applyAlignment="1">
      <alignment horizontal="left" vertical="center"/>
    </xf>
    <xf numFmtId="49" fontId="6" fillId="0" borderId="0" xfId="0" applyNumberFormat="1" applyFont="1" applyBorder="1" applyAlignment="1">
      <alignment horizontal="left" vertical="center"/>
    </xf>
    <xf numFmtId="49" fontId="7" fillId="0" borderId="1" xfId="0" applyNumberFormat="1" applyFont="1" applyFill="1" applyBorder="1" applyAlignment="1">
      <alignment horizontal="center" vertical="center" shrinkToFit="1"/>
    </xf>
    <xf numFmtId="0" fontId="8" fillId="0" borderId="2" xfId="0" applyFont="1" applyBorder="1" applyAlignment="1">
      <alignment horizontal="center" vertical="center" textRotation="255" wrapText="1"/>
    </xf>
    <xf numFmtId="0" fontId="0" fillId="0" borderId="3" xfId="0" applyBorder="1" applyAlignment="1">
      <alignment horizontal="center" vertical="center" textRotation="255" wrapText="1"/>
    </xf>
    <xf numFmtId="0" fontId="8" fillId="0" borderId="3" xfId="0" applyFont="1" applyBorder="1" applyAlignment="1">
      <alignment horizontal="center" vertical="center" textRotation="255" wrapText="1"/>
    </xf>
    <xf numFmtId="0" fontId="0" fillId="0" borderId="4" xfId="0" applyBorder="1" applyAlignment="1">
      <alignment horizontal="center" vertical="center" textRotation="255" wrapText="1"/>
    </xf>
    <xf numFmtId="0" fontId="9" fillId="0" borderId="0" xfId="0" applyFont="1" applyBorder="1" applyAlignment="1">
      <alignment horizontal="center" vertical="center" textRotation="255" wrapText="1"/>
    </xf>
    <xf numFmtId="0" fontId="8" fillId="0" borderId="0" xfId="0" applyFont="1" applyBorder="1" applyAlignment="1">
      <alignment horizontal="left" vertical="center"/>
    </xf>
    <xf numFmtId="0" fontId="8" fillId="0" borderId="0" xfId="0" applyFont="1">
      <alignment vertical="center"/>
    </xf>
    <xf numFmtId="0" fontId="0" fillId="0" borderId="5" xfId="0" applyFont="1" applyBorder="1" applyAlignment="1">
      <alignment vertical="center" wrapText="1"/>
    </xf>
    <xf numFmtId="0" fontId="0" fillId="0" borderId="6" xfId="0" applyFont="1" applyBorder="1" applyAlignment="1">
      <alignment vertical="center" wrapText="1"/>
    </xf>
    <xf numFmtId="0" fontId="0" fillId="0" borderId="7" xfId="0" applyFont="1" applyBorder="1" applyAlignment="1">
      <alignment vertical="center" wrapText="1"/>
    </xf>
    <xf numFmtId="0" fontId="10" fillId="0" borderId="0" xfId="0" applyFont="1" applyBorder="1" applyAlignment="1">
      <alignment vertical="center" wrapText="1"/>
    </xf>
    <xf numFmtId="0" fontId="0" fillId="0" borderId="8" xfId="0" applyFont="1" applyBorder="1" applyAlignment="1">
      <alignment horizontal="center" vertical="center"/>
    </xf>
    <xf numFmtId="0" fontId="0" fillId="0" borderId="9" xfId="0" applyFont="1" applyBorder="1" applyAlignment="1">
      <alignment horizontal="left" vertical="center" wrapText="1"/>
    </xf>
    <xf numFmtId="0" fontId="0" fillId="0" borderId="10" xfId="0" applyFont="1" applyBorder="1" applyAlignment="1">
      <alignment horizontal="left" vertical="center"/>
    </xf>
    <xf numFmtId="0" fontId="0" fillId="0" borderId="11" xfId="0" applyFont="1" applyBorder="1" applyAlignment="1">
      <alignment horizontal="left" vertical="center"/>
    </xf>
    <xf numFmtId="0" fontId="10" fillId="0" borderId="0" xfId="0" applyFont="1">
      <alignment vertical="center"/>
    </xf>
    <xf numFmtId="0" fontId="0" fillId="0" borderId="1" xfId="0" applyFont="1" applyBorder="1" applyAlignment="1">
      <alignment vertical="center"/>
    </xf>
    <xf numFmtId="0" fontId="0" fillId="0" borderId="12" xfId="0" applyFont="1" applyBorder="1" applyAlignment="1">
      <alignment horizontal="center" vertical="center"/>
    </xf>
    <xf numFmtId="0" fontId="0" fillId="0" borderId="13" xfId="0" applyFont="1" applyBorder="1" applyAlignment="1">
      <alignment horizontal="center" vertical="center"/>
    </xf>
    <xf numFmtId="0" fontId="0" fillId="0" borderId="14" xfId="0" applyFont="1" applyBorder="1" applyAlignment="1">
      <alignment horizontal="center" vertical="center"/>
    </xf>
    <xf numFmtId="49" fontId="11" fillId="0" borderId="0" xfId="0" applyNumberFormat="1" applyFont="1" applyBorder="1" applyAlignment="1">
      <alignment horizontal="left" vertical="center"/>
    </xf>
    <xf numFmtId="0" fontId="8" fillId="2" borderId="2" xfId="0" applyFont="1" applyFill="1" applyBorder="1" applyAlignment="1">
      <alignment horizontal="center" vertical="center" textRotation="255" wrapText="1"/>
    </xf>
    <xf numFmtId="0" fontId="8" fillId="2" borderId="3" xfId="0" applyFont="1" applyFill="1" applyBorder="1" applyAlignment="1">
      <alignment horizontal="center" vertical="center" textRotation="255" wrapText="1"/>
    </xf>
    <xf numFmtId="49" fontId="7" fillId="3" borderId="15" xfId="0" applyNumberFormat="1" applyFont="1" applyFill="1" applyBorder="1" applyAlignment="1">
      <alignment horizontal="center" vertical="center"/>
    </xf>
    <xf numFmtId="49" fontId="12" fillId="0" borderId="0" xfId="0" applyNumberFormat="1" applyFont="1" applyFill="1" applyBorder="1" applyAlignment="1">
      <alignment horizontal="left" vertical="center"/>
    </xf>
    <xf numFmtId="49" fontId="13" fillId="0" borderId="0" xfId="0" applyNumberFormat="1" applyFont="1" applyBorder="1" applyAlignment="1">
      <alignment horizontal="left" vertical="center"/>
    </xf>
    <xf numFmtId="49" fontId="7" fillId="0" borderId="16" xfId="0" applyNumberFormat="1" applyFont="1" applyFill="1" applyBorder="1" applyAlignment="1">
      <alignment horizontal="center" vertical="center" shrinkToFit="1"/>
    </xf>
    <xf numFmtId="0" fontId="7" fillId="3" borderId="17" xfId="0" applyFont="1" applyFill="1" applyBorder="1" applyAlignment="1">
      <alignment vertical="center" wrapText="1"/>
    </xf>
    <xf numFmtId="49" fontId="14" fillId="0" borderId="18" xfId="0" applyNumberFormat="1" applyFont="1" applyFill="1" applyBorder="1" applyAlignment="1">
      <alignment horizontal="center" vertical="center" wrapText="1"/>
    </xf>
    <xf numFmtId="49" fontId="14" fillId="0" borderId="19" xfId="0" applyNumberFormat="1" applyFont="1" applyFill="1" applyBorder="1" applyAlignment="1">
      <alignment horizontal="center" vertical="center" wrapText="1"/>
    </xf>
    <xf numFmtId="49" fontId="14" fillId="0" borderId="20" xfId="0" applyNumberFormat="1" applyFont="1" applyFill="1" applyBorder="1" applyAlignment="1">
      <alignment horizontal="center" vertical="center" wrapText="1"/>
    </xf>
    <xf numFmtId="49" fontId="7" fillId="3" borderId="17" xfId="0" applyNumberFormat="1" applyFont="1" applyFill="1" applyBorder="1" applyAlignment="1">
      <alignment vertical="center" wrapText="1"/>
    </xf>
    <xf numFmtId="49" fontId="14" fillId="0" borderId="21" xfId="0" applyNumberFormat="1" applyFont="1" applyFill="1" applyBorder="1" applyAlignment="1">
      <alignment horizontal="center" vertical="center" wrapText="1"/>
    </xf>
    <xf numFmtId="49" fontId="14" fillId="0" borderId="22" xfId="0" applyNumberFormat="1" applyFont="1" applyFill="1" applyBorder="1" applyAlignment="1">
      <alignment horizontal="center" vertical="center" wrapText="1"/>
    </xf>
    <xf numFmtId="49" fontId="14" fillId="0" borderId="0" xfId="0" applyNumberFormat="1" applyFont="1" applyFill="1" applyBorder="1" applyAlignment="1">
      <alignment horizontal="center" vertical="center" wrapText="1"/>
    </xf>
    <xf numFmtId="49" fontId="4" fillId="0" borderId="22" xfId="0" applyNumberFormat="1" applyFont="1" applyFill="1" applyBorder="1" applyAlignment="1">
      <alignment horizontal="center" vertical="center" wrapText="1"/>
    </xf>
    <xf numFmtId="49" fontId="7" fillId="3" borderId="17" xfId="0" applyNumberFormat="1" applyFont="1" applyFill="1" applyBorder="1" applyAlignment="1">
      <alignment horizontal="left" vertical="center" wrapText="1"/>
    </xf>
    <xf numFmtId="49" fontId="14" fillId="0" borderId="18" xfId="0" applyNumberFormat="1" applyFont="1" applyFill="1" applyBorder="1" applyAlignment="1">
      <alignment vertical="center" wrapText="1"/>
    </xf>
    <xf numFmtId="49" fontId="4" fillId="0" borderId="20" xfId="0" applyNumberFormat="1" applyFont="1" applyBorder="1" applyAlignment="1">
      <alignment horizontal="center" vertical="center" wrapText="1"/>
    </xf>
    <xf numFmtId="49" fontId="15" fillId="0" borderId="18" xfId="0" applyNumberFormat="1" applyFont="1" applyBorder="1" applyAlignment="1">
      <alignment horizontal="center" vertical="center" wrapText="1"/>
    </xf>
    <xf numFmtId="49" fontId="7" fillId="3" borderId="23" xfId="0" applyNumberFormat="1" applyFont="1" applyFill="1" applyBorder="1" applyAlignment="1">
      <alignment horizontal="center" vertical="center" wrapText="1"/>
    </xf>
    <xf numFmtId="49" fontId="12" fillId="0" borderId="0" xfId="0" applyNumberFormat="1" applyFont="1" applyFill="1" applyBorder="1" applyAlignment="1">
      <alignment horizontal="center" vertical="center" wrapText="1"/>
    </xf>
    <xf numFmtId="0" fontId="0" fillId="0" borderId="24" xfId="0" applyFont="1" applyBorder="1" applyAlignment="1">
      <alignment vertical="center" wrapText="1"/>
    </xf>
    <xf numFmtId="0" fontId="0" fillId="0" borderId="25" xfId="0" applyFont="1" applyBorder="1" applyAlignment="1">
      <alignment vertical="center" wrapText="1"/>
    </xf>
    <xf numFmtId="0" fontId="0" fillId="0" borderId="26" xfId="0" applyFont="1" applyBorder="1" applyAlignment="1">
      <alignment vertical="center" wrapText="1"/>
    </xf>
    <xf numFmtId="0" fontId="0" fillId="0" borderId="27" xfId="0" applyFont="1" applyBorder="1" applyAlignment="1">
      <alignment horizontal="center" vertical="center"/>
    </xf>
    <xf numFmtId="0" fontId="0" fillId="0" borderId="28" xfId="0" applyFont="1" applyBorder="1" applyAlignment="1">
      <alignment horizontal="left" vertical="center" wrapText="1"/>
    </xf>
    <xf numFmtId="0" fontId="0" fillId="0" borderId="29" xfId="0" applyFont="1" applyBorder="1" applyAlignment="1">
      <alignment horizontal="left" vertical="center"/>
    </xf>
    <xf numFmtId="0" fontId="0" fillId="0" borderId="30" xfId="0" applyFont="1" applyBorder="1" applyAlignment="1">
      <alignment horizontal="left" vertical="center"/>
    </xf>
    <xf numFmtId="0" fontId="0" fillId="0" borderId="31" xfId="0" applyFont="1" applyBorder="1" applyAlignment="1">
      <alignment vertical="center"/>
    </xf>
    <xf numFmtId="0" fontId="0" fillId="0" borderId="20" xfId="0" applyFont="1" applyBorder="1" applyAlignment="1">
      <alignment horizontal="center" vertical="center"/>
    </xf>
    <xf numFmtId="0" fontId="0" fillId="0" borderId="19" xfId="0" applyFont="1" applyBorder="1" applyAlignment="1">
      <alignment horizontal="center" vertical="center"/>
    </xf>
    <xf numFmtId="0" fontId="0" fillId="0" borderId="32" xfId="0" applyFont="1" applyBorder="1" applyAlignment="1">
      <alignment horizontal="center" vertical="center"/>
    </xf>
    <xf numFmtId="0" fontId="7" fillId="3" borderId="17" xfId="0" applyFont="1" applyFill="1" applyBorder="1" applyAlignment="1">
      <alignment horizontal="left" vertical="center" wrapText="1"/>
    </xf>
    <xf numFmtId="49" fontId="16" fillId="2" borderId="18" xfId="0" applyNumberFormat="1" applyFont="1" applyFill="1" applyBorder="1" applyAlignment="1">
      <alignment horizontal="center" vertical="center" wrapText="1"/>
    </xf>
    <xf numFmtId="49" fontId="16" fillId="2" borderId="19" xfId="0" applyNumberFormat="1" applyFont="1" applyFill="1" applyBorder="1" applyAlignment="1">
      <alignment horizontal="center" vertical="center" wrapText="1"/>
    </xf>
    <xf numFmtId="49" fontId="16" fillId="2" borderId="20" xfId="0" applyNumberFormat="1" applyFont="1" applyFill="1" applyBorder="1" applyAlignment="1">
      <alignment horizontal="center" vertical="center" wrapText="1"/>
    </xf>
    <xf numFmtId="49" fontId="16" fillId="2" borderId="0" xfId="0" applyNumberFormat="1" applyFont="1" applyFill="1" applyBorder="1" applyAlignment="1">
      <alignment horizontal="center" vertical="center" wrapText="1"/>
    </xf>
    <xf numFmtId="49" fontId="16" fillId="2" borderId="21" xfId="0" applyNumberFormat="1" applyFont="1" applyFill="1" applyBorder="1" applyAlignment="1">
      <alignment horizontal="center" vertical="center" wrapText="1"/>
    </xf>
    <xf numFmtId="49" fontId="7" fillId="3" borderId="33" xfId="0" applyNumberFormat="1" applyFont="1" applyFill="1" applyBorder="1" applyAlignment="1">
      <alignment horizontal="left" vertical="center" wrapText="1"/>
    </xf>
    <xf numFmtId="0" fontId="0" fillId="0" borderId="34" xfId="0" applyBorder="1" applyAlignment="1">
      <alignment horizontal="center" vertical="center"/>
    </xf>
    <xf numFmtId="49" fontId="12" fillId="0" borderId="0" xfId="0" applyNumberFormat="1" applyFont="1" applyFill="1" applyBorder="1" applyAlignment="1">
      <alignment horizontal="center" vertical="center"/>
    </xf>
    <xf numFmtId="0" fontId="0" fillId="0" borderId="0" xfId="0">
      <alignment vertical="center"/>
    </xf>
    <xf numFmtId="0" fontId="7" fillId="0" borderId="35" xfId="0" applyFont="1" applyFill="1" applyBorder="1" applyAlignment="1">
      <alignment horizontal="center" vertical="center" wrapText="1"/>
    </xf>
    <xf numFmtId="0" fontId="7" fillId="3" borderId="36" xfId="0" applyFont="1" applyFill="1" applyBorder="1" applyAlignment="1">
      <alignment vertical="center" wrapText="1"/>
    </xf>
    <xf numFmtId="0" fontId="14" fillId="0" borderId="37" xfId="0" applyFont="1" applyFill="1" applyBorder="1" applyAlignment="1">
      <alignment horizontal="left" vertical="center" wrapText="1"/>
    </xf>
    <xf numFmtId="0" fontId="14" fillId="0" borderId="38" xfId="0" applyFont="1" applyFill="1" applyBorder="1" applyAlignment="1">
      <alignment horizontal="left" vertical="center" wrapText="1"/>
    </xf>
    <xf numFmtId="0" fontId="14" fillId="0" borderId="39" xfId="0" applyFont="1" applyFill="1" applyBorder="1" applyAlignment="1">
      <alignment horizontal="left" vertical="center" wrapText="1"/>
    </xf>
    <xf numFmtId="0" fontId="14" fillId="0" borderId="40" xfId="0" applyFont="1" applyFill="1" applyBorder="1" applyAlignment="1">
      <alignment horizontal="left" vertical="center" wrapText="1"/>
    </xf>
    <xf numFmtId="49" fontId="7" fillId="3" borderId="36" xfId="0" applyNumberFormat="1" applyFont="1" applyFill="1" applyBorder="1" applyAlignment="1">
      <alignment vertical="center" wrapText="1"/>
    </xf>
    <xf numFmtId="0" fontId="14" fillId="0" borderId="41" xfId="0" applyFont="1" applyFill="1" applyBorder="1" applyAlignment="1">
      <alignment horizontal="left" vertical="center" wrapText="1"/>
    </xf>
    <xf numFmtId="0" fontId="14" fillId="0" borderId="29" xfId="0" applyFont="1" applyFill="1" applyBorder="1" applyAlignment="1">
      <alignment horizontal="left" vertical="center" wrapText="1"/>
    </xf>
    <xf numFmtId="0" fontId="0" fillId="0" borderId="38" xfId="0" applyBorder="1" applyAlignment="1">
      <alignment horizontal="left" vertical="center" wrapText="1"/>
    </xf>
    <xf numFmtId="0" fontId="14" fillId="0" borderId="42" xfId="0" applyFont="1" applyFill="1" applyBorder="1" applyAlignment="1">
      <alignment horizontal="left" vertical="center" wrapText="1"/>
    </xf>
    <xf numFmtId="0" fontId="4" fillId="0" borderId="42" xfId="0" applyFont="1" applyFill="1" applyBorder="1" applyAlignment="1">
      <alignment horizontal="left" vertical="center" wrapText="1"/>
    </xf>
    <xf numFmtId="49" fontId="7" fillId="3" borderId="36" xfId="0" applyNumberFormat="1" applyFont="1" applyFill="1" applyBorder="1" applyAlignment="1">
      <alignment horizontal="left" vertical="center" wrapText="1"/>
    </xf>
    <xf numFmtId="0" fontId="14" fillId="0" borderId="37" xfId="0" applyFont="1" applyFill="1" applyBorder="1" applyAlignment="1">
      <alignment vertical="center" wrapText="1"/>
    </xf>
    <xf numFmtId="0" fontId="0" fillId="0" borderId="37" xfId="0" applyBorder="1" applyAlignment="1">
      <alignment vertical="center" wrapText="1"/>
    </xf>
    <xf numFmtId="49" fontId="14" fillId="0" borderId="37" xfId="0" applyNumberFormat="1" applyFont="1" applyFill="1" applyBorder="1" applyAlignment="1">
      <alignment vertical="center" wrapText="1"/>
    </xf>
    <xf numFmtId="49" fontId="14" fillId="0" borderId="39" xfId="0" applyNumberFormat="1" applyFont="1" applyFill="1" applyBorder="1" applyAlignment="1">
      <alignment horizontal="center" vertical="center" wrapText="1"/>
    </xf>
    <xf numFmtId="0" fontId="15" fillId="0" borderId="38" xfId="0" applyFont="1" applyBorder="1" applyAlignment="1">
      <alignment horizontal="left" vertical="center" wrapText="1"/>
    </xf>
    <xf numFmtId="49" fontId="7" fillId="3" borderId="43" xfId="0" applyNumberFormat="1" applyFont="1" applyFill="1" applyBorder="1" applyAlignment="1">
      <alignment horizontal="center" vertical="center" wrapText="1"/>
    </xf>
    <xf numFmtId="0" fontId="0" fillId="0" borderId="0" xfId="0" applyAlignment="1">
      <alignment vertical="center"/>
    </xf>
    <xf numFmtId="0" fontId="0" fillId="0" borderId="44" xfId="0" applyFont="1" applyBorder="1" applyAlignment="1">
      <alignment vertical="center" wrapText="1"/>
    </xf>
    <xf numFmtId="0" fontId="0" fillId="0" borderId="45" xfId="0" applyFont="1" applyBorder="1" applyAlignment="1">
      <alignment vertical="center" wrapText="1"/>
    </xf>
    <xf numFmtId="0" fontId="0" fillId="0" borderId="46" xfId="0" applyFont="1" applyBorder="1" applyAlignment="1">
      <alignment vertical="center" wrapText="1"/>
    </xf>
    <xf numFmtId="0" fontId="0" fillId="0" borderId="21" xfId="0" applyFont="1" applyBorder="1" applyAlignment="1">
      <alignment horizontal="left" vertical="center" wrapText="1"/>
    </xf>
    <xf numFmtId="0" fontId="0" fillId="0" borderId="29" xfId="0" applyFont="1" applyBorder="1">
      <alignment vertical="center"/>
    </xf>
    <xf numFmtId="0" fontId="0" fillId="0" borderId="30" xfId="0" applyFont="1" applyBorder="1">
      <alignment vertical="center"/>
    </xf>
    <xf numFmtId="0" fontId="7" fillId="3" borderId="36" xfId="0" applyFont="1" applyFill="1" applyBorder="1" applyAlignment="1">
      <alignment horizontal="left" vertical="center" wrapText="1"/>
    </xf>
    <xf numFmtId="0" fontId="16" fillId="2" borderId="38" xfId="0" applyFont="1" applyFill="1" applyBorder="1" applyAlignment="1">
      <alignment vertical="center" wrapText="1"/>
    </xf>
    <xf numFmtId="0" fontId="16" fillId="2" borderId="39" xfId="0" applyFont="1" applyFill="1" applyBorder="1" applyAlignment="1">
      <alignment vertical="center" wrapText="1"/>
    </xf>
    <xf numFmtId="0" fontId="16" fillId="2" borderId="42" xfId="0" applyFont="1" applyFill="1" applyBorder="1" applyAlignment="1">
      <alignment horizontal="left" vertical="center" wrapText="1"/>
    </xf>
    <xf numFmtId="0" fontId="16" fillId="2" borderId="38" xfId="0" applyFont="1" applyFill="1" applyBorder="1" applyAlignment="1">
      <alignment horizontal="left" vertical="center" wrapText="1"/>
    </xf>
    <xf numFmtId="0" fontId="16" fillId="2" borderId="39" xfId="0" applyFont="1" applyFill="1" applyBorder="1" applyAlignment="1">
      <alignment horizontal="left" vertical="center" wrapText="1"/>
    </xf>
    <xf numFmtId="0" fontId="16" fillId="2" borderId="47" xfId="0" applyFont="1" applyFill="1" applyBorder="1" applyAlignment="1">
      <alignment horizontal="left" vertical="center" wrapText="1"/>
    </xf>
    <xf numFmtId="49" fontId="7" fillId="3" borderId="48" xfId="0" applyNumberFormat="1" applyFont="1" applyFill="1" applyBorder="1" applyAlignment="1">
      <alignment horizontal="left" vertical="center" wrapText="1"/>
    </xf>
    <xf numFmtId="0" fontId="14" fillId="0" borderId="18" xfId="0" applyFont="1" applyFill="1" applyBorder="1" applyAlignment="1">
      <alignment horizontal="left" vertical="center" wrapText="1"/>
    </xf>
    <xf numFmtId="0" fontId="14" fillId="0" borderId="19" xfId="0" applyFont="1" applyFill="1" applyBorder="1" applyAlignment="1">
      <alignment horizontal="left" vertical="center" wrapText="1"/>
    </xf>
    <xf numFmtId="0" fontId="0" fillId="0" borderId="18" xfId="0" applyBorder="1" applyAlignment="1">
      <alignment horizontal="left" vertical="center" wrapText="1"/>
    </xf>
    <xf numFmtId="0" fontId="14" fillId="0" borderId="20" xfId="0" applyFont="1" applyFill="1" applyBorder="1" applyAlignment="1">
      <alignment horizontal="left" vertical="center" wrapText="1"/>
    </xf>
    <xf numFmtId="0" fontId="4" fillId="0" borderId="20" xfId="0" applyFont="1" applyFill="1" applyBorder="1" applyAlignment="1">
      <alignment horizontal="left" vertical="center" wrapText="1"/>
    </xf>
    <xf numFmtId="0" fontId="4" fillId="0" borderId="29" xfId="0" applyFont="1" applyFill="1" applyBorder="1" applyAlignment="1">
      <alignment horizontal="left" vertical="center" wrapText="1"/>
    </xf>
    <xf numFmtId="0" fontId="14" fillId="0" borderId="40" xfId="0" applyFont="1" applyFill="1" applyBorder="1" applyAlignment="1">
      <alignment vertical="top" wrapText="1"/>
    </xf>
    <xf numFmtId="0" fontId="0" fillId="0" borderId="41" xfId="0" applyFont="1" applyBorder="1" applyAlignment="1">
      <alignment vertical="top" wrapText="1"/>
    </xf>
    <xf numFmtId="0" fontId="15" fillId="0" borderId="18" xfId="0" applyFont="1" applyBorder="1" applyAlignment="1">
      <alignment horizontal="left" vertical="center" wrapText="1"/>
    </xf>
    <xf numFmtId="49" fontId="16" fillId="0" borderId="0" xfId="0" applyNumberFormat="1" applyFont="1" applyFill="1" applyBorder="1" applyAlignment="1">
      <alignment horizontal="center" vertical="center" wrapText="1"/>
    </xf>
    <xf numFmtId="0" fontId="0" fillId="0" borderId="49" xfId="0" applyFont="1" applyBorder="1" applyAlignment="1">
      <alignment horizontal="center" vertical="center"/>
    </xf>
    <xf numFmtId="0" fontId="0" fillId="0" borderId="0" xfId="0" applyFont="1" applyAlignment="1">
      <alignment horizontal="center" vertical="center"/>
    </xf>
    <xf numFmtId="0" fontId="0" fillId="0" borderId="50" xfId="0" applyFont="1" applyBorder="1" applyAlignment="1">
      <alignment horizontal="center" vertical="center"/>
    </xf>
    <xf numFmtId="0" fontId="0" fillId="0" borderId="51" xfId="0" applyFont="1" applyBorder="1" applyAlignment="1">
      <alignment horizontal="center" vertical="center"/>
    </xf>
    <xf numFmtId="0" fontId="10" fillId="0" borderId="0" xfId="0" applyFont="1" applyBorder="1" applyAlignment="1">
      <alignment horizontal="center" vertical="center"/>
    </xf>
    <xf numFmtId="0" fontId="0" fillId="0" borderId="27" xfId="0" applyFont="1" applyBorder="1" applyAlignment="1">
      <alignment horizontal="center" vertical="center" wrapText="1"/>
    </xf>
    <xf numFmtId="0" fontId="0" fillId="0" borderId="29" xfId="0" applyFont="1" applyBorder="1" applyAlignment="1">
      <alignment horizontal="center" vertical="center"/>
    </xf>
    <xf numFmtId="0" fontId="0" fillId="0" borderId="30" xfId="0" applyFont="1" applyBorder="1" applyAlignment="1">
      <alignment horizontal="center" vertical="center"/>
    </xf>
    <xf numFmtId="0" fontId="0" fillId="0" borderId="52" xfId="0" applyFont="1" applyBorder="1" applyAlignment="1">
      <alignment vertical="center"/>
    </xf>
    <xf numFmtId="0" fontId="16" fillId="2" borderId="18" xfId="0" applyFont="1" applyFill="1" applyBorder="1" applyAlignment="1">
      <alignment vertical="center" wrapText="1"/>
    </xf>
    <xf numFmtId="0" fontId="16" fillId="2" borderId="19" xfId="0" applyFont="1" applyFill="1" applyBorder="1" applyAlignment="1">
      <alignment vertical="center" wrapText="1"/>
    </xf>
    <xf numFmtId="0" fontId="16" fillId="2" borderId="20" xfId="0" applyFont="1" applyFill="1" applyBorder="1" applyAlignment="1">
      <alignment horizontal="left" vertical="center" wrapText="1"/>
    </xf>
    <xf numFmtId="0" fontId="16" fillId="2" borderId="18" xfId="0" applyFont="1" applyFill="1" applyBorder="1" applyAlignment="1">
      <alignment horizontal="left" vertical="center" wrapText="1"/>
    </xf>
    <xf numFmtId="0" fontId="16" fillId="2" borderId="19" xfId="0" applyFont="1" applyFill="1" applyBorder="1" applyAlignment="1">
      <alignment horizontal="left" vertical="center" wrapText="1"/>
    </xf>
    <xf numFmtId="0" fontId="16" fillId="2" borderId="21" xfId="0" applyFont="1" applyFill="1" applyBorder="1" applyAlignment="1">
      <alignment horizontal="left" vertical="center" wrapText="1"/>
    </xf>
    <xf numFmtId="49" fontId="7" fillId="3" borderId="53" xfId="0" applyNumberFormat="1" applyFont="1" applyFill="1" applyBorder="1" applyAlignment="1">
      <alignment horizontal="left" vertical="center" wrapText="1"/>
    </xf>
    <xf numFmtId="0" fontId="4" fillId="0" borderId="37" xfId="0" applyFont="1" applyFill="1" applyBorder="1" applyAlignment="1">
      <alignment vertical="center" wrapText="1"/>
    </xf>
    <xf numFmtId="0" fontId="4" fillId="0" borderId="41" xfId="0" applyFont="1" applyFill="1" applyBorder="1" applyAlignment="1">
      <alignment vertical="center" wrapText="1"/>
    </xf>
    <xf numFmtId="0" fontId="14" fillId="0" borderId="40" xfId="0" applyFont="1" applyFill="1" applyBorder="1" applyAlignment="1">
      <alignment vertical="center" wrapText="1"/>
    </xf>
    <xf numFmtId="0" fontId="0" fillId="0" borderId="41" xfId="0" applyFont="1" applyBorder="1" applyAlignment="1">
      <alignment vertical="center" wrapText="1"/>
    </xf>
    <xf numFmtId="0" fontId="14" fillId="0" borderId="41" xfId="0" applyFont="1" applyFill="1" applyBorder="1" applyAlignment="1">
      <alignment vertical="center" wrapText="1"/>
    </xf>
    <xf numFmtId="0" fontId="14" fillId="0" borderId="29" xfId="0" applyFont="1" applyFill="1" applyBorder="1" applyAlignment="1">
      <alignment vertical="center" wrapText="1"/>
    </xf>
    <xf numFmtId="0" fontId="14" fillId="0" borderId="37" xfId="0" applyFont="1" applyFill="1" applyBorder="1" applyAlignment="1">
      <alignment vertical="top" wrapText="1"/>
    </xf>
    <xf numFmtId="0" fontId="0" fillId="0" borderId="37" xfId="0" applyFont="1" applyBorder="1" applyAlignment="1">
      <alignment vertical="top" wrapText="1"/>
    </xf>
    <xf numFmtId="0" fontId="4" fillId="0" borderId="20" xfId="0" applyFont="1" applyFill="1" applyBorder="1" applyAlignment="1">
      <alignment vertical="center" wrapText="1"/>
    </xf>
    <xf numFmtId="0" fontId="4" fillId="0" borderId="29" xfId="0" applyFont="1" applyFill="1" applyBorder="1" applyAlignment="1">
      <alignment vertical="center" wrapText="1"/>
    </xf>
    <xf numFmtId="0" fontId="4" fillId="0" borderId="42" xfId="0" applyFont="1" applyFill="1" applyBorder="1" applyAlignment="1">
      <alignment vertical="center" wrapText="1"/>
    </xf>
    <xf numFmtId="0" fontId="17" fillId="0" borderId="38" xfId="0" applyFont="1" applyFill="1" applyBorder="1" applyAlignment="1">
      <alignment vertical="center" wrapText="1"/>
    </xf>
    <xf numFmtId="0" fontId="10" fillId="0" borderId="0" xfId="0" applyFont="1" applyAlignment="1">
      <alignment horizontal="center" vertical="center"/>
    </xf>
    <xf numFmtId="0" fontId="14" fillId="2" borderId="37" xfId="0" applyFont="1" applyFill="1" applyBorder="1" applyAlignment="1">
      <alignment vertical="center" wrapText="1"/>
    </xf>
    <xf numFmtId="0" fontId="14" fillId="2" borderId="41" xfId="0" applyFont="1" applyFill="1" applyBorder="1" applyAlignment="1">
      <alignment vertical="center" wrapText="1"/>
    </xf>
    <xf numFmtId="0" fontId="14" fillId="2" borderId="40" xfId="0" applyFont="1" applyFill="1" applyBorder="1" applyAlignment="1">
      <alignment vertical="center" wrapText="1"/>
    </xf>
    <xf numFmtId="0" fontId="0" fillId="3" borderId="36" xfId="0" applyFill="1" applyBorder="1" applyAlignment="1">
      <alignment vertical="center" wrapText="1"/>
    </xf>
    <xf numFmtId="0" fontId="12" fillId="2" borderId="41" xfId="0" applyFont="1" applyFill="1" applyBorder="1" applyAlignment="1">
      <alignment vertical="center" wrapText="1"/>
    </xf>
    <xf numFmtId="0" fontId="18" fillId="2" borderId="29" xfId="0" applyFont="1" applyFill="1" applyBorder="1" applyAlignment="1">
      <alignment vertical="center" wrapText="1"/>
    </xf>
    <xf numFmtId="0" fontId="16" fillId="2" borderId="40" xfId="0" applyFont="1" applyFill="1" applyBorder="1" applyAlignment="1">
      <alignment vertical="center" wrapText="1"/>
    </xf>
    <xf numFmtId="0" fontId="16" fillId="2" borderId="37" xfId="0" applyFont="1" applyFill="1" applyBorder="1" applyAlignment="1">
      <alignment vertical="center" wrapText="1"/>
    </xf>
    <xf numFmtId="0" fontId="16" fillId="2" borderId="54" xfId="0" applyFont="1" applyFill="1" applyBorder="1" applyAlignment="1">
      <alignment vertical="center" wrapText="1"/>
    </xf>
    <xf numFmtId="0" fontId="16" fillId="2" borderId="41" xfId="0" applyFont="1" applyFill="1" applyBorder="1" applyAlignment="1">
      <alignment vertical="center" wrapText="1"/>
    </xf>
    <xf numFmtId="0" fontId="16" fillId="2" borderId="29" xfId="0" applyFont="1" applyFill="1" applyBorder="1" applyAlignment="1">
      <alignment vertical="center" wrapText="1"/>
    </xf>
    <xf numFmtId="49" fontId="16" fillId="3" borderId="36" xfId="0" applyNumberFormat="1" applyFont="1" applyFill="1" applyBorder="1" applyAlignment="1">
      <alignment vertical="center" wrapText="1"/>
    </xf>
    <xf numFmtId="0" fontId="14" fillId="0" borderId="21" xfId="0" applyFont="1" applyFill="1" applyBorder="1" applyAlignment="1">
      <alignment vertical="center" wrapText="1"/>
    </xf>
    <xf numFmtId="0" fontId="14" fillId="0" borderId="20" xfId="0" applyFont="1" applyFill="1" applyBorder="1" applyAlignment="1">
      <alignment vertical="center" wrapText="1"/>
    </xf>
    <xf numFmtId="0" fontId="10" fillId="0" borderId="0" xfId="0" applyFont="1" applyAlignment="1">
      <alignment horizontal="left" vertical="top" wrapText="1"/>
    </xf>
    <xf numFmtId="0" fontId="14" fillId="2" borderId="29" xfId="0" applyFont="1" applyFill="1" applyBorder="1" applyAlignment="1">
      <alignment vertical="center" wrapText="1"/>
    </xf>
    <xf numFmtId="0" fontId="16" fillId="3" borderId="36" xfId="0" applyFont="1" applyFill="1" applyBorder="1" applyAlignment="1">
      <alignment vertical="center" wrapText="1"/>
    </xf>
    <xf numFmtId="0" fontId="7" fillId="3" borderId="55" xfId="0" applyFont="1" applyFill="1" applyBorder="1" applyAlignment="1">
      <alignment vertical="center" wrapText="1"/>
    </xf>
    <xf numFmtId="49" fontId="7" fillId="3" borderId="55" xfId="0" applyNumberFormat="1" applyFont="1" applyFill="1" applyBorder="1" applyAlignment="1">
      <alignment vertical="center" wrapText="1"/>
    </xf>
    <xf numFmtId="49" fontId="16" fillId="3" borderId="55" xfId="0" applyNumberFormat="1" applyFont="1" applyFill="1" applyBorder="1" applyAlignment="1">
      <alignment vertical="center" wrapText="1"/>
    </xf>
    <xf numFmtId="0" fontId="12" fillId="0" borderId="29" xfId="0" applyFont="1" applyFill="1" applyBorder="1" applyAlignment="1">
      <alignment vertical="center" wrapText="1"/>
    </xf>
    <xf numFmtId="0" fontId="14" fillId="0" borderId="28" xfId="0" applyFont="1" applyFill="1" applyBorder="1" applyAlignment="1">
      <alignment vertical="center" wrapText="1"/>
    </xf>
    <xf numFmtId="0" fontId="0" fillId="0" borderId="43" xfId="0" applyBorder="1" applyAlignment="1">
      <alignment horizontal="center" vertical="center" wrapText="1"/>
    </xf>
    <xf numFmtId="0" fontId="16" fillId="3" borderId="55" xfId="0" applyFont="1" applyFill="1" applyBorder="1" applyAlignment="1">
      <alignment vertical="center" wrapText="1"/>
    </xf>
    <xf numFmtId="0" fontId="12" fillId="2" borderId="29" xfId="0" applyFont="1" applyFill="1" applyBorder="1" applyAlignment="1">
      <alignment vertical="center" wrapText="1"/>
    </xf>
    <xf numFmtId="0" fontId="12" fillId="2" borderId="40" xfId="0" applyFont="1" applyFill="1" applyBorder="1" applyAlignment="1">
      <alignment vertical="center" wrapText="1"/>
    </xf>
    <xf numFmtId="0" fontId="0" fillId="3" borderId="55" xfId="0" applyFill="1" applyBorder="1" applyAlignment="1">
      <alignment vertical="center" wrapText="1"/>
    </xf>
    <xf numFmtId="0" fontId="19" fillId="0" borderId="43" xfId="0" applyFont="1" applyBorder="1" applyAlignment="1">
      <alignment horizontal="center" vertical="center" wrapText="1"/>
    </xf>
    <xf numFmtId="0" fontId="14" fillId="0" borderId="39" xfId="0" applyFont="1" applyFill="1" applyBorder="1" applyAlignment="1">
      <alignment vertical="center" wrapText="1"/>
    </xf>
    <xf numFmtId="0" fontId="14" fillId="0" borderId="47" xfId="0" applyFont="1" applyFill="1" applyBorder="1" applyAlignment="1">
      <alignment vertical="center" wrapText="1"/>
    </xf>
    <xf numFmtId="0" fontId="14" fillId="0" borderId="42" xfId="0" applyFont="1" applyFill="1" applyBorder="1" applyAlignment="1">
      <alignment vertical="center" wrapText="1"/>
    </xf>
    <xf numFmtId="0" fontId="0" fillId="0" borderId="56" xfId="0" applyBorder="1" applyAlignment="1">
      <alignment horizontal="center" vertical="center" wrapText="1"/>
    </xf>
    <xf numFmtId="0" fontId="0" fillId="0" borderId="57" xfId="0" applyFont="1" applyBorder="1" applyAlignment="1">
      <alignment horizontal="center" vertical="center"/>
    </xf>
    <xf numFmtId="0" fontId="0" fillId="0" borderId="47" xfId="0" applyFont="1" applyBorder="1" applyAlignment="1">
      <alignment horizontal="center" vertical="center"/>
    </xf>
    <xf numFmtId="0" fontId="0" fillId="0" borderId="58" xfId="0" applyFont="1" applyBorder="1" applyAlignment="1">
      <alignment horizontal="center" vertical="center"/>
    </xf>
    <xf numFmtId="0" fontId="19" fillId="0" borderId="59" xfId="0" applyFont="1" applyBorder="1" applyAlignment="1">
      <alignment horizontal="center" vertical="center" wrapText="1"/>
    </xf>
    <xf numFmtId="0" fontId="0" fillId="0" borderId="60" xfId="0" applyBorder="1" applyAlignment="1">
      <alignment horizontal="center" vertical="center"/>
    </xf>
    <xf numFmtId="0" fontId="7" fillId="3" borderId="48" xfId="0" applyFont="1" applyFill="1" applyBorder="1" applyAlignment="1">
      <alignment vertical="center" wrapText="1"/>
    </xf>
    <xf numFmtId="0" fontId="14" fillId="0" borderId="41" xfId="0" applyFont="1" applyFill="1" applyBorder="1" applyAlignment="1">
      <alignment horizontal="right" vertical="center" wrapText="1"/>
    </xf>
    <xf numFmtId="0" fontId="14" fillId="0" borderId="29" xfId="0" applyFont="1" applyFill="1" applyBorder="1" applyAlignment="1">
      <alignment horizontal="right" vertical="center" wrapText="1"/>
    </xf>
    <xf numFmtId="0" fontId="14" fillId="0" borderId="40" xfId="0" applyFont="1" applyFill="1" applyBorder="1" applyAlignment="1">
      <alignment horizontal="right" vertical="center" wrapText="1"/>
    </xf>
    <xf numFmtId="0" fontId="16" fillId="3" borderId="48" xfId="0" applyFont="1" applyFill="1" applyBorder="1" applyAlignment="1">
      <alignment horizontal="right" vertical="center" wrapText="1"/>
    </xf>
    <xf numFmtId="49" fontId="16" fillId="3" borderId="53" xfId="0" applyNumberFormat="1" applyFont="1" applyFill="1" applyBorder="1" applyAlignment="1">
      <alignment vertical="center" wrapText="1"/>
    </xf>
    <xf numFmtId="0" fontId="4" fillId="0" borderId="29" xfId="0" applyFont="1" applyFill="1" applyBorder="1" applyAlignment="1">
      <alignment horizontal="right" vertical="center" wrapText="1"/>
    </xf>
    <xf numFmtId="0" fontId="4" fillId="0" borderId="40" xfId="0" applyFont="1" applyFill="1" applyBorder="1" applyAlignment="1">
      <alignment horizontal="right" vertical="center" wrapText="1"/>
    </xf>
    <xf numFmtId="0" fontId="18" fillId="3" borderId="36" xfId="0" applyFont="1" applyFill="1" applyBorder="1" applyAlignment="1">
      <alignment horizontal="right" vertical="center" wrapText="1"/>
    </xf>
    <xf numFmtId="0" fontId="14" fillId="0" borderId="39" xfId="0" applyFont="1" applyFill="1" applyBorder="1" applyAlignment="1">
      <alignment horizontal="right" vertical="center" wrapText="1"/>
    </xf>
    <xf numFmtId="0" fontId="14" fillId="0" borderId="47" xfId="0" applyFont="1" applyFill="1" applyBorder="1" applyAlignment="1">
      <alignment horizontal="right" vertical="center" wrapText="1"/>
    </xf>
    <xf numFmtId="0" fontId="14" fillId="0" borderId="42" xfId="0" applyFont="1" applyFill="1" applyBorder="1" applyAlignment="1">
      <alignment horizontal="right" vertical="center" wrapText="1"/>
    </xf>
    <xf numFmtId="0" fontId="7" fillId="3" borderId="61" xfId="0" applyFont="1" applyFill="1" applyBorder="1" applyAlignment="1">
      <alignment horizontal="center" vertical="center" wrapText="1"/>
    </xf>
    <xf numFmtId="0" fontId="12" fillId="0" borderId="0" xfId="0" applyFont="1" applyFill="1" applyBorder="1" applyAlignment="1">
      <alignment horizontal="center" vertical="center" wrapText="1"/>
    </xf>
    <xf numFmtId="0" fontId="16" fillId="0" borderId="0" xfId="0" applyFont="1" applyFill="1" applyBorder="1" applyAlignment="1">
      <alignment horizontal="center" vertical="center" wrapText="1"/>
    </xf>
    <xf numFmtId="0" fontId="0" fillId="0" borderId="62" xfId="0" applyBorder="1" applyAlignment="1">
      <alignment horizontal="center" vertical="center"/>
    </xf>
    <xf numFmtId="0" fontId="0" fillId="0" borderId="63" xfId="0" applyBorder="1" applyAlignment="1">
      <alignment horizontal="center" vertical="center"/>
    </xf>
    <xf numFmtId="0" fontId="0" fillId="0" borderId="64" xfId="0" applyBorder="1" applyAlignment="1">
      <alignment horizontal="center" vertical="center"/>
    </xf>
    <xf numFmtId="0" fontId="0" fillId="0" borderId="65" xfId="0" applyFont="1" applyBorder="1" applyAlignment="1">
      <alignment horizontal="center" vertical="center"/>
    </xf>
    <xf numFmtId="0" fontId="0" fillId="0" borderId="66" xfId="0" applyFont="1" applyBorder="1" applyAlignment="1">
      <alignment horizontal="center" vertical="center"/>
    </xf>
    <xf numFmtId="0" fontId="0" fillId="0" borderId="67" xfId="0" applyFont="1" applyBorder="1" applyAlignment="1">
      <alignment horizontal="center" vertical="center"/>
    </xf>
    <xf numFmtId="0" fontId="16" fillId="2" borderId="41" xfId="0" applyFont="1" applyFill="1" applyBorder="1" applyAlignment="1">
      <alignment horizontal="right" vertical="center" wrapText="1"/>
    </xf>
    <xf numFmtId="0" fontId="16" fillId="2" borderId="29" xfId="0" applyFont="1" applyFill="1" applyBorder="1" applyAlignment="1">
      <alignment horizontal="right" vertical="center" wrapText="1"/>
    </xf>
    <xf numFmtId="0" fontId="16" fillId="2" borderId="40" xfId="0" applyFont="1" applyFill="1" applyBorder="1" applyAlignment="1">
      <alignment horizontal="right" vertical="center" wrapText="1"/>
    </xf>
    <xf numFmtId="0" fontId="16" fillId="3" borderId="48" xfId="0" applyFont="1" applyFill="1" applyBorder="1" applyAlignment="1">
      <alignment vertical="center" wrapText="1"/>
    </xf>
    <xf numFmtId="49" fontId="7" fillId="3" borderId="48" xfId="0" applyNumberFormat="1" applyFont="1" applyFill="1" applyBorder="1" applyAlignment="1">
      <alignment vertical="center" wrapText="1"/>
    </xf>
    <xf numFmtId="0" fontId="16" fillId="2" borderId="37" xfId="0" applyFont="1" applyFill="1" applyBorder="1" applyAlignment="1">
      <alignment horizontal="right" vertical="center" wrapText="1"/>
    </xf>
    <xf numFmtId="0" fontId="16" fillId="3" borderId="68" xfId="0" applyFont="1" applyFill="1" applyBorder="1" applyAlignment="1">
      <alignment horizontal="center" vertical="center" wrapText="1"/>
    </xf>
    <xf numFmtId="0" fontId="7" fillId="3" borderId="69" xfId="0" applyFont="1" applyFill="1" applyBorder="1" applyAlignment="1">
      <alignment horizontal="center" vertical="center" shrinkToFit="1"/>
    </xf>
    <xf numFmtId="0" fontId="12" fillId="0" borderId="0" xfId="0" applyFont="1" applyFill="1" applyBorder="1" applyAlignment="1">
      <alignment horizontal="center" vertical="center" shrinkToFit="1"/>
    </xf>
    <xf numFmtId="0" fontId="7" fillId="0" borderId="70" xfId="0" applyFont="1" applyFill="1" applyBorder="1" applyAlignment="1">
      <alignment horizontal="center" vertical="center" wrapText="1"/>
    </xf>
    <xf numFmtId="0" fontId="7" fillId="3" borderId="71" xfId="0" applyFont="1" applyFill="1" applyBorder="1" applyAlignment="1">
      <alignment vertical="center" wrapText="1"/>
    </xf>
    <xf numFmtId="0" fontId="14" fillId="0" borderId="72" xfId="0" applyFont="1" applyFill="1" applyBorder="1" applyAlignment="1">
      <alignment horizontal="center" vertical="center" wrapText="1"/>
    </xf>
    <xf numFmtId="0" fontId="14" fillId="0" borderId="66" xfId="0" applyFont="1" applyFill="1" applyBorder="1" applyAlignment="1">
      <alignment horizontal="center" vertical="center" wrapText="1"/>
    </xf>
    <xf numFmtId="0" fontId="14" fillId="0" borderId="73" xfId="0" applyFont="1" applyFill="1" applyBorder="1" applyAlignment="1">
      <alignment horizontal="center" vertical="center" wrapText="1"/>
    </xf>
    <xf numFmtId="0" fontId="16" fillId="3" borderId="71" xfId="0" applyFont="1" applyFill="1" applyBorder="1" applyAlignment="1">
      <alignment horizontal="center" vertical="center" wrapText="1"/>
    </xf>
    <xf numFmtId="0" fontId="14" fillId="0" borderId="74" xfId="0" applyFont="1" applyFill="1" applyBorder="1" applyAlignment="1">
      <alignment horizontal="center" vertical="center" wrapText="1"/>
    </xf>
    <xf numFmtId="0" fontId="20" fillId="3" borderId="71" xfId="0" applyFont="1" applyFill="1" applyBorder="1" applyAlignment="1">
      <alignment vertical="center" wrapText="1"/>
    </xf>
    <xf numFmtId="0" fontId="16" fillId="3" borderId="36" xfId="0" applyFont="1" applyFill="1" applyBorder="1" applyAlignment="1">
      <alignment horizontal="center" vertical="center" wrapText="1"/>
    </xf>
    <xf numFmtId="0" fontId="7" fillId="3" borderId="75" xfId="0" applyFont="1" applyFill="1" applyBorder="1" applyAlignment="1">
      <alignment horizontal="center" vertical="center" wrapText="1"/>
    </xf>
    <xf numFmtId="0" fontId="16" fillId="2" borderId="74" xfId="0" applyFont="1" applyFill="1" applyBorder="1" applyAlignment="1">
      <alignment horizontal="center" vertical="center" wrapText="1"/>
    </xf>
    <xf numFmtId="0" fontId="16" fillId="3" borderId="71" xfId="0" applyFont="1" applyFill="1" applyBorder="1" applyAlignment="1">
      <alignment vertical="center" wrapText="1"/>
    </xf>
    <xf numFmtId="49" fontId="7" fillId="3" borderId="71" xfId="0" applyNumberFormat="1" applyFont="1" applyFill="1" applyBorder="1" applyAlignment="1">
      <alignment vertical="center" wrapText="1"/>
    </xf>
    <xf numFmtId="0" fontId="16" fillId="3" borderId="76" xfId="0" applyFont="1" applyFill="1" applyBorder="1" applyAlignment="1">
      <alignment horizontal="center" vertical="center" wrapText="1"/>
    </xf>
    <xf numFmtId="0" fontId="16" fillId="2" borderId="74" xfId="0" applyFont="1" applyFill="1" applyBorder="1" applyAlignment="1">
      <alignment vertical="center" wrapText="1"/>
    </xf>
    <xf numFmtId="0" fontId="16" fillId="3" borderId="75" xfId="0" applyFont="1" applyFill="1" applyBorder="1" applyAlignment="1">
      <alignment horizontal="center" vertical="center" wrapText="1"/>
    </xf>
    <xf numFmtId="0" fontId="7" fillId="3" borderId="77" xfId="0" applyFont="1" applyFill="1" applyBorder="1" applyAlignment="1">
      <alignment horizontal="center" vertical="center" shrinkToFit="1"/>
    </xf>
    <xf numFmtId="0" fontId="7" fillId="4" borderId="35" xfId="0" applyFont="1" applyFill="1" applyBorder="1" applyAlignment="1">
      <alignment horizontal="center" vertical="center" wrapText="1"/>
    </xf>
    <xf numFmtId="0" fontId="0" fillId="0" borderId="0" xfId="0" applyFont="1" applyBorder="1" applyAlignment="1">
      <alignment horizontal="center" vertical="center"/>
    </xf>
    <xf numFmtId="0" fontId="0" fillId="0" borderId="0" xfId="0" applyBorder="1" applyAlignment="1">
      <alignment horizontal="left" vertical="center" wrapText="1"/>
    </xf>
    <xf numFmtId="0" fontId="7" fillId="3" borderId="35" xfId="0" applyFont="1" applyFill="1" applyBorder="1" applyAlignment="1">
      <alignment horizontal="center" vertical="center" wrapText="1"/>
    </xf>
    <xf numFmtId="0" fontId="7" fillId="4" borderId="70" xfId="0" applyFont="1" applyFill="1" applyBorder="1" applyAlignment="1">
      <alignment horizontal="center" vertical="center" wrapText="1"/>
    </xf>
    <xf numFmtId="0" fontId="4" fillId="0" borderId="78" xfId="0" applyFont="1" applyBorder="1" applyAlignment="1">
      <alignment vertical="center" wrapText="1"/>
    </xf>
    <xf numFmtId="0" fontId="7" fillId="3" borderId="70" xfId="0" applyFont="1" applyFill="1" applyBorder="1" applyAlignment="1">
      <alignment horizontal="center" vertical="center" wrapText="1"/>
    </xf>
    <xf numFmtId="0" fontId="14" fillId="0" borderId="10" xfId="0" applyFont="1" applyFill="1" applyBorder="1" applyAlignment="1">
      <alignment horizontal="right" vertical="center" wrapText="1"/>
    </xf>
    <xf numFmtId="0" fontId="0" fillId="0" borderId="79" xfId="0" applyBorder="1" applyAlignment="1">
      <alignment horizontal="left" vertical="center" wrapText="1"/>
    </xf>
    <xf numFmtId="0" fontId="14" fillId="0" borderId="80" xfId="0" applyFont="1" applyFill="1" applyBorder="1" applyAlignment="1">
      <alignment horizontal="right" vertical="center" wrapText="1"/>
    </xf>
    <xf numFmtId="0" fontId="14" fillId="0" borderId="21" xfId="0" applyFont="1" applyFill="1" applyBorder="1" applyAlignment="1">
      <alignment horizontal="right" vertical="center" wrapText="1"/>
    </xf>
    <xf numFmtId="0" fontId="14" fillId="0" borderId="20" xfId="0" applyFont="1" applyFill="1" applyBorder="1" applyAlignment="1">
      <alignment horizontal="right" vertical="center" wrapText="1"/>
    </xf>
    <xf numFmtId="176" fontId="18" fillId="4" borderId="0" xfId="0" applyNumberFormat="1" applyFont="1" applyFill="1">
      <alignment vertical="center"/>
    </xf>
    <xf numFmtId="0" fontId="0" fillId="0" borderId="79" xfId="0" applyFont="1" applyBorder="1" applyAlignment="1">
      <alignment horizontal="center" vertical="center" wrapText="1"/>
    </xf>
    <xf numFmtId="0" fontId="0" fillId="0" borderId="79" xfId="0" applyBorder="1" applyAlignment="1">
      <alignment vertical="center" wrapText="1"/>
    </xf>
    <xf numFmtId="0" fontId="4" fillId="0" borderId="79" xfId="0" applyFont="1" applyFill="1" applyBorder="1" applyAlignment="1">
      <alignment vertical="center" wrapText="1"/>
    </xf>
    <xf numFmtId="0" fontId="21" fillId="0" borderId="79" xfId="0" applyFont="1" applyBorder="1" applyAlignment="1">
      <alignment vertical="center" wrapText="1"/>
    </xf>
    <xf numFmtId="0" fontId="4" fillId="5" borderId="79" xfId="0" applyFont="1" applyFill="1" applyBorder="1" applyAlignment="1">
      <alignment vertical="center" wrapText="1"/>
    </xf>
    <xf numFmtId="0" fontId="21" fillId="0" borderId="0" xfId="0" applyFont="1" applyBorder="1" applyAlignment="1">
      <alignment vertical="center" wrapText="1"/>
    </xf>
    <xf numFmtId="0" fontId="4" fillId="0" borderId="0" xfId="0" applyFont="1" applyBorder="1" applyAlignment="1">
      <alignment vertical="center" wrapText="1"/>
    </xf>
    <xf numFmtId="0" fontId="0" fillId="0" borderId="38" xfId="0" applyFont="1" applyBorder="1" applyAlignment="1">
      <alignment horizontal="center" vertical="center" wrapText="1"/>
    </xf>
    <xf numFmtId="0" fontId="4" fillId="0" borderId="38" xfId="0" applyFont="1" applyBorder="1" applyAlignment="1">
      <alignment horizontal="center" vertical="center" wrapText="1"/>
    </xf>
    <xf numFmtId="0" fontId="4" fillId="0" borderId="38" xfId="0" applyFont="1" applyBorder="1" applyAlignment="1">
      <alignment vertical="center" wrapText="1"/>
    </xf>
    <xf numFmtId="0" fontId="4" fillId="0" borderId="38" xfId="0" applyFont="1" applyBorder="1">
      <alignment vertical="center"/>
    </xf>
    <xf numFmtId="0" fontId="0" fillId="0" borderId="0" xfId="0" applyBorder="1" applyAlignment="1">
      <alignment horizontal="center" vertical="center" wrapText="1"/>
    </xf>
    <xf numFmtId="0" fontId="0" fillId="0" borderId="0" xfId="0" applyBorder="1" applyAlignment="1">
      <alignment vertical="center" wrapText="1"/>
    </xf>
    <xf numFmtId="0" fontId="4" fillId="0" borderId="0" xfId="0" applyFont="1" applyBorder="1" applyAlignment="1">
      <alignment horizontal="center" vertical="center" wrapText="1"/>
    </xf>
    <xf numFmtId="0" fontId="4" fillId="0" borderId="0" xfId="0" applyFont="1" applyBorder="1">
      <alignment vertical="center"/>
    </xf>
    <xf numFmtId="0" fontId="1" fillId="0" borderId="0" xfId="1">
      <alignment vertical="center"/>
    </xf>
    <xf numFmtId="0" fontId="1" fillId="4" borderId="0" xfId="1" applyFont="1" applyFill="1">
      <alignment vertical="center"/>
    </xf>
    <xf numFmtId="49" fontId="9" fillId="0" borderId="0" xfId="0" applyNumberFormat="1" applyFont="1" applyBorder="1" applyAlignment="1">
      <alignment horizontal="left" vertical="center"/>
    </xf>
    <xf numFmtId="49" fontId="12" fillId="0" borderId="81" xfId="0" applyNumberFormat="1" applyFont="1" applyFill="1" applyBorder="1" applyAlignment="1">
      <alignment horizontal="center" vertical="center" shrinkToFit="1"/>
    </xf>
    <xf numFmtId="0" fontId="9" fillId="0" borderId="82" xfId="0" applyFont="1" applyBorder="1" applyAlignment="1">
      <alignment horizontal="center" vertical="center" textRotation="255" wrapText="1"/>
    </xf>
    <xf numFmtId="0" fontId="9" fillId="0" borderId="83" xfId="0" applyFont="1" applyBorder="1" applyAlignment="1">
      <alignment horizontal="center" vertical="center" textRotation="255" wrapText="1"/>
    </xf>
    <xf numFmtId="0" fontId="9" fillId="0" borderId="84" xfId="0" applyFont="1" applyBorder="1" applyAlignment="1">
      <alignment horizontal="center" vertical="center" textRotation="255" wrapText="1"/>
    </xf>
    <xf numFmtId="0" fontId="10" fillId="0" borderId="0" xfId="0" applyFont="1" applyBorder="1" applyAlignment="1">
      <alignment horizontal="left" vertical="center"/>
    </xf>
    <xf numFmtId="0" fontId="10" fillId="0" borderId="85" xfId="0" applyFont="1" applyBorder="1" applyAlignment="1">
      <alignment vertical="center" wrapText="1"/>
    </xf>
    <xf numFmtId="0" fontId="10" fillId="0" borderId="86" xfId="0" applyFont="1" applyBorder="1" applyAlignment="1">
      <alignment horizontal="center" vertical="center"/>
    </xf>
    <xf numFmtId="0" fontId="10" fillId="0" borderId="87" xfId="0" applyFont="1" applyBorder="1" applyAlignment="1">
      <alignment horizontal="left" vertical="center" wrapText="1"/>
    </xf>
    <xf numFmtId="0" fontId="10" fillId="0" borderId="88" xfId="0" applyFont="1" applyBorder="1" applyAlignment="1">
      <alignment horizontal="left" vertical="center" wrapText="1"/>
    </xf>
    <xf numFmtId="0" fontId="10" fillId="0" borderId="89" xfId="0" applyFont="1" applyBorder="1" applyAlignment="1">
      <alignment horizontal="left" vertical="center" wrapText="1"/>
    </xf>
    <xf numFmtId="0" fontId="10" fillId="0" borderId="90" xfId="0" applyFont="1" applyBorder="1" applyAlignment="1">
      <alignment vertical="center"/>
    </xf>
    <xf numFmtId="0" fontId="10" fillId="0" borderId="87" xfId="0" applyFont="1" applyBorder="1" applyAlignment="1">
      <alignment horizontal="center" vertical="center"/>
    </xf>
    <xf numFmtId="0" fontId="10" fillId="0" borderId="91" xfId="0" applyFont="1" applyBorder="1" applyAlignment="1">
      <alignment horizontal="center" vertical="center"/>
    </xf>
    <xf numFmtId="0" fontId="10" fillId="0" borderId="89" xfId="0" applyFont="1" applyBorder="1" applyAlignment="1">
      <alignment horizontal="center" vertical="center"/>
    </xf>
    <xf numFmtId="49" fontId="12" fillId="0" borderId="90" xfId="0" applyNumberFormat="1" applyFont="1" applyFill="1" applyBorder="1" applyAlignment="1">
      <alignment horizontal="center" vertical="center" shrinkToFit="1"/>
    </xf>
    <xf numFmtId="0" fontId="22" fillId="0" borderId="87" xfId="0" applyFont="1" applyFill="1" applyBorder="1" applyAlignment="1">
      <alignment horizontal="center" vertical="center" textRotation="255" wrapText="1"/>
    </xf>
    <xf numFmtId="0" fontId="22" fillId="0" borderId="88" xfId="0" applyFont="1" applyFill="1" applyBorder="1" applyAlignment="1">
      <alignment horizontal="center" vertical="center" textRotation="255" wrapText="1"/>
    </xf>
    <xf numFmtId="49" fontId="12" fillId="4" borderId="92" xfId="0" applyNumberFormat="1" applyFont="1" applyFill="1" applyBorder="1" applyAlignment="1">
      <alignment horizontal="left" vertical="center"/>
    </xf>
    <xf numFmtId="49" fontId="12" fillId="0" borderId="93" xfId="0" applyNumberFormat="1" applyFont="1" applyFill="1" applyBorder="1" applyAlignment="1">
      <alignment horizontal="center" vertical="center" shrinkToFit="1"/>
    </xf>
    <xf numFmtId="0" fontId="23" fillId="0" borderId="47" xfId="0" applyFont="1" applyFill="1" applyBorder="1" applyAlignment="1">
      <alignment vertical="center" wrapText="1"/>
    </xf>
    <xf numFmtId="49" fontId="12" fillId="0" borderId="40" xfId="0" applyNumberFormat="1" applyFont="1" applyFill="1" applyBorder="1" applyAlignment="1">
      <alignment horizontal="center" vertical="center" wrapText="1"/>
    </xf>
    <xf numFmtId="49" fontId="12" fillId="0" borderId="37" xfId="0" applyNumberFormat="1" applyFont="1" applyFill="1" applyBorder="1" applyAlignment="1">
      <alignment horizontal="center" vertical="center" wrapText="1"/>
    </xf>
    <xf numFmtId="49" fontId="12" fillId="0" borderId="41" xfId="0" applyNumberFormat="1" applyFont="1" applyFill="1" applyBorder="1" applyAlignment="1">
      <alignment horizontal="center" vertical="center" wrapText="1"/>
    </xf>
    <xf numFmtId="49" fontId="12" fillId="0" borderId="29" xfId="0" applyNumberFormat="1" applyFont="1" applyFill="1" applyBorder="1" applyAlignment="1">
      <alignment horizontal="center" vertical="center" wrapText="1"/>
    </xf>
    <xf numFmtId="49" fontId="23" fillId="0" borderId="47" xfId="0" applyNumberFormat="1" applyFont="1" applyFill="1" applyBorder="1" applyAlignment="1">
      <alignment vertical="center" wrapText="1"/>
    </xf>
    <xf numFmtId="49" fontId="12" fillId="0" borderId="39" xfId="0" applyNumberFormat="1" applyFont="1" applyFill="1" applyBorder="1" applyAlignment="1">
      <alignment horizontal="center" vertical="center" wrapText="1"/>
    </xf>
    <xf numFmtId="49" fontId="12" fillId="0" borderId="42" xfId="0" applyNumberFormat="1" applyFont="1" applyFill="1" applyBorder="1" applyAlignment="1">
      <alignment horizontal="center" vertical="center" wrapText="1"/>
    </xf>
    <xf numFmtId="49" fontId="24" fillId="0" borderId="47" xfId="0" applyNumberFormat="1" applyFont="1" applyFill="1" applyBorder="1" applyAlignment="1">
      <alignment horizontal="center" vertical="center" wrapText="1"/>
    </xf>
    <xf numFmtId="49" fontId="23" fillId="0" borderId="47" xfId="0" applyNumberFormat="1" applyFont="1" applyFill="1" applyBorder="1" applyAlignment="1">
      <alignment horizontal="left" vertical="center" wrapText="1"/>
    </xf>
    <xf numFmtId="49" fontId="12" fillId="0" borderId="37" xfId="0" applyNumberFormat="1" applyFont="1" applyFill="1" applyBorder="1" applyAlignment="1">
      <alignment vertical="center" wrapText="1"/>
    </xf>
    <xf numFmtId="0" fontId="23" fillId="0" borderId="47" xfId="0" applyFont="1" applyFill="1" applyBorder="1" applyAlignment="1">
      <alignment horizontal="left" vertical="center" wrapText="1"/>
    </xf>
    <xf numFmtId="49" fontId="12" fillId="6" borderId="94" xfId="0" applyNumberFormat="1" applyFont="1" applyFill="1" applyBorder="1" applyAlignment="1">
      <alignment horizontal="center" vertical="center" wrapText="1"/>
    </xf>
    <xf numFmtId="0" fontId="10" fillId="0" borderId="25" xfId="0" applyFont="1" applyBorder="1" applyAlignment="1">
      <alignment vertical="center" wrapText="1"/>
    </xf>
    <xf numFmtId="0" fontId="10" fillId="0" borderId="95" xfId="0" applyFont="1" applyBorder="1" applyAlignment="1">
      <alignment horizontal="center" vertical="center"/>
    </xf>
    <xf numFmtId="0" fontId="10" fillId="0" borderId="22" xfId="0" applyFont="1" applyBorder="1" applyAlignment="1">
      <alignment horizontal="left" vertical="center" wrapText="1"/>
    </xf>
    <xf numFmtId="0" fontId="10" fillId="0" borderId="0" xfId="0" applyFont="1" applyBorder="1" applyAlignment="1">
      <alignment horizontal="left" vertical="center" wrapText="1"/>
    </xf>
    <xf numFmtId="0" fontId="10" fillId="0" borderId="96" xfId="0" applyFont="1" applyBorder="1" applyAlignment="1">
      <alignment horizontal="left" vertical="center" wrapText="1"/>
    </xf>
    <xf numFmtId="0" fontId="10" fillId="0" borderId="97" xfId="0" applyFont="1" applyBorder="1" applyAlignment="1">
      <alignment vertical="center"/>
    </xf>
    <xf numFmtId="0" fontId="10" fillId="0" borderId="20" xfId="0" applyFont="1" applyBorder="1" applyAlignment="1">
      <alignment horizontal="center" vertical="center"/>
    </xf>
    <xf numFmtId="0" fontId="10" fillId="0" borderId="19" xfId="0" applyFont="1" applyBorder="1" applyAlignment="1">
      <alignment horizontal="center" vertical="center"/>
    </xf>
    <xf numFmtId="0" fontId="10" fillId="0" borderId="98" xfId="0" applyFont="1" applyBorder="1" applyAlignment="1">
      <alignment horizontal="center" vertical="center"/>
    </xf>
    <xf numFmtId="49" fontId="12" fillId="0" borderId="22" xfId="0" applyNumberFormat="1" applyFont="1" applyFill="1" applyBorder="1" applyAlignment="1">
      <alignment horizontal="center" vertical="center" wrapText="1"/>
    </xf>
    <xf numFmtId="49" fontId="12" fillId="0" borderId="99" xfId="0" applyNumberFormat="1" applyFont="1" applyFill="1" applyBorder="1" applyAlignment="1">
      <alignment horizontal="center" vertical="center" shrinkToFit="1"/>
    </xf>
    <xf numFmtId="49" fontId="12" fillId="0" borderId="38" xfId="0" applyNumberFormat="1" applyFont="1" applyFill="1" applyBorder="1" applyAlignment="1">
      <alignment horizontal="center" vertical="center" wrapText="1"/>
    </xf>
    <xf numFmtId="49" fontId="23" fillId="0" borderId="29" xfId="0" applyNumberFormat="1" applyFont="1" applyFill="1" applyBorder="1" applyAlignment="1">
      <alignment horizontal="left" vertical="center" wrapText="1"/>
    </xf>
    <xf numFmtId="49" fontId="12" fillId="7" borderId="58" xfId="0" applyNumberFormat="1" applyFont="1" applyFill="1" applyBorder="1" applyAlignment="1">
      <alignment horizontal="center" vertical="center" wrapText="1"/>
    </xf>
    <xf numFmtId="49" fontId="12" fillId="4" borderId="24" xfId="0" applyNumberFormat="1" applyFont="1" applyFill="1" applyBorder="1" applyAlignment="1">
      <alignment horizontal="center" vertical="center"/>
    </xf>
    <xf numFmtId="0" fontId="12" fillId="0" borderId="100" xfId="0" applyFont="1" applyFill="1" applyBorder="1" applyAlignment="1">
      <alignment horizontal="center" vertical="center" wrapText="1"/>
    </xf>
    <xf numFmtId="0" fontId="23" fillId="0" borderId="28" xfId="0" applyFont="1" applyFill="1" applyBorder="1" applyAlignment="1">
      <alignment vertical="center" wrapText="1"/>
    </xf>
    <xf numFmtId="0" fontId="12" fillId="0" borderId="40" xfId="0" applyFont="1" applyFill="1" applyBorder="1" applyAlignment="1">
      <alignment horizontal="left" vertical="center" wrapText="1"/>
    </xf>
    <xf numFmtId="0" fontId="12" fillId="0" borderId="38" xfId="0" applyFont="1" applyFill="1" applyBorder="1" applyAlignment="1">
      <alignment horizontal="left" vertical="center" wrapText="1"/>
    </xf>
    <xf numFmtId="0" fontId="12" fillId="0" borderId="39" xfId="0" applyFont="1" applyFill="1" applyBorder="1" applyAlignment="1">
      <alignment horizontal="left" vertical="center" wrapText="1"/>
    </xf>
    <xf numFmtId="0" fontId="12" fillId="0" borderId="29" xfId="0" applyFont="1" applyFill="1" applyBorder="1" applyAlignment="1">
      <alignment horizontal="left" vertical="center" wrapText="1"/>
    </xf>
    <xf numFmtId="49" fontId="23" fillId="0" borderId="28" xfId="0" applyNumberFormat="1" applyFont="1" applyFill="1" applyBorder="1" applyAlignment="1">
      <alignment vertical="center" wrapText="1"/>
    </xf>
    <xf numFmtId="0" fontId="12" fillId="0" borderId="42" xfId="0" applyFont="1" applyFill="1" applyBorder="1" applyAlignment="1">
      <alignment horizontal="left" vertical="center" wrapText="1"/>
    </xf>
    <xf numFmtId="49" fontId="12" fillId="0" borderId="28" xfId="0" applyNumberFormat="1" applyFont="1" applyFill="1" applyBorder="1" applyAlignment="1">
      <alignment vertical="center" wrapText="1"/>
    </xf>
    <xf numFmtId="0" fontId="12" fillId="0" borderId="41" xfId="0" applyFont="1" applyFill="1" applyBorder="1" applyAlignment="1">
      <alignment horizontal="left" vertical="center" wrapText="1"/>
    </xf>
    <xf numFmtId="0" fontId="24" fillId="0" borderId="47" xfId="0" applyFont="1" applyFill="1" applyBorder="1" applyAlignment="1">
      <alignment horizontal="left" vertical="center" wrapText="1"/>
    </xf>
    <xf numFmtId="49" fontId="23" fillId="0" borderId="28" xfId="0" applyNumberFormat="1" applyFont="1" applyFill="1" applyBorder="1" applyAlignment="1">
      <alignment horizontal="left" vertical="center" wrapText="1"/>
    </xf>
    <xf numFmtId="0" fontId="12" fillId="0" borderId="40" xfId="0" applyFont="1" applyFill="1" applyBorder="1" applyAlignment="1">
      <alignment vertical="center" wrapText="1"/>
    </xf>
    <xf numFmtId="0" fontId="12" fillId="0" borderId="37" xfId="0" applyFont="1" applyFill="1" applyBorder="1" applyAlignment="1">
      <alignment vertical="center" wrapText="1"/>
    </xf>
    <xf numFmtId="49" fontId="12" fillId="0" borderId="40" xfId="0" applyNumberFormat="1" applyFont="1" applyFill="1" applyBorder="1" applyAlignment="1">
      <alignment vertical="center" wrapText="1"/>
    </xf>
    <xf numFmtId="49" fontId="12" fillId="0" borderId="42" xfId="0" applyNumberFormat="1" applyFont="1" applyFill="1" applyBorder="1" applyAlignment="1">
      <alignment vertical="center" wrapText="1"/>
    </xf>
    <xf numFmtId="0" fontId="23" fillId="0" borderId="28" xfId="0" applyFont="1" applyFill="1" applyBorder="1" applyAlignment="1">
      <alignment horizontal="left" vertical="center" wrapText="1"/>
    </xf>
    <xf numFmtId="49" fontId="12" fillId="0" borderId="39" xfId="0" applyNumberFormat="1" applyFont="1" applyFill="1" applyBorder="1" applyAlignment="1">
      <alignment vertical="center" wrapText="1"/>
    </xf>
    <xf numFmtId="0" fontId="12" fillId="0" borderId="47" xfId="0" applyFont="1" applyFill="1" applyBorder="1" applyAlignment="1">
      <alignment horizontal="left" vertical="center" wrapText="1"/>
    </xf>
    <xf numFmtId="49" fontId="12" fillId="6" borderId="101" xfId="0" applyNumberFormat="1" applyFont="1" applyFill="1" applyBorder="1" applyAlignment="1">
      <alignment horizontal="center" vertical="center" wrapText="1"/>
    </xf>
    <xf numFmtId="0" fontId="10" fillId="0" borderId="45" xfId="0" applyFont="1" applyBorder="1" applyAlignment="1">
      <alignment vertical="center" wrapText="1"/>
    </xf>
    <xf numFmtId="0" fontId="10" fillId="0" borderId="20" xfId="0" applyFont="1" applyBorder="1" applyAlignment="1">
      <alignment horizontal="left" vertical="center" wrapText="1"/>
    </xf>
    <xf numFmtId="0" fontId="10" fillId="0" borderId="18" xfId="0" applyFont="1" applyBorder="1" applyAlignment="1">
      <alignment horizontal="left" vertical="center" wrapText="1"/>
    </xf>
    <xf numFmtId="0" fontId="10" fillId="0" borderId="98" xfId="0" applyFont="1" applyBorder="1" applyAlignment="1">
      <alignment horizontal="left" vertical="center" wrapText="1"/>
    </xf>
    <xf numFmtId="0" fontId="10" fillId="0" borderId="29" xfId="0" applyFont="1" applyBorder="1">
      <alignment vertical="center"/>
    </xf>
    <xf numFmtId="0" fontId="10" fillId="0" borderId="102" xfId="0" applyFont="1" applyBorder="1">
      <alignment vertical="center"/>
    </xf>
    <xf numFmtId="0" fontId="12" fillId="0" borderId="95" xfId="0" applyFont="1" applyFill="1" applyBorder="1" applyAlignment="1">
      <alignment horizontal="center" vertical="center" wrapText="1"/>
    </xf>
    <xf numFmtId="0" fontId="12" fillId="0" borderId="42" xfId="0" applyFont="1" applyFill="1" applyBorder="1" applyAlignment="1">
      <alignment vertical="center" wrapText="1"/>
    </xf>
    <xf numFmtId="0" fontId="12" fillId="0" borderId="38" xfId="0" applyFont="1" applyFill="1" applyBorder="1" applyAlignment="1">
      <alignment vertical="center" wrapText="1"/>
    </xf>
    <xf numFmtId="0" fontId="12" fillId="0" borderId="39" xfId="0" applyFont="1" applyFill="1" applyBorder="1" applyAlignment="1">
      <alignment vertical="center" wrapText="1"/>
    </xf>
    <xf numFmtId="0" fontId="12" fillId="0" borderId="0" xfId="0" applyFont="1" applyFill="1" applyBorder="1" applyAlignment="1">
      <alignment horizontal="left" vertical="center" wrapText="1"/>
    </xf>
    <xf numFmtId="0" fontId="12" fillId="0" borderId="0" xfId="0" applyFont="1" applyFill="1" applyAlignment="1">
      <alignment horizontal="left" vertical="center" wrapText="1"/>
    </xf>
    <xf numFmtId="49" fontId="12" fillId="7" borderId="103" xfId="0" applyNumberFormat="1" applyFont="1" applyFill="1" applyBorder="1" applyAlignment="1">
      <alignment horizontal="center" vertical="center" wrapText="1"/>
    </xf>
    <xf numFmtId="0" fontId="12" fillId="0" borderId="18" xfId="0" applyFont="1" applyFill="1" applyBorder="1" applyAlignment="1">
      <alignment horizontal="left" vertical="center" wrapText="1"/>
    </xf>
    <xf numFmtId="0" fontId="12" fillId="0" borderId="19" xfId="0" applyFont="1" applyFill="1" applyBorder="1" applyAlignment="1">
      <alignment horizontal="left" vertical="center" wrapText="1"/>
    </xf>
    <xf numFmtId="0" fontId="12" fillId="0" borderId="104" xfId="0" applyFont="1" applyFill="1" applyBorder="1" applyAlignment="1">
      <alignment horizontal="left" vertical="center" wrapText="1"/>
    </xf>
    <xf numFmtId="0" fontId="12" fillId="0" borderId="20" xfId="0" applyFont="1" applyFill="1" applyBorder="1" applyAlignment="1">
      <alignment horizontal="left" vertical="center" wrapText="1"/>
    </xf>
    <xf numFmtId="0" fontId="24" fillId="0" borderId="21" xfId="0" applyFont="1" applyFill="1" applyBorder="1" applyAlignment="1">
      <alignment horizontal="left" vertical="center" wrapText="1"/>
    </xf>
    <xf numFmtId="0" fontId="12" fillId="0" borderId="37" xfId="0" applyFont="1" applyFill="1" applyBorder="1" applyAlignment="1">
      <alignment horizontal="left" vertical="center" wrapText="1"/>
    </xf>
    <xf numFmtId="0" fontId="24" fillId="0" borderId="29" xfId="0" applyFont="1" applyFill="1" applyBorder="1" applyAlignment="1">
      <alignment horizontal="left" vertical="center" wrapText="1"/>
    </xf>
    <xf numFmtId="0" fontId="0" fillId="0" borderId="20" xfId="0" applyBorder="1" applyAlignment="1">
      <alignment vertical="center" wrapText="1"/>
    </xf>
    <xf numFmtId="0" fontId="0" fillId="0" borderId="19" xfId="0" applyFont="1" applyBorder="1" applyAlignment="1">
      <alignment vertical="center" wrapText="1"/>
    </xf>
    <xf numFmtId="0" fontId="12" fillId="0" borderId="21" xfId="0" applyFont="1" applyFill="1" applyBorder="1" applyAlignment="1">
      <alignment horizontal="left" vertical="center" wrapText="1"/>
    </xf>
    <xf numFmtId="0" fontId="10" fillId="0" borderId="105" xfId="0" applyFont="1" applyBorder="1" applyAlignment="1">
      <alignment horizontal="center" vertical="center"/>
    </xf>
    <xf numFmtId="0" fontId="3" fillId="0" borderId="95" xfId="0" applyFont="1" applyBorder="1" applyAlignment="1">
      <alignment horizontal="center" vertical="center" wrapText="1"/>
    </xf>
    <xf numFmtId="0" fontId="10" fillId="0" borderId="29" xfId="0" applyFont="1" applyBorder="1" applyAlignment="1">
      <alignment horizontal="center" vertical="center"/>
    </xf>
    <xf numFmtId="0" fontId="10" fillId="0" borderId="102" xfId="0" applyFont="1" applyBorder="1" applyAlignment="1">
      <alignment horizontal="center" vertical="center"/>
    </xf>
    <xf numFmtId="0" fontId="10" fillId="0" borderId="99" xfId="0" applyFont="1" applyBorder="1" applyAlignment="1">
      <alignment vertical="center"/>
    </xf>
    <xf numFmtId="0" fontId="12" fillId="0" borderId="20" xfId="0" applyFont="1" applyFill="1" applyBorder="1" applyAlignment="1">
      <alignment vertical="center" wrapText="1"/>
    </xf>
    <xf numFmtId="0" fontId="12" fillId="0" borderId="18" xfId="0" applyFont="1" applyFill="1" applyBorder="1" applyAlignment="1">
      <alignment vertical="center" wrapText="1"/>
    </xf>
    <xf numFmtId="0" fontId="12" fillId="0" borderId="19" xfId="0" applyFont="1" applyFill="1" applyBorder="1" applyAlignment="1">
      <alignment vertical="center" wrapText="1"/>
    </xf>
    <xf numFmtId="0" fontId="24" fillId="0" borderId="40" xfId="0" applyFont="1" applyFill="1" applyBorder="1" applyAlignment="1">
      <alignment vertical="center" wrapText="1"/>
    </xf>
    <xf numFmtId="0" fontId="24" fillId="0" borderId="37" xfId="0" applyFont="1" applyFill="1" applyBorder="1" applyAlignment="1">
      <alignment vertical="center" wrapText="1"/>
    </xf>
    <xf numFmtId="0" fontId="24" fillId="0" borderId="41" xfId="0" applyFont="1" applyFill="1" applyBorder="1" applyAlignment="1">
      <alignment vertical="center" wrapText="1"/>
    </xf>
    <xf numFmtId="0" fontId="12" fillId="0" borderId="41" xfId="0" applyFont="1" applyFill="1" applyBorder="1" applyAlignment="1">
      <alignment vertical="center" wrapText="1"/>
    </xf>
    <xf numFmtId="0" fontId="24" fillId="0" borderId="21" xfId="0" applyFont="1" applyFill="1" applyBorder="1" applyAlignment="1">
      <alignment vertical="center" wrapText="1"/>
    </xf>
    <xf numFmtId="0" fontId="24" fillId="4" borderId="40" xfId="0" applyFont="1" applyFill="1" applyBorder="1" applyAlignment="1">
      <alignment vertical="top" wrapText="1"/>
    </xf>
    <xf numFmtId="0" fontId="0" fillId="4" borderId="41" xfId="0" applyFont="1" applyFill="1" applyBorder="1" applyAlignment="1">
      <alignment vertical="top" wrapText="1"/>
    </xf>
    <xf numFmtId="0" fontId="24" fillId="0" borderId="29" xfId="0" applyFont="1" applyFill="1" applyBorder="1" applyAlignment="1">
      <alignment vertical="center" wrapText="1"/>
    </xf>
    <xf numFmtId="0" fontId="0" fillId="0" borderId="28" xfId="0" applyBorder="1" applyAlignment="1">
      <alignment vertical="center" wrapText="1"/>
    </xf>
    <xf numFmtId="0" fontId="12" fillId="0" borderId="40" xfId="0" applyFont="1" applyFill="1" applyBorder="1" applyAlignment="1">
      <alignment vertical="top" wrapText="1"/>
    </xf>
    <xf numFmtId="0" fontId="10" fillId="0" borderId="95" xfId="0" applyFont="1" applyBorder="1" applyAlignment="1">
      <alignment horizontal="center" vertical="center" wrapText="1"/>
    </xf>
    <xf numFmtId="0" fontId="12" fillId="4" borderId="29" xfId="0" applyFont="1" applyFill="1" applyBorder="1" applyAlignment="1">
      <alignment vertical="center" wrapText="1"/>
    </xf>
    <xf numFmtId="0" fontId="24" fillId="4" borderId="29" xfId="0" applyFont="1" applyFill="1" applyBorder="1" applyAlignment="1">
      <alignment vertical="center" wrapText="1"/>
    </xf>
    <xf numFmtId="0" fontId="12" fillId="0" borderId="28" xfId="0" applyFont="1" applyFill="1" applyBorder="1" applyAlignment="1">
      <alignment vertical="center" wrapText="1"/>
    </xf>
    <xf numFmtId="49" fontId="12" fillId="6" borderId="106" xfId="0" applyNumberFormat="1" applyFont="1" applyFill="1" applyBorder="1" applyAlignment="1">
      <alignment horizontal="center" vertical="center" wrapText="1"/>
    </xf>
    <xf numFmtId="0" fontId="12" fillId="6" borderId="20" xfId="0" applyFont="1" applyFill="1" applyBorder="1" applyAlignment="1">
      <alignment vertical="center" wrapText="1"/>
    </xf>
    <xf numFmtId="49" fontId="12" fillId="7" borderId="107" xfId="0" applyNumberFormat="1" applyFont="1" applyFill="1" applyBorder="1" applyAlignment="1">
      <alignment horizontal="center" vertical="center" wrapText="1"/>
    </xf>
    <xf numFmtId="0" fontId="12" fillId="8" borderId="29" xfId="0" applyFont="1" applyFill="1" applyBorder="1" applyAlignment="1">
      <alignment vertical="center" wrapText="1"/>
    </xf>
    <xf numFmtId="0" fontId="12" fillId="0" borderId="22" xfId="0" applyFont="1" applyFill="1" applyBorder="1" applyAlignment="1">
      <alignment vertical="center" wrapText="1"/>
    </xf>
    <xf numFmtId="49" fontId="12" fillId="7" borderId="22" xfId="0" applyNumberFormat="1" applyFont="1" applyFill="1" applyBorder="1" applyAlignment="1">
      <alignment horizontal="center" vertical="center" wrapText="1"/>
    </xf>
    <xf numFmtId="0" fontId="12" fillId="8" borderId="41" xfId="0" applyFont="1" applyFill="1" applyBorder="1" applyAlignment="1">
      <alignment horizontal="right" vertical="center" wrapText="1"/>
    </xf>
    <xf numFmtId="0" fontId="12" fillId="8" borderId="29" xfId="0" applyFont="1" applyFill="1" applyBorder="1" applyAlignment="1">
      <alignment horizontal="right" vertical="center" wrapText="1"/>
    </xf>
    <xf numFmtId="0" fontId="12" fillId="0" borderId="29" xfId="0" applyFont="1" applyFill="1" applyBorder="1" applyAlignment="1">
      <alignment horizontal="right" vertical="center" wrapText="1"/>
    </xf>
    <xf numFmtId="0" fontId="12" fillId="8" borderId="40" xfId="0" applyFont="1" applyFill="1" applyBorder="1" applyAlignment="1">
      <alignment horizontal="right" vertical="center" wrapText="1"/>
    </xf>
    <xf numFmtId="0" fontId="24" fillId="0" borderId="29" xfId="0" applyFont="1" applyFill="1" applyBorder="1" applyAlignment="1">
      <alignment horizontal="right" vertical="center" wrapText="1"/>
    </xf>
    <xf numFmtId="0" fontId="24" fillId="8" borderId="29" xfId="0" applyFont="1" applyFill="1" applyBorder="1" applyAlignment="1">
      <alignment horizontal="right" vertical="center" wrapText="1"/>
    </xf>
    <xf numFmtId="0" fontId="12" fillId="8" borderId="47" xfId="0" applyFont="1" applyFill="1" applyBorder="1" applyAlignment="1">
      <alignment horizontal="right" vertical="center" wrapText="1"/>
    </xf>
    <xf numFmtId="0" fontId="12" fillId="0" borderId="47" xfId="0" applyFont="1" applyFill="1" applyBorder="1" applyAlignment="1">
      <alignment horizontal="right" vertical="center" wrapText="1"/>
    </xf>
    <xf numFmtId="0" fontId="12" fillId="0" borderId="42" xfId="0" applyFont="1" applyFill="1" applyBorder="1" applyAlignment="1">
      <alignment horizontal="right" vertical="center" wrapText="1"/>
    </xf>
    <xf numFmtId="0" fontId="12" fillId="8" borderId="94" xfId="0" applyFont="1" applyFill="1" applyBorder="1" applyAlignment="1">
      <alignment horizontal="center" vertical="center" wrapText="1"/>
    </xf>
    <xf numFmtId="0" fontId="10" fillId="0" borderId="108" xfId="0" applyFont="1" applyBorder="1" applyAlignment="1">
      <alignment horizontal="center" vertical="center"/>
    </xf>
    <xf numFmtId="0" fontId="10" fillId="0" borderId="109" xfId="0" applyFont="1" applyBorder="1" applyAlignment="1">
      <alignment horizontal="center" vertical="center"/>
    </xf>
    <xf numFmtId="0" fontId="10" fillId="0" borderId="110" xfId="0" applyFont="1" applyBorder="1" applyAlignment="1">
      <alignment horizontal="center" vertical="center"/>
    </xf>
    <xf numFmtId="0" fontId="10" fillId="0" borderId="111" xfId="0" applyFont="1" applyBorder="1" applyAlignment="1">
      <alignment horizontal="center" vertical="center"/>
    </xf>
    <xf numFmtId="0" fontId="12" fillId="0" borderId="22" xfId="0" applyFont="1" applyFill="1" applyBorder="1" applyAlignment="1">
      <alignment horizontal="center" vertical="center" wrapText="1"/>
    </xf>
    <xf numFmtId="0" fontId="12" fillId="0" borderId="28" xfId="0" applyFont="1" applyFill="1" applyBorder="1" applyAlignment="1">
      <alignment horizontal="right" vertical="center" wrapText="1"/>
    </xf>
    <xf numFmtId="0" fontId="24" fillId="8" borderId="42" xfId="0" applyFont="1" applyFill="1" applyBorder="1" applyAlignment="1">
      <alignment horizontal="center" vertical="center" wrapText="1"/>
    </xf>
    <xf numFmtId="0" fontId="24" fillId="8" borderId="24" xfId="0" applyFont="1" applyFill="1" applyBorder="1" applyAlignment="1">
      <alignment horizontal="center" vertical="center" shrinkToFit="1"/>
    </xf>
    <xf numFmtId="0" fontId="12" fillId="0" borderId="112" xfId="0" applyFont="1" applyFill="1" applyBorder="1" applyAlignment="1">
      <alignment horizontal="center" vertical="center" wrapText="1"/>
    </xf>
    <xf numFmtId="0" fontId="23" fillId="0" borderId="113" xfId="0" applyFont="1" applyFill="1" applyBorder="1" applyAlignment="1">
      <alignment vertical="center" wrapText="1"/>
    </xf>
    <xf numFmtId="0" fontId="12" fillId="0" borderId="114" xfId="0" applyFont="1" applyFill="1" applyBorder="1" applyAlignment="1">
      <alignment horizontal="center" vertical="center" wrapText="1"/>
    </xf>
    <xf numFmtId="0" fontId="12" fillId="0" borderId="109" xfId="0" applyFont="1" applyFill="1" applyBorder="1" applyAlignment="1">
      <alignment horizontal="center" vertical="center" wrapText="1"/>
    </xf>
    <xf numFmtId="0" fontId="12" fillId="0" borderId="110" xfId="0" applyFont="1" applyFill="1" applyBorder="1" applyAlignment="1">
      <alignment horizontal="center" vertical="center" wrapText="1"/>
    </xf>
    <xf numFmtId="0" fontId="12" fillId="0" borderId="115" xfId="0" applyFont="1" applyFill="1" applyBorder="1" applyAlignment="1">
      <alignment horizontal="center" vertical="center" wrapText="1"/>
    </xf>
    <xf numFmtId="0" fontId="0" fillId="0" borderId="115" xfId="0" applyBorder="1" applyAlignment="1">
      <alignment horizontal="center" vertical="center" wrapText="1"/>
    </xf>
    <xf numFmtId="0" fontId="0" fillId="0" borderId="114" xfId="0" applyBorder="1" applyAlignment="1">
      <alignment horizontal="center" vertical="center" wrapText="1"/>
    </xf>
    <xf numFmtId="0" fontId="12" fillId="0" borderId="113" xfId="0" applyFont="1" applyFill="1" applyBorder="1" applyAlignment="1">
      <alignment vertical="center" wrapText="1"/>
    </xf>
    <xf numFmtId="49" fontId="23" fillId="0" borderId="113" xfId="0" applyNumberFormat="1" applyFont="1" applyFill="1" applyBorder="1" applyAlignment="1">
      <alignment vertical="center" wrapText="1"/>
    </xf>
    <xf numFmtId="0" fontId="12" fillId="8" borderId="116" xfId="0" applyFont="1" applyFill="1" applyBorder="1" applyAlignment="1">
      <alignment horizontal="center" vertical="center" wrapText="1"/>
    </xf>
    <xf numFmtId="0" fontId="10" fillId="0" borderId="88" xfId="0" applyFont="1" applyBorder="1">
      <alignment vertical="center"/>
    </xf>
    <xf numFmtId="0" fontId="12" fillId="0" borderId="108" xfId="0" applyFont="1" applyFill="1" applyBorder="1" applyAlignment="1">
      <alignment horizontal="center" vertical="center" wrapText="1"/>
    </xf>
    <xf numFmtId="0" fontId="12" fillId="0" borderId="113" xfId="0" applyFont="1" applyFill="1" applyBorder="1" applyAlignment="1">
      <alignment horizontal="center" vertical="center" wrapText="1"/>
    </xf>
    <xf numFmtId="0" fontId="12" fillId="0" borderId="110" xfId="0" applyFont="1" applyFill="1" applyBorder="1" applyAlignment="1">
      <alignment vertical="center" wrapText="1"/>
    </xf>
    <xf numFmtId="0" fontId="12" fillId="0" borderId="115" xfId="0" applyFont="1" applyFill="1" applyBorder="1" applyAlignment="1">
      <alignment vertical="center" wrapText="1"/>
    </xf>
    <xf numFmtId="0" fontId="12" fillId="0" borderId="114" xfId="0" applyFont="1" applyFill="1" applyBorder="1" applyAlignment="1">
      <alignment vertical="center" wrapText="1"/>
    </xf>
    <xf numFmtId="0" fontId="24" fillId="8" borderId="117" xfId="0" applyFont="1" applyFill="1" applyBorder="1" applyAlignment="1">
      <alignment horizontal="center" vertical="center" wrapText="1"/>
    </xf>
    <xf numFmtId="0" fontId="24" fillId="8" borderId="44" xfId="0" applyFont="1" applyFill="1" applyBorder="1" applyAlignment="1">
      <alignment horizontal="center" vertical="center" shrinkToFit="1"/>
    </xf>
    <xf numFmtId="0" fontId="0" fillId="0" borderId="22" xfId="0" applyBorder="1" applyAlignment="1">
      <alignment vertical="center" wrapText="1"/>
    </xf>
    <xf numFmtId="0" fontId="0" fillId="0" borderId="88" xfId="0" applyFont="1" applyBorder="1" applyAlignment="1">
      <alignment vertical="center" wrapText="1"/>
    </xf>
    <xf numFmtId="0" fontId="21" fillId="0" borderId="96" xfId="0" applyFont="1" applyBorder="1" applyAlignment="1">
      <alignment vertical="center" wrapText="1"/>
    </xf>
    <xf numFmtId="0" fontId="25" fillId="0" borderId="0" xfId="0" applyFont="1" applyBorder="1" applyAlignment="1">
      <alignment vertical="center" wrapText="1"/>
    </xf>
    <xf numFmtId="0" fontId="0" fillId="0" borderId="16" xfId="0" applyBorder="1" applyAlignment="1">
      <alignment horizontal="center" vertical="center" wrapText="1"/>
    </xf>
    <xf numFmtId="0" fontId="0" fillId="0" borderId="52" xfId="0" applyBorder="1" applyAlignment="1">
      <alignment vertical="center" wrapText="1"/>
    </xf>
    <xf numFmtId="0" fontId="4" fillId="0" borderId="21" xfId="0" applyFont="1" applyFill="1" applyBorder="1" applyAlignment="1">
      <alignment vertical="center" wrapText="1"/>
    </xf>
    <xf numFmtId="0" fontId="4" fillId="0" borderId="18" xfId="0" applyFont="1" applyBorder="1" applyAlignment="1">
      <alignment vertical="center" wrapText="1"/>
    </xf>
    <xf numFmtId="0" fontId="4" fillId="0" borderId="19" xfId="0" applyFont="1" applyBorder="1" applyAlignment="1">
      <alignment vertical="center" wrapText="1"/>
    </xf>
    <xf numFmtId="0" fontId="21" fillId="0" borderId="45" xfId="0" applyFont="1" applyBorder="1" applyAlignment="1">
      <alignment vertical="center" wrapText="1"/>
    </xf>
    <xf numFmtId="0" fontId="4" fillId="0" borderId="0" xfId="0" applyFont="1" applyFill="1" applyAlignment="1">
      <alignment vertical="center" wrapText="1"/>
    </xf>
    <xf numFmtId="0" fontId="4" fillId="0" borderId="60" xfId="0" applyFont="1" applyBorder="1" applyAlignment="1">
      <alignment vertical="center" wrapText="1"/>
    </xf>
    <xf numFmtId="0" fontId="4" fillId="0" borderId="60" xfId="0" applyFont="1" applyBorder="1" applyAlignment="1">
      <alignment horizontal="center" vertical="center" wrapText="1"/>
    </xf>
    <xf numFmtId="0" fontId="4" fillId="0" borderId="52" xfId="0" applyFont="1" applyBorder="1" applyAlignment="1">
      <alignment vertical="center" wrapText="1"/>
    </xf>
    <xf numFmtId="0" fontId="4" fillId="0" borderId="118" xfId="0" applyFont="1" applyBorder="1" applyAlignment="1">
      <alignment vertical="center" wrapText="1"/>
    </xf>
    <xf numFmtId="0" fontId="0" fillId="0" borderId="35" xfId="0" applyFont="1" applyBorder="1" applyAlignment="1">
      <alignment horizontal="center" vertical="center" wrapText="1"/>
    </xf>
    <xf numFmtId="0" fontId="0" fillId="0" borderId="27" xfId="0" applyBorder="1" applyAlignment="1">
      <alignment vertical="center" wrapText="1"/>
    </xf>
    <xf numFmtId="0" fontId="4" fillId="0" borderId="40" xfId="0" applyFont="1" applyBorder="1" applyAlignment="1">
      <alignment vertical="center" wrapText="1"/>
    </xf>
    <xf numFmtId="0" fontId="21" fillId="0" borderId="105" xfId="0" applyFont="1" applyBorder="1" applyAlignment="1">
      <alignment vertical="center" wrapText="1"/>
    </xf>
    <xf numFmtId="0" fontId="4" fillId="5" borderId="29" xfId="0" applyFont="1" applyFill="1" applyBorder="1" applyAlignment="1">
      <alignment vertical="center" wrapText="1"/>
    </xf>
    <xf numFmtId="0" fontId="4" fillId="0" borderId="119" xfId="0" applyFont="1" applyBorder="1" applyAlignment="1">
      <alignment vertical="center" wrapText="1"/>
    </xf>
    <xf numFmtId="0" fontId="4" fillId="0" borderId="119" xfId="0" applyFont="1" applyBorder="1" applyAlignment="1">
      <alignment horizontal="center" vertical="center" wrapText="1"/>
    </xf>
    <xf numFmtId="0" fontId="4" fillId="0" borderId="27" xfId="0" applyFont="1" applyBorder="1" applyAlignment="1">
      <alignment vertical="center" wrapText="1"/>
    </xf>
    <xf numFmtId="0" fontId="4" fillId="0" borderId="120" xfId="0" applyFont="1" applyBorder="1" applyAlignment="1">
      <alignment vertical="center" wrapText="1"/>
    </xf>
    <xf numFmtId="0" fontId="0" fillId="0" borderId="29" xfId="0" applyBorder="1" applyAlignment="1">
      <alignment vertical="center" wrapText="1"/>
    </xf>
    <xf numFmtId="0" fontId="0" fillId="0" borderId="70" xfId="0" applyBorder="1" applyAlignment="1">
      <alignment horizontal="center" vertical="center" wrapText="1"/>
    </xf>
    <xf numFmtId="0" fontId="0" fillId="0" borderId="65" xfId="0" applyBorder="1" applyAlignment="1">
      <alignment vertical="center" wrapText="1"/>
    </xf>
    <xf numFmtId="0" fontId="4" fillId="0" borderId="66" xfId="0" applyFont="1" applyFill="1" applyBorder="1" applyAlignment="1">
      <alignment vertical="center" wrapText="1"/>
    </xf>
    <xf numFmtId="0" fontId="4" fillId="0" borderId="73" xfId="0" applyFont="1" applyBorder="1" applyAlignment="1">
      <alignment vertical="center" wrapText="1"/>
    </xf>
    <xf numFmtId="0" fontId="4" fillId="0" borderId="74" xfId="0" applyFont="1" applyBorder="1" applyAlignment="1">
      <alignment vertical="center" wrapText="1"/>
    </xf>
    <xf numFmtId="0" fontId="4" fillId="0" borderId="72" xfId="0" applyFont="1" applyBorder="1" applyAlignment="1">
      <alignment vertical="center" wrapText="1"/>
    </xf>
    <xf numFmtId="0" fontId="4" fillId="0" borderId="121" xfId="0" applyFont="1" applyFill="1" applyBorder="1" applyAlignment="1">
      <alignment vertical="center" wrapText="1"/>
    </xf>
    <xf numFmtId="0" fontId="21" fillId="0" borderId="50" xfId="0" applyFont="1" applyBorder="1" applyAlignment="1">
      <alignment vertical="center" wrapText="1"/>
    </xf>
    <xf numFmtId="0" fontId="21" fillId="0" borderId="121" xfId="0" applyFont="1" applyFill="1" applyBorder="1" applyAlignment="1">
      <alignment vertical="center" wrapText="1"/>
    </xf>
    <xf numFmtId="0" fontId="4" fillId="0" borderId="122" xfId="0" applyFont="1" applyBorder="1" applyAlignment="1">
      <alignment vertical="center" wrapText="1"/>
    </xf>
    <xf numFmtId="0" fontId="4" fillId="0" borderId="122" xfId="0" applyFont="1" applyBorder="1" applyAlignment="1">
      <alignment horizontal="center" vertical="center" wrapText="1"/>
    </xf>
    <xf numFmtId="0" fontId="4" fillId="0" borderId="65" xfId="0" applyFont="1" applyBorder="1" applyAlignment="1">
      <alignment vertical="center" wrapText="1"/>
    </xf>
    <xf numFmtId="0" fontId="0" fillId="0" borderId="66" xfId="0" applyBorder="1" applyAlignment="1">
      <alignment vertical="center" wrapText="1"/>
    </xf>
    <xf numFmtId="0" fontId="4" fillId="0" borderId="123" xfId="0" applyFont="1" applyBorder="1" applyAlignment="1">
      <alignment vertical="center" wrapText="1"/>
    </xf>
    <xf numFmtId="0" fontId="24" fillId="0" borderId="40" xfId="0" applyFont="1" applyFill="1" applyBorder="1" applyAlignment="1">
      <alignment vertical="top" wrapText="1"/>
    </xf>
    <xf numFmtId="0" fontId="12" fillId="9" borderId="29" xfId="0" applyFont="1" applyFill="1" applyBorder="1" applyAlignment="1">
      <alignment horizontal="right" vertical="center" wrapText="1"/>
    </xf>
    <xf numFmtId="0" fontId="24" fillId="9" borderId="29" xfId="0" applyFont="1" applyFill="1" applyBorder="1" applyAlignment="1">
      <alignment horizontal="right" vertical="center" wrapText="1"/>
    </xf>
    <xf numFmtId="0" fontId="12" fillId="9" borderId="47" xfId="0" applyFont="1" applyFill="1" applyBorder="1" applyAlignment="1">
      <alignment horizontal="right" vertical="center" wrapText="1"/>
    </xf>
    <xf numFmtId="0" fontId="12" fillId="9" borderId="42" xfId="0" applyFont="1" applyFill="1" applyBorder="1" applyAlignment="1">
      <alignment horizontal="right" vertical="center" wrapText="1"/>
    </xf>
    <xf numFmtId="49" fontId="22" fillId="0" borderId="0" xfId="0" applyNumberFormat="1" applyFont="1" applyBorder="1" applyAlignment="1">
      <alignment horizontal="left" vertical="center"/>
    </xf>
    <xf numFmtId="0" fontId="10" fillId="0" borderId="124" xfId="0" applyFont="1" applyBorder="1" applyAlignment="1">
      <alignment horizontal="center" vertical="center" textRotation="255" wrapText="1"/>
    </xf>
    <xf numFmtId="0" fontId="10" fillId="0" borderId="125" xfId="0" applyFont="1" applyBorder="1" applyAlignment="1">
      <alignment horizontal="center" vertical="center" textRotation="255" wrapText="1"/>
    </xf>
    <xf numFmtId="0" fontId="10" fillId="0" borderId="126" xfId="0" applyFont="1" applyBorder="1" applyAlignment="1">
      <alignment horizontal="center" vertical="center" textRotation="255" wrapText="1"/>
    </xf>
    <xf numFmtId="0" fontId="10" fillId="0" borderId="91" xfId="0" applyFont="1" applyBorder="1" applyAlignment="1">
      <alignment horizontal="left" vertical="center" wrapText="1"/>
    </xf>
    <xf numFmtId="0" fontId="10" fillId="0" borderId="127" xfId="0" applyFont="1" applyBorder="1" applyAlignment="1">
      <alignment horizontal="left" vertical="center"/>
    </xf>
    <xf numFmtId="0" fontId="10" fillId="0" borderId="82" xfId="0" applyFont="1" applyBorder="1" applyAlignment="1">
      <alignment horizontal="left" vertical="center"/>
    </xf>
    <xf numFmtId="0" fontId="10" fillId="0" borderId="128" xfId="0" applyFont="1" applyBorder="1" applyAlignment="1">
      <alignment horizontal="left" vertical="center"/>
    </xf>
    <xf numFmtId="0" fontId="8" fillId="10" borderId="12" xfId="0" applyFont="1" applyFill="1" applyBorder="1" applyAlignment="1">
      <alignment horizontal="center" vertical="center" textRotation="255" wrapText="1"/>
    </xf>
    <xf numFmtId="0" fontId="8" fillId="10" borderId="79" xfId="0" applyFont="1" applyFill="1" applyBorder="1" applyAlignment="1">
      <alignment horizontal="center" vertical="center" textRotation="255" wrapText="1"/>
    </xf>
    <xf numFmtId="49" fontId="7" fillId="0" borderId="15" xfId="0" applyNumberFormat="1" applyFont="1" applyFill="1" applyBorder="1" applyAlignment="1">
      <alignment horizontal="left" vertical="center"/>
    </xf>
    <xf numFmtId="49" fontId="19" fillId="0" borderId="0" xfId="0" applyNumberFormat="1" applyFont="1" applyBorder="1" applyAlignment="1">
      <alignment horizontal="left" vertical="center"/>
    </xf>
    <xf numFmtId="49" fontId="7" fillId="0" borderId="52" xfId="0" applyNumberFormat="1" applyFont="1" applyFill="1" applyBorder="1" applyAlignment="1">
      <alignment horizontal="center" vertical="center" shrinkToFit="1"/>
    </xf>
    <xf numFmtId="0" fontId="7" fillId="0" borderId="47" xfId="0" applyFont="1" applyFill="1" applyBorder="1" applyAlignment="1">
      <alignment vertical="center" wrapText="1"/>
    </xf>
    <xf numFmtId="49" fontId="16" fillId="0" borderId="40" xfId="0" applyNumberFormat="1" applyFont="1" applyFill="1" applyBorder="1" applyAlignment="1">
      <alignment horizontal="center" vertical="center" wrapText="1"/>
    </xf>
    <xf numFmtId="49" fontId="16" fillId="0" borderId="37" xfId="0" applyNumberFormat="1" applyFont="1" applyFill="1" applyBorder="1" applyAlignment="1">
      <alignment horizontal="center" vertical="center" wrapText="1"/>
    </xf>
    <xf numFmtId="49" fontId="16" fillId="0" borderId="41" xfId="0" applyNumberFormat="1" applyFont="1" applyFill="1" applyBorder="1" applyAlignment="1">
      <alignment horizontal="center" vertical="center" wrapText="1"/>
    </xf>
    <xf numFmtId="49" fontId="16" fillId="0" borderId="29" xfId="0" applyNumberFormat="1" applyFont="1" applyFill="1" applyBorder="1" applyAlignment="1">
      <alignment horizontal="center" vertical="center" wrapText="1"/>
    </xf>
    <xf numFmtId="49" fontId="7" fillId="0" borderId="47" xfId="0" applyNumberFormat="1" applyFont="1" applyFill="1" applyBorder="1" applyAlignment="1">
      <alignment vertical="center" wrapText="1"/>
    </xf>
    <xf numFmtId="49" fontId="16" fillId="0" borderId="42" xfId="0" applyNumberFormat="1" applyFont="1" applyFill="1" applyBorder="1" applyAlignment="1">
      <alignment horizontal="center" vertical="center" wrapText="1"/>
    </xf>
    <xf numFmtId="49" fontId="16" fillId="0" borderId="39" xfId="0" applyNumberFormat="1" applyFont="1" applyFill="1" applyBorder="1" applyAlignment="1">
      <alignment horizontal="center" vertical="center" wrapText="1"/>
    </xf>
    <xf numFmtId="49" fontId="18" fillId="0" borderId="47" xfId="0" applyNumberFormat="1" applyFont="1" applyFill="1" applyBorder="1" applyAlignment="1">
      <alignment horizontal="center" vertical="center" wrapText="1"/>
    </xf>
    <xf numFmtId="49" fontId="7" fillId="0" borderId="39" xfId="0" applyNumberFormat="1" applyFont="1" applyFill="1" applyBorder="1" applyAlignment="1">
      <alignment horizontal="left" vertical="center" wrapText="1"/>
    </xf>
    <xf numFmtId="49" fontId="16" fillId="0" borderId="37" xfId="0" applyNumberFormat="1" applyFont="1" applyFill="1" applyBorder="1" applyAlignment="1">
      <alignment vertical="center" wrapText="1"/>
    </xf>
    <xf numFmtId="49" fontId="7" fillId="0" borderId="39" xfId="0" applyNumberFormat="1" applyFont="1" applyFill="1" applyBorder="1" applyAlignment="1">
      <alignment vertical="center" wrapText="1"/>
    </xf>
    <xf numFmtId="49" fontId="18" fillId="0" borderId="40" xfId="0" applyNumberFormat="1" applyFont="1" applyBorder="1" applyAlignment="1">
      <alignment horizontal="center" vertical="center" wrapText="1"/>
    </xf>
    <xf numFmtId="49" fontId="27" fillId="0" borderId="37" xfId="0" applyNumberFormat="1" applyFont="1" applyBorder="1" applyAlignment="1">
      <alignment horizontal="center" vertical="center" wrapText="1"/>
    </xf>
    <xf numFmtId="49" fontId="27" fillId="0" borderId="41" xfId="0" applyNumberFormat="1" applyFont="1" applyBorder="1" applyAlignment="1">
      <alignment horizontal="center" vertical="center" wrapText="1"/>
    </xf>
    <xf numFmtId="49" fontId="16" fillId="11" borderId="58" xfId="0" applyNumberFormat="1" applyFont="1" applyFill="1" applyBorder="1" applyAlignment="1">
      <alignment horizontal="center" vertical="center" wrapText="1"/>
    </xf>
    <xf numFmtId="0" fontId="10" fillId="0" borderId="104" xfId="0" applyFont="1" applyBorder="1" applyAlignment="1">
      <alignment horizontal="left" vertical="center" wrapText="1"/>
    </xf>
    <xf numFmtId="0" fontId="10" fillId="0" borderId="29" xfId="0" applyFont="1" applyBorder="1" applyAlignment="1">
      <alignment horizontal="left" vertical="center"/>
    </xf>
    <xf numFmtId="0" fontId="10" fillId="0" borderId="40" xfId="0" applyFont="1" applyBorder="1" applyAlignment="1">
      <alignment horizontal="left" vertical="center"/>
    </xf>
    <xf numFmtId="0" fontId="10" fillId="0" borderId="102" xfId="0" applyFont="1" applyBorder="1" applyAlignment="1">
      <alignment horizontal="left" vertical="center"/>
    </xf>
    <xf numFmtId="0" fontId="7" fillId="10" borderId="47" xfId="0" applyFont="1" applyFill="1" applyBorder="1" applyAlignment="1">
      <alignment horizontal="left" vertical="center" wrapText="1"/>
    </xf>
    <xf numFmtId="49" fontId="16" fillId="10" borderId="40" xfId="0" applyNumberFormat="1" applyFont="1" applyFill="1" applyBorder="1" applyAlignment="1">
      <alignment horizontal="center" vertical="center" wrapText="1"/>
    </xf>
    <xf numFmtId="49" fontId="16" fillId="10" borderId="37" xfId="0" applyNumberFormat="1" applyFont="1" applyFill="1" applyBorder="1" applyAlignment="1">
      <alignment horizontal="center" vertical="center" wrapText="1"/>
    </xf>
    <xf numFmtId="49" fontId="16" fillId="10" borderId="41" xfId="0" applyNumberFormat="1" applyFont="1" applyFill="1" applyBorder="1" applyAlignment="1">
      <alignment horizontal="center" vertical="center" wrapText="1"/>
    </xf>
    <xf numFmtId="49" fontId="16" fillId="10" borderId="29" xfId="0" applyNumberFormat="1" applyFont="1" applyFill="1" applyBorder="1" applyAlignment="1">
      <alignment horizontal="center" vertical="center" wrapText="1"/>
    </xf>
    <xf numFmtId="49" fontId="16" fillId="10" borderId="38" xfId="0" applyNumberFormat="1" applyFont="1" applyFill="1" applyBorder="1" applyAlignment="1">
      <alignment horizontal="center" vertical="center" wrapText="1"/>
    </xf>
    <xf numFmtId="49" fontId="16" fillId="10" borderId="39" xfId="0" applyNumberFormat="1" applyFont="1" applyFill="1" applyBorder="1" applyAlignment="1">
      <alignment horizontal="center" vertical="center" wrapText="1"/>
    </xf>
    <xf numFmtId="49" fontId="7" fillId="10" borderId="47" xfId="0" applyNumberFormat="1" applyFont="1" applyFill="1" applyBorder="1" applyAlignment="1">
      <alignment vertical="center" wrapText="1"/>
    </xf>
    <xf numFmtId="49" fontId="7" fillId="10" borderId="29" xfId="0" applyNumberFormat="1" applyFont="1" applyFill="1" applyBorder="1" applyAlignment="1">
      <alignment horizontal="left" vertical="center" wrapText="1"/>
    </xf>
    <xf numFmtId="49" fontId="16" fillId="10" borderId="22" xfId="0" applyNumberFormat="1" applyFont="1" applyFill="1" applyBorder="1" applyAlignment="1">
      <alignment horizontal="center" vertical="center" wrapText="1"/>
    </xf>
    <xf numFmtId="49" fontId="7" fillId="0" borderId="34" xfId="0" applyNumberFormat="1" applyFont="1" applyFill="1" applyBorder="1" applyAlignment="1">
      <alignment horizontal="center" vertical="center"/>
    </xf>
    <xf numFmtId="0" fontId="7" fillId="0" borderId="27" xfId="0" applyFont="1" applyFill="1" applyBorder="1" applyAlignment="1">
      <alignment horizontal="center" vertical="center" wrapText="1"/>
    </xf>
    <xf numFmtId="0" fontId="7" fillId="0" borderId="28" xfId="0" applyFont="1" applyFill="1" applyBorder="1" applyAlignment="1">
      <alignment vertical="center" wrapText="1"/>
    </xf>
    <xf numFmtId="0" fontId="16" fillId="0" borderId="40" xfId="0" applyFont="1" applyFill="1" applyBorder="1" applyAlignment="1">
      <alignment horizontal="left" vertical="center" wrapText="1"/>
    </xf>
    <xf numFmtId="0" fontId="16" fillId="0" borderId="38" xfId="0" applyFont="1" applyFill="1" applyBorder="1" applyAlignment="1">
      <alignment horizontal="left" vertical="center" wrapText="1"/>
    </xf>
    <xf numFmtId="0" fontId="16" fillId="0" borderId="39" xfId="0" applyFont="1" applyFill="1" applyBorder="1" applyAlignment="1">
      <alignment horizontal="left" vertical="center" wrapText="1"/>
    </xf>
    <xf numFmtId="0" fontId="16" fillId="0" borderId="29" xfId="0" applyFont="1" applyFill="1" applyBorder="1" applyAlignment="1">
      <alignment horizontal="left" vertical="center" wrapText="1"/>
    </xf>
    <xf numFmtId="49" fontId="7" fillId="0" borderId="28" xfId="0" applyNumberFormat="1" applyFont="1" applyFill="1" applyBorder="1" applyAlignment="1">
      <alignment vertical="center" wrapText="1"/>
    </xf>
    <xf numFmtId="0" fontId="16" fillId="0" borderId="42" xfId="0" applyFont="1" applyFill="1" applyBorder="1" applyAlignment="1">
      <alignment horizontal="left" vertical="center" wrapText="1"/>
    </xf>
    <xf numFmtId="0" fontId="18" fillId="0" borderId="47" xfId="0" applyFont="1" applyFill="1" applyBorder="1" applyAlignment="1">
      <alignment horizontal="left" vertical="center" wrapText="1"/>
    </xf>
    <xf numFmtId="49" fontId="7" fillId="0" borderId="104" xfId="0" applyNumberFormat="1" applyFont="1" applyFill="1" applyBorder="1" applyAlignment="1">
      <alignment horizontal="left" vertical="center" wrapText="1"/>
    </xf>
    <xf numFmtId="0" fontId="16" fillId="0" borderId="40" xfId="0" applyFont="1" applyFill="1" applyBorder="1" applyAlignment="1">
      <alignment vertical="center" wrapText="1"/>
    </xf>
    <xf numFmtId="0" fontId="16" fillId="0" borderId="37" xfId="0" applyFont="1" applyFill="1" applyBorder="1" applyAlignment="1">
      <alignment vertical="center" wrapText="1"/>
    </xf>
    <xf numFmtId="49" fontId="7" fillId="0" borderId="104" xfId="0" applyNumberFormat="1" applyFont="1" applyFill="1" applyBorder="1" applyAlignment="1">
      <alignment vertical="center" wrapText="1"/>
    </xf>
    <xf numFmtId="49" fontId="16" fillId="0" borderId="40" xfId="0" applyNumberFormat="1" applyFont="1" applyFill="1" applyBorder="1" applyAlignment="1">
      <alignment vertical="center" wrapText="1"/>
    </xf>
    <xf numFmtId="0" fontId="18" fillId="0" borderId="42" xfId="0" applyFont="1" applyBorder="1" applyAlignment="1">
      <alignment horizontal="left" vertical="center" wrapText="1"/>
    </xf>
    <xf numFmtId="0" fontId="27" fillId="0" borderId="38" xfId="0" applyFont="1" applyBorder="1" applyAlignment="1">
      <alignment horizontal="left" vertical="center" wrapText="1"/>
    </xf>
    <xf numFmtId="0" fontId="27" fillId="0" borderId="39" xfId="0" applyFont="1" applyBorder="1" applyAlignment="1">
      <alignment horizontal="left" vertical="center" wrapText="1"/>
    </xf>
    <xf numFmtId="49" fontId="16" fillId="11" borderId="103" xfId="0" applyNumberFormat="1" applyFont="1" applyFill="1" applyBorder="1" applyAlignment="1">
      <alignment horizontal="center" vertical="center" wrapText="1"/>
    </xf>
    <xf numFmtId="0" fontId="10" fillId="0" borderId="19" xfId="0" applyFont="1" applyBorder="1" applyAlignment="1">
      <alignment horizontal="left" vertical="center" wrapText="1"/>
    </xf>
    <xf numFmtId="0" fontId="7" fillId="10" borderId="28" xfId="0" applyFont="1" applyFill="1" applyBorder="1" applyAlignment="1">
      <alignment horizontal="left" vertical="center" wrapText="1"/>
    </xf>
    <xf numFmtId="0" fontId="16" fillId="10" borderId="42" xfId="0" applyFont="1" applyFill="1" applyBorder="1" applyAlignment="1">
      <alignment vertical="center" wrapText="1"/>
    </xf>
    <xf numFmtId="0" fontId="16" fillId="10" borderId="38" xfId="0" applyFont="1" applyFill="1" applyBorder="1" applyAlignment="1">
      <alignment vertical="center" wrapText="1"/>
    </xf>
    <xf numFmtId="0" fontId="16" fillId="10" borderId="39" xfId="0" applyFont="1" applyFill="1" applyBorder="1" applyAlignment="1">
      <alignment vertical="center" wrapText="1"/>
    </xf>
    <xf numFmtId="0" fontId="16" fillId="10" borderId="42" xfId="0" applyFont="1" applyFill="1" applyBorder="1" applyAlignment="1">
      <alignment horizontal="left" vertical="center" wrapText="1"/>
    </xf>
    <xf numFmtId="0" fontId="16" fillId="10" borderId="38" xfId="0" applyFont="1" applyFill="1" applyBorder="1" applyAlignment="1">
      <alignment horizontal="left" vertical="center" wrapText="1"/>
    </xf>
    <xf numFmtId="0" fontId="16" fillId="10" borderId="39" xfId="0" applyFont="1" applyFill="1" applyBorder="1" applyAlignment="1">
      <alignment horizontal="left" vertical="center" wrapText="1"/>
    </xf>
    <xf numFmtId="0" fontId="16" fillId="10" borderId="47" xfId="0" applyFont="1" applyFill="1" applyBorder="1" applyAlignment="1">
      <alignment horizontal="left" vertical="center" wrapText="1"/>
    </xf>
    <xf numFmtId="49" fontId="7" fillId="10" borderId="28" xfId="0" applyNumberFormat="1" applyFont="1" applyFill="1" applyBorder="1" applyAlignment="1">
      <alignment vertical="center" wrapText="1"/>
    </xf>
    <xf numFmtId="0" fontId="16" fillId="0" borderId="18" xfId="0" applyFont="1" applyFill="1" applyBorder="1" applyAlignment="1">
      <alignment horizontal="left" vertical="center" wrapText="1"/>
    </xf>
    <xf numFmtId="0" fontId="16" fillId="0" borderId="19" xfId="0" applyFont="1" applyFill="1" applyBorder="1" applyAlignment="1">
      <alignment horizontal="left" vertical="center" wrapText="1"/>
    </xf>
    <xf numFmtId="0" fontId="16" fillId="0" borderId="20" xfId="0" applyFont="1" applyFill="1" applyBorder="1" applyAlignment="1">
      <alignment horizontal="left" vertical="center" wrapText="1"/>
    </xf>
    <xf numFmtId="0" fontId="18" fillId="0" borderId="21" xfId="0" applyFont="1" applyFill="1" applyBorder="1" applyAlignment="1">
      <alignment horizontal="left" vertical="center" wrapText="1"/>
    </xf>
    <xf numFmtId="0" fontId="16" fillId="0" borderId="37" xfId="0" applyFont="1" applyFill="1" applyBorder="1" applyAlignment="1">
      <alignment horizontal="left" vertical="center" wrapText="1"/>
    </xf>
    <xf numFmtId="0" fontId="16" fillId="0" borderId="41" xfId="0" applyFont="1" applyFill="1" applyBorder="1" applyAlignment="1">
      <alignment horizontal="left" vertical="center" wrapText="1"/>
    </xf>
    <xf numFmtId="0" fontId="18" fillId="0" borderId="29" xfId="0" applyFont="1" applyFill="1" applyBorder="1" applyAlignment="1">
      <alignment horizontal="left" vertical="center" wrapText="1"/>
    </xf>
    <xf numFmtId="0" fontId="16" fillId="0" borderId="40" xfId="0" applyFont="1" applyFill="1" applyBorder="1" applyAlignment="1">
      <alignment vertical="top" wrapText="1"/>
    </xf>
    <xf numFmtId="0" fontId="18" fillId="0" borderId="20" xfId="0" applyFont="1" applyBorder="1" applyAlignment="1">
      <alignment horizontal="left" vertical="center" wrapText="1"/>
    </xf>
    <xf numFmtId="0" fontId="27" fillId="0" borderId="18" xfId="0" applyFont="1" applyBorder="1" applyAlignment="1">
      <alignment horizontal="left" vertical="center" wrapText="1"/>
    </xf>
    <xf numFmtId="0" fontId="27" fillId="0" borderId="19" xfId="0" applyFont="1" applyBorder="1" applyAlignment="1">
      <alignment horizontal="left" vertical="center" wrapText="1"/>
    </xf>
    <xf numFmtId="0" fontId="16" fillId="10" borderId="20" xfId="0" applyFont="1" applyFill="1" applyBorder="1" applyAlignment="1">
      <alignment vertical="center" wrapText="1"/>
    </xf>
    <xf numFmtId="0" fontId="16" fillId="10" borderId="18" xfId="0" applyFont="1" applyFill="1" applyBorder="1" applyAlignment="1">
      <alignment vertical="center" wrapText="1"/>
    </xf>
    <xf numFmtId="0" fontId="16" fillId="10" borderId="19" xfId="0" applyFont="1" applyFill="1" applyBorder="1" applyAlignment="1">
      <alignment vertical="center" wrapText="1"/>
    </xf>
    <xf numFmtId="0" fontId="16" fillId="10" borderId="20" xfId="0" applyFont="1" applyFill="1" applyBorder="1" applyAlignment="1">
      <alignment horizontal="left" vertical="center" wrapText="1"/>
    </xf>
    <xf numFmtId="0" fontId="16" fillId="10" borderId="18" xfId="0" applyFont="1" applyFill="1" applyBorder="1" applyAlignment="1">
      <alignment horizontal="left" vertical="center" wrapText="1"/>
    </xf>
    <xf numFmtId="0" fontId="16" fillId="10" borderId="19" xfId="0" applyFont="1" applyFill="1" applyBorder="1" applyAlignment="1">
      <alignment horizontal="left" vertical="center" wrapText="1"/>
    </xf>
    <xf numFmtId="0" fontId="16" fillId="10" borderId="21" xfId="0" applyFont="1" applyFill="1" applyBorder="1" applyAlignment="1">
      <alignment horizontal="left" vertical="center" wrapText="1"/>
    </xf>
    <xf numFmtId="49" fontId="7" fillId="10" borderId="47" xfId="0" applyNumberFormat="1" applyFont="1" applyFill="1" applyBorder="1" applyAlignment="1">
      <alignment horizontal="left" vertical="center" wrapText="1"/>
    </xf>
    <xf numFmtId="0" fontId="18" fillId="0" borderId="40" xfId="0" applyFont="1" applyFill="1" applyBorder="1" applyAlignment="1">
      <alignment vertical="center" wrapText="1"/>
    </xf>
    <xf numFmtId="0" fontId="18" fillId="0" borderId="37" xfId="0" applyFont="1" applyFill="1" applyBorder="1" applyAlignment="1">
      <alignment vertical="center" wrapText="1"/>
    </xf>
    <xf numFmtId="0" fontId="18" fillId="0" borderId="41" xfId="0" applyFont="1" applyFill="1" applyBorder="1" applyAlignment="1">
      <alignment vertical="center" wrapText="1"/>
    </xf>
    <xf numFmtId="0" fontId="16" fillId="0" borderId="41" xfId="0" applyFont="1" applyFill="1" applyBorder="1" applyAlignment="1">
      <alignment vertical="center" wrapText="1"/>
    </xf>
    <xf numFmtId="0" fontId="16" fillId="0" borderId="29" xfId="0" applyFont="1" applyFill="1" applyBorder="1" applyAlignment="1">
      <alignment vertical="center" wrapText="1"/>
    </xf>
    <xf numFmtId="0" fontId="16" fillId="0" borderId="20" xfId="0" applyFont="1" applyFill="1" applyBorder="1" applyAlignment="1">
      <alignment vertical="center" wrapText="1"/>
    </xf>
    <xf numFmtId="0" fontId="18" fillId="0" borderId="21" xfId="0" applyFont="1" applyFill="1" applyBorder="1" applyAlignment="1">
      <alignment vertical="center" wrapText="1"/>
    </xf>
    <xf numFmtId="0" fontId="18" fillId="0" borderId="29" xfId="0" applyFont="1" applyFill="1" applyBorder="1" applyAlignment="1">
      <alignment vertical="center" wrapText="1"/>
    </xf>
    <xf numFmtId="0" fontId="18" fillId="0" borderId="42" xfId="0" applyFont="1" applyFill="1" applyBorder="1" applyAlignment="1">
      <alignment vertical="center" wrapText="1"/>
    </xf>
    <xf numFmtId="0" fontId="28" fillId="0" borderId="38" xfId="0" applyFont="1" applyFill="1" applyBorder="1" applyAlignment="1">
      <alignment vertical="center" wrapText="1"/>
    </xf>
    <xf numFmtId="0" fontId="28" fillId="0" borderId="39" xfId="0" applyFont="1" applyFill="1" applyBorder="1" applyAlignment="1">
      <alignment vertical="center" wrapText="1"/>
    </xf>
    <xf numFmtId="0" fontId="7" fillId="10" borderId="28" xfId="0" applyFont="1" applyFill="1" applyBorder="1" applyAlignment="1">
      <alignment vertical="center" wrapText="1"/>
    </xf>
    <xf numFmtId="0" fontId="16" fillId="10" borderId="40" xfId="0" applyFont="1" applyFill="1" applyBorder="1" applyAlignment="1">
      <alignment vertical="center" wrapText="1"/>
    </xf>
    <xf numFmtId="0" fontId="16" fillId="10" borderId="37" xfId="0" applyFont="1" applyFill="1" applyBorder="1" applyAlignment="1">
      <alignment vertical="center" wrapText="1"/>
    </xf>
    <xf numFmtId="0" fontId="16" fillId="10" borderId="41" xfId="0" applyFont="1" applyFill="1" applyBorder="1" applyAlignment="1">
      <alignment vertical="center" wrapText="1"/>
    </xf>
    <xf numFmtId="0" fontId="12" fillId="10" borderId="29" xfId="0" applyFont="1" applyFill="1" applyBorder="1" applyAlignment="1">
      <alignment vertical="center" wrapText="1"/>
    </xf>
    <xf numFmtId="0" fontId="18" fillId="10" borderId="29" xfId="0" applyFont="1" applyFill="1" applyBorder="1" applyAlignment="1">
      <alignment vertical="center" wrapText="1"/>
    </xf>
    <xf numFmtId="0" fontId="16" fillId="10" borderId="29" xfId="0" applyFont="1" applyFill="1" applyBorder="1" applyAlignment="1">
      <alignment vertical="center" wrapText="1"/>
    </xf>
    <xf numFmtId="49" fontId="7" fillId="0" borderId="60" xfId="0" applyNumberFormat="1" applyFont="1" applyFill="1" applyBorder="1" applyAlignment="1">
      <alignment horizontal="center" vertical="center"/>
    </xf>
    <xf numFmtId="49" fontId="16" fillId="0" borderId="28" xfId="0" applyNumberFormat="1" applyFont="1" applyFill="1" applyBorder="1" applyAlignment="1">
      <alignment vertical="center" wrapText="1"/>
    </xf>
    <xf numFmtId="49" fontId="16" fillId="0" borderId="104" xfId="0" applyNumberFormat="1" applyFont="1" applyFill="1" applyBorder="1" applyAlignment="1">
      <alignment vertical="center" wrapText="1"/>
    </xf>
    <xf numFmtId="0" fontId="16" fillId="0" borderId="21" xfId="0" applyFont="1" applyFill="1" applyBorder="1" applyAlignment="1">
      <alignment vertical="center" wrapText="1"/>
    </xf>
    <xf numFmtId="49" fontId="16" fillId="11" borderId="107" xfId="0" applyNumberFormat="1" applyFont="1" applyFill="1" applyBorder="1" applyAlignment="1">
      <alignment horizontal="center" vertical="center" wrapText="1"/>
    </xf>
    <xf numFmtId="0" fontId="16" fillId="10" borderId="28" xfId="0" applyFont="1" applyFill="1" applyBorder="1" applyAlignment="1">
      <alignment vertical="center" wrapText="1"/>
    </xf>
    <xf numFmtId="0" fontId="0" fillId="10" borderId="28" xfId="0" applyFill="1" applyBorder="1" applyAlignment="1">
      <alignment vertical="center" wrapText="1"/>
    </xf>
    <xf numFmtId="49" fontId="16" fillId="10" borderId="20" xfId="0" applyNumberFormat="1" applyFont="1" applyFill="1" applyBorder="1" applyAlignment="1">
      <alignment horizontal="center" vertical="center" wrapText="1"/>
    </xf>
    <xf numFmtId="49" fontId="7" fillId="0" borderId="119" xfId="0" applyNumberFormat="1" applyFont="1" applyFill="1" applyBorder="1" applyAlignment="1">
      <alignment horizontal="center" vertical="center"/>
    </xf>
    <xf numFmtId="0" fontId="7" fillId="0" borderId="21" xfId="0" applyFont="1" applyFill="1" applyBorder="1" applyAlignment="1">
      <alignment vertical="center" wrapText="1"/>
    </xf>
    <xf numFmtId="49" fontId="7" fillId="0" borderId="21" xfId="0" applyNumberFormat="1" applyFont="1" applyFill="1" applyBorder="1" applyAlignment="1">
      <alignment vertical="center" wrapText="1"/>
    </xf>
    <xf numFmtId="49" fontId="16" fillId="0" borderId="21" xfId="0" applyNumberFormat="1" applyFont="1" applyFill="1" applyBorder="1" applyAlignment="1">
      <alignment vertical="center" wrapText="1"/>
    </xf>
    <xf numFmtId="49" fontId="16" fillId="0" borderId="19" xfId="0" applyNumberFormat="1" applyFont="1" applyFill="1" applyBorder="1" applyAlignment="1">
      <alignment vertical="center" wrapText="1"/>
    </xf>
    <xf numFmtId="49" fontId="7" fillId="0" borderId="19" xfId="0" applyNumberFormat="1" applyFont="1" applyFill="1" applyBorder="1" applyAlignment="1">
      <alignment vertical="center" wrapText="1"/>
    </xf>
    <xf numFmtId="0" fontId="16" fillId="0" borderId="28" xfId="0" applyFont="1" applyFill="1" applyBorder="1" applyAlignment="1">
      <alignment vertical="center" wrapText="1"/>
    </xf>
    <xf numFmtId="0" fontId="7" fillId="10" borderId="21" xfId="0" applyFont="1" applyFill="1" applyBorder="1" applyAlignment="1">
      <alignment vertical="center" wrapText="1"/>
    </xf>
    <xf numFmtId="0" fontId="16" fillId="10" borderId="21" xfId="0" applyFont="1" applyFill="1" applyBorder="1" applyAlignment="1">
      <alignment vertical="center" wrapText="1"/>
    </xf>
    <xf numFmtId="49" fontId="7" fillId="10" borderId="21" xfId="0" applyNumberFormat="1" applyFont="1" applyFill="1" applyBorder="1" applyAlignment="1">
      <alignment vertical="center" wrapText="1"/>
    </xf>
    <xf numFmtId="0" fontId="0" fillId="10" borderId="21" xfId="0" applyFill="1" applyBorder="1" applyAlignment="1">
      <alignment vertical="center" wrapText="1"/>
    </xf>
    <xf numFmtId="49" fontId="7" fillId="0" borderId="69" xfId="0" applyNumberFormat="1" applyFont="1" applyFill="1" applyBorder="1" applyAlignment="1">
      <alignment horizontal="center" vertical="center"/>
    </xf>
    <xf numFmtId="0" fontId="7" fillId="0" borderId="29" xfId="0" applyFont="1" applyFill="1" applyBorder="1" applyAlignment="1">
      <alignment vertical="center" wrapText="1"/>
    </xf>
    <xf numFmtId="0" fontId="16" fillId="0" borderId="29" xfId="0" applyFont="1" applyFill="1" applyBorder="1" applyAlignment="1">
      <alignment horizontal="right" vertical="center" wrapText="1"/>
    </xf>
    <xf numFmtId="49" fontId="16" fillId="0" borderId="47" xfId="0" applyNumberFormat="1" applyFont="1" applyFill="1" applyBorder="1" applyAlignment="1">
      <alignment vertical="center" wrapText="1"/>
    </xf>
    <xf numFmtId="49" fontId="16" fillId="0" borderId="39" xfId="0" applyNumberFormat="1" applyFont="1" applyFill="1" applyBorder="1" applyAlignment="1">
      <alignment vertical="center" wrapText="1"/>
    </xf>
    <xf numFmtId="0" fontId="18" fillId="0" borderId="29" xfId="0" applyFont="1" applyFill="1" applyBorder="1" applyAlignment="1">
      <alignment horizontal="right" vertical="center" wrapText="1"/>
    </xf>
    <xf numFmtId="0" fontId="18" fillId="0" borderId="47" xfId="0" applyFont="1" applyFill="1" applyBorder="1" applyAlignment="1">
      <alignment horizontal="right" vertical="center" wrapText="1"/>
    </xf>
    <xf numFmtId="0" fontId="16" fillId="0" borderId="47" xfId="0" applyFont="1" applyFill="1" applyBorder="1" applyAlignment="1">
      <alignment horizontal="right" vertical="center" wrapText="1"/>
    </xf>
    <xf numFmtId="0" fontId="16" fillId="0" borderId="42" xfId="0" applyFont="1" applyFill="1" applyBorder="1" applyAlignment="1">
      <alignment horizontal="right" vertical="center" wrapText="1"/>
    </xf>
    <xf numFmtId="0" fontId="16" fillId="11" borderId="129" xfId="0" applyFont="1" applyFill="1" applyBorder="1" applyAlignment="1">
      <alignment horizontal="center" vertical="center" wrapText="1"/>
    </xf>
    <xf numFmtId="0" fontId="7" fillId="10" borderId="29" xfId="0" applyFont="1" applyFill="1" applyBorder="1" applyAlignment="1">
      <alignment vertical="center" wrapText="1"/>
    </xf>
    <xf numFmtId="0" fontId="16" fillId="10" borderId="29" xfId="0" applyFont="1" applyFill="1" applyBorder="1" applyAlignment="1">
      <alignment horizontal="right" vertical="center" wrapText="1"/>
    </xf>
    <xf numFmtId="49" fontId="7" fillId="10" borderId="29" xfId="0" applyNumberFormat="1" applyFont="1" applyFill="1" applyBorder="1" applyAlignment="1">
      <alignment vertical="center" wrapText="1"/>
    </xf>
    <xf numFmtId="0" fontId="16" fillId="10" borderId="58" xfId="0" applyFont="1" applyFill="1" applyBorder="1" applyAlignment="1">
      <alignment horizontal="center" vertical="center" wrapText="1"/>
    </xf>
    <xf numFmtId="0" fontId="7" fillId="0" borderId="69" xfId="0" applyFont="1" applyFill="1" applyBorder="1" applyAlignment="1">
      <alignment horizontal="center" vertical="center" shrinkToFit="1"/>
    </xf>
    <xf numFmtId="0" fontId="7" fillId="0" borderId="65" xfId="0" applyFont="1" applyFill="1" applyBorder="1" applyAlignment="1">
      <alignment horizontal="center" vertical="center" wrapText="1"/>
    </xf>
    <xf numFmtId="0" fontId="7" fillId="0" borderId="66" xfId="0" applyFont="1" applyFill="1" applyBorder="1" applyAlignment="1">
      <alignment vertical="center" wrapText="1"/>
    </xf>
    <xf numFmtId="0" fontId="16" fillId="0" borderId="66" xfId="0" applyFont="1" applyFill="1" applyBorder="1" applyAlignment="1">
      <alignment horizontal="center" vertical="center" wrapText="1"/>
    </xf>
    <xf numFmtId="0" fontId="16" fillId="0" borderId="73" xfId="0" applyFont="1" applyFill="1" applyBorder="1" applyAlignment="1">
      <alignment horizontal="center" vertical="center" wrapText="1"/>
    </xf>
    <xf numFmtId="0" fontId="16" fillId="0" borderId="74" xfId="0" applyFont="1" applyFill="1" applyBorder="1" applyAlignment="1">
      <alignment horizontal="center" vertical="center" wrapText="1"/>
    </xf>
    <xf numFmtId="0" fontId="20" fillId="0" borderId="66" xfId="0" applyFont="1" applyFill="1" applyBorder="1" applyAlignment="1">
      <alignment vertical="center" wrapText="1"/>
    </xf>
    <xf numFmtId="0" fontId="16" fillId="0" borderId="72" xfId="0" applyFont="1" applyFill="1" applyBorder="1" applyAlignment="1">
      <alignment horizontal="center" vertical="center" wrapText="1"/>
    </xf>
    <xf numFmtId="0" fontId="16" fillId="11" borderId="130" xfId="0" applyFont="1" applyFill="1" applyBorder="1" applyAlignment="1">
      <alignment horizontal="center" vertical="center" wrapText="1"/>
    </xf>
    <xf numFmtId="0" fontId="7" fillId="10" borderId="66" xfId="0" applyFont="1" applyFill="1" applyBorder="1" applyAlignment="1">
      <alignment vertical="center" wrapText="1"/>
    </xf>
    <xf numFmtId="0" fontId="16" fillId="10" borderId="73" xfId="0" applyFont="1" applyFill="1" applyBorder="1" applyAlignment="1">
      <alignment horizontal="center" vertical="center" wrapText="1"/>
    </xf>
    <xf numFmtId="0" fontId="16" fillId="10" borderId="74" xfId="0" applyFont="1" applyFill="1" applyBorder="1" applyAlignment="1">
      <alignment horizontal="center" vertical="center" wrapText="1"/>
    </xf>
    <xf numFmtId="0" fontId="16" fillId="10" borderId="72" xfId="0" applyFont="1" applyFill="1" applyBorder="1" applyAlignment="1">
      <alignment horizontal="center" vertical="center" wrapText="1"/>
    </xf>
    <xf numFmtId="0" fontId="16" fillId="10" borderId="66" xfId="0" applyFont="1" applyFill="1" applyBorder="1" applyAlignment="1">
      <alignment vertical="center" wrapText="1"/>
    </xf>
    <xf numFmtId="49" fontId="7" fillId="10" borderId="66" xfId="0" applyNumberFormat="1" applyFont="1" applyFill="1" applyBorder="1" applyAlignment="1">
      <alignment vertical="center" wrapText="1"/>
    </xf>
    <xf numFmtId="0" fontId="16" fillId="10" borderId="63" xfId="0" applyFont="1" applyFill="1" applyBorder="1" applyAlignment="1">
      <alignment horizontal="center" vertical="center" wrapText="1"/>
    </xf>
    <xf numFmtId="0" fontId="16" fillId="10" borderId="72" xfId="0" applyFont="1" applyFill="1" applyBorder="1" applyAlignment="1">
      <alignment vertical="center" wrapText="1"/>
    </xf>
    <xf numFmtId="0" fontId="16" fillId="10" borderId="64" xfId="0" applyFont="1" applyFill="1" applyBorder="1" applyAlignment="1">
      <alignment horizontal="center" vertical="center" wrapText="1"/>
    </xf>
    <xf numFmtId="0" fontId="7" fillId="0" borderId="77" xfId="0" applyFont="1" applyFill="1" applyBorder="1" applyAlignment="1">
      <alignment horizontal="center" vertical="center" shrinkToFit="1"/>
    </xf>
    <xf numFmtId="0" fontId="0" fillId="0" borderId="34" xfId="0" applyBorder="1">
      <alignment vertical="center"/>
    </xf>
    <xf numFmtId="0" fontId="4" fillId="0" borderId="131" xfId="0" applyFont="1" applyBorder="1">
      <alignment vertical="center"/>
    </xf>
    <xf numFmtId="0" fontId="4" fillId="0" borderId="119" xfId="0" applyFont="1" applyBorder="1">
      <alignment vertical="center"/>
    </xf>
    <xf numFmtId="0" fontId="4" fillId="0" borderId="122" xfId="0" applyFont="1" applyBorder="1">
      <alignment vertical="center"/>
    </xf>
  </cellXfs>
  <cellStyles count="2">
    <cellStyle name="標準" xfId="0" builtinId="0"/>
    <cellStyle name="標準 2" xfId="1"/>
  </cellStyles>
  <tableStyles count="0" defaultTableStyle="TableStyleMedium2" defaultPivotStyle="PivotStyleLight16"/>
  <extLst>
    <ext xmlns:x14="http://schemas.microsoft.com/office/spreadsheetml/2009/9/main" uri="{EB79DEF2-80B8-43e5-95BD-54CBDDF9020C}">
      <x14:slicerStyles xmlns:r="http://schemas.openxmlformats.org/officeDocument/2006/relationships" xmlns="http://schemas.openxmlformats.org/spreadsheetml/2006/main" xmlns:mc="http://schemas.openxmlformats.org/markup-compatibility/2006" xmlns:x14ac="http://schemas.microsoft.com/office/spreadsheetml/2009/9/ac" xmlns:x14="http://schemas.microsoft.com/office/spreadsheetml/2009/9/main" defaultSlicerStyle="SlicerStyleLight1"/>
    </ext>
    <ext xmlns:x15="http://schemas.microsoft.com/office/spreadsheetml/2010/11/main" uri="{9260A510-F301-46a8-8635-F512D64BE5F5}">
      <x15:timelineStyles xmlns:r="http://schemas.openxmlformats.org/officeDocument/2006/relationships" xmlns="http://schemas.openxmlformats.org/spreadsheetml/2006/main" xmlns:mc="http://schemas.openxmlformats.org/markup-compatibility/2006" xmlns:x14ac="http://schemas.microsoft.com/office/spreadsheetml/2009/9/ac"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theme" Target="theme/theme1.xml" /><Relationship Id="rId9" Type="http://schemas.openxmlformats.org/officeDocument/2006/relationships/sharedStrings" Target="sharedStrings.xml" /><Relationship Id="rId10" Type="http://schemas.openxmlformats.org/officeDocument/2006/relationships/styles" Target="styles.xml" /></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2.bin" /></Relationships>
</file>

<file path=xl/worksheets/_rels/sheet3.xml.rels><?xml version="1.0" encoding="UTF-8"?><Relationships xmlns="http://schemas.openxmlformats.org/package/2006/relationships"><Relationship Id="rId1" Type="http://schemas.openxmlformats.org/officeDocument/2006/relationships/printerSettings" Target="../printerSettings/printerSettings3.bin" /></Relationships>
</file>

<file path=xl/worksheets/_rels/sheet4.xml.rels><?xml version="1.0" encoding="UTF-8"?><Relationships xmlns="http://schemas.openxmlformats.org/package/2006/relationships"><Relationship Id="rId1" Type="http://schemas.openxmlformats.org/officeDocument/2006/relationships/printerSettings" Target="../printerSettings/printerSettings4.bin" /></Relationships>
</file>

<file path=xl/worksheets/_rels/sheet5.xml.rels><?xml version="1.0" encoding="UTF-8"?><Relationships xmlns="http://schemas.openxmlformats.org/package/2006/relationships"><Relationship Id="rId1" Type="http://schemas.openxmlformats.org/officeDocument/2006/relationships/printerSettings" Target="../printerSettings/printerSettings5.bin" /></Relationships>
</file>

<file path=xl/worksheets/_rels/sheet6.xml.rels><?xml version="1.0" encoding="UTF-8"?><Relationships xmlns="http://schemas.openxmlformats.org/package/2006/relationships"><Relationship Id="rId1" Type="http://schemas.openxmlformats.org/officeDocument/2006/relationships/printerSettings" Target="../printerSettings/printerSettings6.bin" /></Relationships>
</file>

<file path=xl/worksheets/_rels/sheet7.xml.rels><?xml version="1.0" encoding="UTF-8"?><Relationships xmlns="http://schemas.openxmlformats.org/package/2006/relationships"><Relationship Id="rId1" Type="http://schemas.openxmlformats.org/officeDocument/2006/relationships/printerSettings" Target="../printerSettings/printerSettings7.bin" /></Relationships>
</file>

<file path=xl/worksheets/sheet1.xml><?xml version="1.0" encoding="utf-8"?>
<worksheet xmlns="http://schemas.openxmlformats.org/spreadsheetml/2006/main" xmlns:r="http://schemas.openxmlformats.org/officeDocument/2006/relationships" xmlns:mc="http://schemas.openxmlformats.org/markup-compatibility/2006">
  <sheetPr>
    <tabColor rgb="FFFF0000"/>
  </sheetPr>
  <dimension ref="A1:W119"/>
  <sheetViews>
    <sheetView view="pageBreakPreview" zoomScale="75" zoomScaleNormal="75" zoomScaleSheetLayoutView="75" workbookViewId="0">
      <pane xSplit="10" ySplit="4" topLeftCell="K5" activePane="bottomRight" state="frozen"/>
      <selection pane="topRight"/>
      <selection pane="bottomLeft"/>
      <selection pane="bottomRight" activeCell="H11" sqref="H11"/>
    </sheetView>
  </sheetViews>
  <sheetFormatPr defaultRowHeight="13.2"/>
  <cols>
    <col min="1" max="1" width="4.6640625" customWidth="1"/>
    <col min="2" max="2" width="4.6640625" style="1" customWidth="1"/>
    <col min="3" max="3" width="12.6640625" style="2" customWidth="1"/>
    <col min="4" max="4" width="12.6640625" style="3" customWidth="1"/>
    <col min="5" max="5" width="42.6640625" style="4" customWidth="1"/>
    <col min="6" max="6" width="10.21875" style="4" hidden="1" customWidth="1"/>
    <col min="7" max="7" width="44.6640625" style="4" customWidth="1"/>
    <col min="8" max="8" width="18.6640625" style="4" customWidth="1"/>
    <col min="9" max="9" width="4.77734375" style="5" customWidth="1"/>
    <col min="10" max="10" width="5.77734375" style="5" customWidth="1"/>
    <col min="11" max="11" width="4.77734375" style="5" customWidth="1"/>
    <col min="12" max="12" width="5.77734375" style="5" customWidth="1"/>
    <col min="13" max="13" width="4.77734375" style="5" customWidth="1"/>
    <col min="14" max="14" width="5.77734375" style="5" customWidth="1"/>
    <col min="15" max="15" width="4.77734375" style="5" customWidth="1"/>
    <col min="16" max="16" width="5.77734375" style="5" customWidth="1"/>
    <col min="17" max="17" width="4.77734375" style="5" customWidth="1"/>
    <col min="18" max="18" width="5.77734375" style="5" customWidth="1"/>
    <col min="19" max="19" width="4.77734375" style="5" customWidth="1"/>
    <col min="20" max="20" width="5.77734375" style="5" customWidth="1"/>
    <col min="21" max="21" width="4.77734375" style="5" customWidth="1"/>
    <col min="22" max="22" width="5.77734375" style="5" customWidth="1"/>
    <col min="23" max="23" width="11.109375" customWidth="1"/>
  </cols>
  <sheetData>
    <row r="1" spans="1:22" s="6" customFormat="1" ht="30" customHeight="1">
      <c r="A1" s="13" t="s">
        <v>258</v>
      </c>
      <c r="B1" s="13"/>
      <c r="C1" s="13"/>
      <c r="D1" s="13"/>
      <c r="E1" s="13"/>
      <c r="F1" s="13"/>
      <c r="G1" s="13"/>
      <c r="H1" s="13"/>
      <c r="I1" s="13"/>
      <c r="J1" s="13"/>
      <c r="K1" s="11"/>
      <c r="L1" s="11"/>
      <c r="M1" s="11"/>
      <c r="N1" s="11"/>
      <c r="O1" s="11"/>
      <c r="P1" s="11"/>
      <c r="Q1" s="11"/>
      <c r="R1" s="11"/>
      <c r="S1" s="11"/>
      <c r="T1" s="11"/>
      <c r="U1" s="11"/>
      <c r="V1" s="11"/>
    </row>
    <row r="2" spans="1:22" s="6" customFormat="1" ht="9.9" customHeight="1">
      <c r="A2" s="14"/>
      <c r="B2" s="41"/>
      <c r="C2" s="41"/>
      <c r="D2" s="41"/>
      <c r="E2" s="41"/>
      <c r="F2" s="41"/>
      <c r="G2" s="41"/>
      <c r="H2" s="41"/>
      <c r="I2" s="41"/>
      <c r="J2" s="41"/>
      <c r="K2" s="11"/>
      <c r="L2" s="11"/>
      <c r="M2" s="11"/>
      <c r="N2" s="11"/>
      <c r="O2" s="11"/>
      <c r="P2" s="11"/>
      <c r="Q2" s="11"/>
      <c r="R2" s="11"/>
      <c r="S2" s="11"/>
      <c r="T2" s="11"/>
      <c r="U2" s="11"/>
      <c r="V2" s="11"/>
    </row>
    <row r="3" spans="1:22" s="7" customFormat="1" ht="30" customHeight="1">
      <c r="A3" s="15" t="s">
        <v>1</v>
      </c>
      <c r="B3" s="42"/>
      <c r="C3" s="79" t="s">
        <v>7</v>
      </c>
      <c r="D3" s="79"/>
      <c r="E3" s="79" t="s">
        <v>5</v>
      </c>
      <c r="F3" s="79" t="s">
        <v>11</v>
      </c>
      <c r="G3" s="79"/>
      <c r="H3" s="79" t="s">
        <v>9</v>
      </c>
      <c r="I3" s="79" t="s">
        <v>120</v>
      </c>
      <c r="J3" s="219"/>
      <c r="K3" s="236" t="s">
        <v>309</v>
      </c>
      <c r="L3" s="240"/>
      <c r="M3" s="236" t="s">
        <v>310</v>
      </c>
      <c r="N3" s="240"/>
      <c r="O3" s="236" t="s">
        <v>252</v>
      </c>
      <c r="P3" s="240"/>
      <c r="Q3" s="236" t="s">
        <v>52</v>
      </c>
      <c r="R3" s="240"/>
      <c r="S3" s="236" t="s">
        <v>164</v>
      </c>
      <c r="T3" s="240"/>
      <c r="U3" s="236" t="s">
        <v>311</v>
      </c>
      <c r="V3" s="240"/>
    </row>
    <row r="4" spans="1:22" s="7" customFormat="1" ht="26.1" customHeight="1">
      <c r="A4" s="16" t="s">
        <v>121</v>
      </c>
      <c r="B4" s="43" t="s">
        <v>285</v>
      </c>
      <c r="C4" s="80"/>
      <c r="D4" s="80"/>
      <c r="E4" s="80"/>
      <c r="F4" s="80"/>
      <c r="G4" s="169"/>
      <c r="H4" s="169"/>
      <c r="I4" s="189"/>
      <c r="J4" s="220"/>
      <c r="K4" s="189"/>
      <c r="L4" s="220"/>
      <c r="M4" s="189"/>
      <c r="N4" s="220"/>
      <c r="O4" s="189"/>
      <c r="P4" s="220"/>
      <c r="Q4" s="189"/>
      <c r="R4" s="220"/>
      <c r="S4" s="189"/>
      <c r="T4" s="220"/>
      <c r="U4" s="189"/>
      <c r="V4" s="220"/>
    </row>
    <row r="5" spans="1:22" s="7" customFormat="1" ht="26.1" customHeight="1">
      <c r="A5" s="17"/>
      <c r="B5" s="44" t="s">
        <v>291</v>
      </c>
      <c r="C5" s="81" t="s">
        <v>18</v>
      </c>
      <c r="D5" s="81"/>
      <c r="E5" s="139" t="s">
        <v>122</v>
      </c>
      <c r="F5" s="143"/>
      <c r="G5" s="143" t="s">
        <v>162</v>
      </c>
      <c r="H5" s="143" t="s">
        <v>306</v>
      </c>
      <c r="I5" s="190">
        <v>1</v>
      </c>
      <c r="J5" s="221">
        <f>+I5+I8+I10+I6+I7+I9</f>
        <v>6</v>
      </c>
      <c r="K5" s="190">
        <v>1</v>
      </c>
      <c r="L5" s="221">
        <v>6</v>
      </c>
      <c r="M5" s="190">
        <v>1</v>
      </c>
      <c r="N5" s="221">
        <v>6</v>
      </c>
      <c r="O5" s="190">
        <v>1</v>
      </c>
      <c r="P5" s="221">
        <v>6</v>
      </c>
      <c r="Q5" s="190">
        <v>1</v>
      </c>
      <c r="R5" s="221">
        <v>6</v>
      </c>
      <c r="S5" s="190">
        <v>1</v>
      </c>
      <c r="T5" s="221">
        <v>6</v>
      </c>
      <c r="U5" s="190">
        <v>1</v>
      </c>
      <c r="V5" s="221">
        <v>6</v>
      </c>
    </row>
    <row r="6" spans="1:22" s="7" customFormat="1" ht="26.1" customHeight="1">
      <c r="A6" s="17"/>
      <c r="B6" s="44"/>
      <c r="C6" s="82"/>
      <c r="D6" s="113"/>
      <c r="E6" s="93"/>
      <c r="F6" s="144"/>
      <c r="G6" s="144" t="s">
        <v>236</v>
      </c>
      <c r="H6" s="144" t="s">
        <v>306</v>
      </c>
      <c r="I6" s="191">
        <v>1</v>
      </c>
      <c r="J6" s="222"/>
      <c r="K6" s="191">
        <v>1</v>
      </c>
      <c r="L6" s="222"/>
      <c r="M6" s="191">
        <v>1</v>
      </c>
      <c r="N6" s="222"/>
      <c r="O6" s="191">
        <v>1</v>
      </c>
      <c r="P6" s="222"/>
      <c r="Q6" s="191">
        <v>1</v>
      </c>
      <c r="R6" s="222"/>
      <c r="S6" s="191">
        <v>1</v>
      </c>
      <c r="T6" s="222"/>
      <c r="U6" s="191">
        <v>1</v>
      </c>
      <c r="V6" s="222"/>
    </row>
    <row r="7" spans="1:22" s="7" customFormat="1" ht="26.1" customHeight="1">
      <c r="A7" s="17"/>
      <c r="B7" s="45"/>
      <c r="C7" s="83"/>
      <c r="D7" s="114"/>
      <c r="E7" s="140"/>
      <c r="F7" s="144"/>
      <c r="G7" s="144" t="s">
        <v>163</v>
      </c>
      <c r="H7" s="144" t="s">
        <v>306</v>
      </c>
      <c r="I7" s="191">
        <v>1</v>
      </c>
      <c r="J7" s="222"/>
      <c r="K7" s="191">
        <v>1</v>
      </c>
      <c r="L7" s="222"/>
      <c r="M7" s="191">
        <v>1</v>
      </c>
      <c r="N7" s="222"/>
      <c r="O7" s="191">
        <v>1</v>
      </c>
      <c r="P7" s="222"/>
      <c r="Q7" s="191">
        <v>1</v>
      </c>
      <c r="R7" s="222"/>
      <c r="S7" s="191">
        <v>1</v>
      </c>
      <c r="T7" s="222"/>
      <c r="U7" s="191">
        <v>1</v>
      </c>
      <c r="V7" s="222"/>
    </row>
    <row r="8" spans="1:22" s="7" customFormat="1" ht="26.1" customHeight="1">
      <c r="A8" s="17"/>
      <c r="B8" s="46" t="s">
        <v>292</v>
      </c>
      <c r="C8" s="84" t="s">
        <v>21</v>
      </c>
      <c r="D8" s="84"/>
      <c r="E8" s="141" t="s">
        <v>23</v>
      </c>
      <c r="F8" s="144"/>
      <c r="G8" s="144" t="s">
        <v>33</v>
      </c>
      <c r="H8" s="172" t="s">
        <v>315</v>
      </c>
      <c r="I8" s="191">
        <v>1</v>
      </c>
      <c r="J8" s="222"/>
      <c r="K8" s="191">
        <v>1</v>
      </c>
      <c r="L8" s="222"/>
      <c r="M8" s="191">
        <v>1</v>
      </c>
      <c r="N8" s="222"/>
      <c r="O8" s="191">
        <v>1</v>
      </c>
      <c r="P8" s="222"/>
      <c r="Q8" s="191">
        <v>1</v>
      </c>
      <c r="R8" s="222"/>
      <c r="S8" s="191">
        <v>1</v>
      </c>
      <c r="T8" s="222"/>
      <c r="U8" s="191">
        <v>1</v>
      </c>
      <c r="V8" s="222"/>
    </row>
    <row r="9" spans="1:22" s="7" customFormat="1" ht="26.1" customHeight="1">
      <c r="A9" s="17"/>
      <c r="B9" s="45"/>
      <c r="C9" s="83"/>
      <c r="D9" s="114"/>
      <c r="E9" s="142"/>
      <c r="F9" s="144"/>
      <c r="G9" s="144" t="s">
        <v>237</v>
      </c>
      <c r="H9" s="172" t="s">
        <v>307</v>
      </c>
      <c r="I9" s="191">
        <v>1</v>
      </c>
      <c r="J9" s="223"/>
      <c r="K9" s="191">
        <v>1</v>
      </c>
      <c r="L9" s="223"/>
      <c r="M9" s="191">
        <v>1</v>
      </c>
      <c r="N9" s="223"/>
      <c r="O9" s="191">
        <v>1</v>
      </c>
      <c r="P9" s="223"/>
      <c r="Q9" s="191">
        <v>1</v>
      </c>
      <c r="R9" s="223"/>
      <c r="S9" s="191">
        <v>1</v>
      </c>
      <c r="T9" s="223"/>
      <c r="U9" s="191">
        <v>1</v>
      </c>
      <c r="V9" s="223"/>
    </row>
    <row r="10" spans="1:22" s="7" customFormat="1" ht="33.9" customHeight="1">
      <c r="A10" s="17"/>
      <c r="B10" s="46" t="s">
        <v>293</v>
      </c>
      <c r="C10" s="84" t="s">
        <v>30</v>
      </c>
      <c r="D10" s="84"/>
      <c r="E10" s="141" t="s">
        <v>124</v>
      </c>
      <c r="F10" s="141"/>
      <c r="G10" s="141" t="s">
        <v>166</v>
      </c>
      <c r="H10" s="141" t="s">
        <v>316</v>
      </c>
      <c r="I10" s="192">
        <v>1</v>
      </c>
      <c r="J10" s="223"/>
      <c r="K10" s="192">
        <v>1</v>
      </c>
      <c r="L10" s="223"/>
      <c r="M10" s="192">
        <v>1</v>
      </c>
      <c r="N10" s="223"/>
      <c r="O10" s="192">
        <v>1</v>
      </c>
      <c r="P10" s="223"/>
      <c r="Q10" s="192">
        <v>1</v>
      </c>
      <c r="R10" s="223"/>
      <c r="S10" s="192">
        <v>1</v>
      </c>
      <c r="T10" s="223"/>
      <c r="U10" s="192">
        <v>1</v>
      </c>
      <c r="V10" s="223"/>
    </row>
    <row r="11" spans="1:22" s="7" customFormat="1" ht="26.1" customHeight="1">
      <c r="A11" s="17"/>
      <c r="B11" s="47" t="s">
        <v>178</v>
      </c>
      <c r="C11" s="85"/>
      <c r="D11" s="85"/>
      <c r="E11" s="85"/>
      <c r="F11" s="85"/>
      <c r="G11" s="170"/>
      <c r="H11" s="170"/>
      <c r="I11" s="193"/>
      <c r="J11" s="224"/>
      <c r="K11" s="193"/>
      <c r="L11" s="224"/>
      <c r="M11" s="193"/>
      <c r="N11" s="224"/>
      <c r="O11" s="193"/>
      <c r="P11" s="224"/>
      <c r="Q11" s="193"/>
      <c r="R11" s="224"/>
      <c r="S11" s="193"/>
      <c r="T11" s="224"/>
      <c r="U11" s="193"/>
      <c r="V11" s="224"/>
    </row>
    <row r="12" spans="1:22" s="7" customFormat="1" ht="44.1" customHeight="1">
      <c r="A12" s="17"/>
      <c r="B12" s="45" t="s">
        <v>291</v>
      </c>
      <c r="C12" s="86" t="s">
        <v>35</v>
      </c>
      <c r="D12" s="86"/>
      <c r="E12" s="143" t="s">
        <v>125</v>
      </c>
      <c r="F12" s="143" t="s">
        <v>37</v>
      </c>
      <c r="G12" s="143" t="s">
        <v>167</v>
      </c>
      <c r="H12" s="143" t="s">
        <v>308</v>
      </c>
      <c r="I12" s="190">
        <v>1</v>
      </c>
      <c r="J12" s="225">
        <f>+I12+I13+I14+I15</f>
        <v>4</v>
      </c>
      <c r="K12" s="190">
        <v>1</v>
      </c>
      <c r="L12" s="225">
        <v>4</v>
      </c>
      <c r="M12" s="190">
        <v>1</v>
      </c>
      <c r="N12" s="225">
        <v>4</v>
      </c>
      <c r="O12" s="190">
        <v>1</v>
      </c>
      <c r="P12" s="225">
        <v>4</v>
      </c>
      <c r="Q12" s="190">
        <v>1</v>
      </c>
      <c r="R12" s="225">
        <v>4</v>
      </c>
      <c r="S12" s="190">
        <v>1</v>
      </c>
      <c r="T12" s="225">
        <v>4</v>
      </c>
      <c r="U12" s="190">
        <v>1</v>
      </c>
      <c r="V12" s="225">
        <v>4</v>
      </c>
    </row>
    <row r="13" spans="1:22" s="7" customFormat="1" ht="44.1" customHeight="1">
      <c r="A13" s="17"/>
      <c r="B13" s="48" t="s">
        <v>292</v>
      </c>
      <c r="C13" s="87" t="s">
        <v>4</v>
      </c>
      <c r="D13" s="87"/>
      <c r="E13" s="144" t="s">
        <v>126</v>
      </c>
      <c r="F13" s="144" t="s">
        <v>37</v>
      </c>
      <c r="G13" s="144" t="s">
        <v>168</v>
      </c>
      <c r="H13" s="144" t="s">
        <v>308</v>
      </c>
      <c r="I13" s="191">
        <v>1</v>
      </c>
      <c r="J13" s="225"/>
      <c r="K13" s="191">
        <v>1</v>
      </c>
      <c r="L13" s="225"/>
      <c r="M13" s="191">
        <v>1</v>
      </c>
      <c r="N13" s="225"/>
      <c r="O13" s="191">
        <v>1</v>
      </c>
      <c r="P13" s="225"/>
      <c r="Q13" s="191">
        <v>1</v>
      </c>
      <c r="R13" s="225"/>
      <c r="S13" s="191">
        <v>1</v>
      </c>
      <c r="T13" s="225"/>
      <c r="U13" s="191">
        <v>1</v>
      </c>
      <c r="V13" s="225"/>
    </row>
    <row r="14" spans="1:22" s="7" customFormat="1" ht="44.1" customHeight="1">
      <c r="A14" s="17"/>
      <c r="B14" s="49" t="s">
        <v>293</v>
      </c>
      <c r="C14" s="84" t="s">
        <v>128</v>
      </c>
      <c r="D14" s="84"/>
      <c r="E14" s="141" t="s">
        <v>129</v>
      </c>
      <c r="F14" s="144"/>
      <c r="G14" s="144" t="s">
        <v>169</v>
      </c>
      <c r="H14" s="144" t="s">
        <v>308</v>
      </c>
      <c r="I14" s="191">
        <v>1</v>
      </c>
      <c r="J14" s="225"/>
      <c r="K14" s="191">
        <v>1</v>
      </c>
      <c r="L14" s="225"/>
      <c r="M14" s="191">
        <v>1</v>
      </c>
      <c r="N14" s="225"/>
      <c r="O14" s="191">
        <v>1</v>
      </c>
      <c r="P14" s="225"/>
      <c r="Q14" s="191">
        <v>1</v>
      </c>
      <c r="R14" s="225"/>
      <c r="S14" s="191">
        <v>1</v>
      </c>
      <c r="T14" s="225"/>
      <c r="U14" s="191">
        <v>1</v>
      </c>
      <c r="V14" s="225"/>
    </row>
    <row r="15" spans="1:22" s="7" customFormat="1" ht="20.100000000000001" customHeight="1">
      <c r="A15" s="17"/>
      <c r="B15" s="50"/>
      <c r="C15" s="82"/>
      <c r="D15" s="113"/>
      <c r="E15" s="93"/>
      <c r="F15" s="141"/>
      <c r="G15" s="141" t="s">
        <v>234</v>
      </c>
      <c r="H15" s="141"/>
      <c r="I15" s="192">
        <v>1</v>
      </c>
      <c r="J15" s="225"/>
      <c r="K15" s="192">
        <v>1</v>
      </c>
      <c r="L15" s="225"/>
      <c r="M15" s="192">
        <v>1</v>
      </c>
      <c r="N15" s="225"/>
      <c r="O15" s="192">
        <v>1</v>
      </c>
      <c r="P15" s="225"/>
      <c r="Q15" s="192">
        <v>1</v>
      </c>
      <c r="R15" s="225"/>
      <c r="S15" s="192">
        <v>1</v>
      </c>
      <c r="T15" s="225"/>
      <c r="U15" s="192">
        <v>1</v>
      </c>
      <c r="V15" s="225"/>
    </row>
    <row r="16" spans="1:22" s="7" customFormat="1" ht="26.1" customHeight="1">
      <c r="A16" s="17"/>
      <c r="B16" s="47" t="s">
        <v>286</v>
      </c>
      <c r="C16" s="85"/>
      <c r="D16" s="85"/>
      <c r="E16" s="85"/>
      <c r="F16" s="163"/>
      <c r="G16" s="171"/>
      <c r="H16" s="163"/>
      <c r="I16" s="194"/>
      <c r="J16" s="226"/>
      <c r="K16" s="194"/>
      <c r="L16" s="226"/>
      <c r="M16" s="194"/>
      <c r="N16" s="226"/>
      <c r="O16" s="194"/>
      <c r="P16" s="226"/>
      <c r="Q16" s="194"/>
      <c r="R16" s="226"/>
      <c r="S16" s="194"/>
      <c r="T16" s="226"/>
      <c r="U16" s="194"/>
      <c r="V16" s="226"/>
    </row>
    <row r="17" spans="1:22" s="7" customFormat="1" ht="20.100000000000001" customHeight="1">
      <c r="A17" s="17"/>
      <c r="B17" s="44" t="s">
        <v>291</v>
      </c>
      <c r="C17" s="82" t="s">
        <v>44</v>
      </c>
      <c r="D17" s="113"/>
      <c r="E17" s="145" t="s">
        <v>46</v>
      </c>
      <c r="F17" s="143" t="s">
        <v>37</v>
      </c>
      <c r="G17" s="143" t="s">
        <v>170</v>
      </c>
      <c r="H17" s="143" t="s">
        <v>308</v>
      </c>
      <c r="I17" s="190">
        <v>1</v>
      </c>
      <c r="J17" s="225">
        <f>SUM(I17:I28)</f>
        <v>12</v>
      </c>
      <c r="K17" s="190">
        <v>1</v>
      </c>
      <c r="L17" s="225">
        <v>12</v>
      </c>
      <c r="M17" s="190">
        <v>1</v>
      </c>
      <c r="N17" s="225">
        <v>12</v>
      </c>
      <c r="O17" s="190">
        <v>1</v>
      </c>
      <c r="P17" s="225">
        <v>12</v>
      </c>
      <c r="Q17" s="190">
        <v>1</v>
      </c>
      <c r="R17" s="225">
        <v>12</v>
      </c>
      <c r="S17" s="190">
        <v>1</v>
      </c>
      <c r="T17" s="225">
        <v>12</v>
      </c>
      <c r="U17" s="190">
        <v>1</v>
      </c>
      <c r="V17" s="225">
        <v>12</v>
      </c>
    </row>
    <row r="18" spans="1:22" s="7" customFormat="1" ht="20.100000000000001" customHeight="1">
      <c r="A18" s="17"/>
      <c r="B18" s="44"/>
      <c r="C18" s="88"/>
      <c r="D18" s="115"/>
      <c r="E18" s="146"/>
      <c r="F18" s="144"/>
      <c r="G18" s="144" t="s">
        <v>172</v>
      </c>
      <c r="H18" s="144" t="s">
        <v>308</v>
      </c>
      <c r="I18" s="191">
        <v>1</v>
      </c>
      <c r="J18" s="225"/>
      <c r="K18" s="191">
        <v>1</v>
      </c>
      <c r="L18" s="225"/>
      <c r="M18" s="191">
        <v>1</v>
      </c>
      <c r="N18" s="225"/>
      <c r="O18" s="191">
        <v>1</v>
      </c>
      <c r="P18" s="225"/>
      <c r="Q18" s="243">
        <v>1</v>
      </c>
      <c r="R18" s="225"/>
      <c r="S18" s="246">
        <v>1</v>
      </c>
      <c r="T18" s="225"/>
      <c r="U18" s="191">
        <v>1</v>
      </c>
      <c r="V18" s="225"/>
    </row>
    <row r="19" spans="1:22" s="7" customFormat="1" ht="33.9" customHeight="1">
      <c r="A19" s="17"/>
      <c r="B19" s="44"/>
      <c r="C19" s="82"/>
      <c r="D19" s="113"/>
      <c r="E19" s="93"/>
      <c r="F19" s="144"/>
      <c r="G19" s="144" t="s">
        <v>173</v>
      </c>
      <c r="H19" s="144" t="s">
        <v>308</v>
      </c>
      <c r="I19" s="191">
        <v>1</v>
      </c>
      <c r="J19" s="225"/>
      <c r="K19" s="191">
        <v>1</v>
      </c>
      <c r="L19" s="225"/>
      <c r="M19" s="191">
        <v>1</v>
      </c>
      <c r="N19" s="225"/>
      <c r="O19" s="191">
        <v>1</v>
      </c>
      <c r="P19" s="225"/>
      <c r="Q19" s="243">
        <v>1</v>
      </c>
      <c r="R19" s="225"/>
      <c r="S19" s="246">
        <v>1</v>
      </c>
      <c r="T19" s="225"/>
      <c r="U19" s="191">
        <v>1</v>
      </c>
      <c r="V19" s="225"/>
    </row>
    <row r="20" spans="1:22" s="7" customFormat="1" ht="33.9" customHeight="1">
      <c r="A20" s="17"/>
      <c r="B20" s="44"/>
      <c r="C20" s="82"/>
      <c r="D20" s="113"/>
      <c r="E20" s="92"/>
      <c r="F20" s="144"/>
      <c r="G20" s="144" t="s">
        <v>174</v>
      </c>
      <c r="H20" s="144" t="s">
        <v>308</v>
      </c>
      <c r="I20" s="191">
        <v>1</v>
      </c>
      <c r="J20" s="225"/>
      <c r="K20" s="191">
        <v>1</v>
      </c>
      <c r="L20" s="225"/>
      <c r="M20" s="191">
        <v>1</v>
      </c>
      <c r="N20" s="225"/>
      <c r="O20" s="191">
        <v>1</v>
      </c>
      <c r="P20" s="225"/>
      <c r="Q20" s="243">
        <v>1</v>
      </c>
      <c r="R20" s="225"/>
      <c r="S20" s="246">
        <v>1</v>
      </c>
      <c r="T20" s="225"/>
      <c r="U20" s="191">
        <v>1</v>
      </c>
      <c r="V20" s="225"/>
    </row>
    <row r="21" spans="1:22" s="7" customFormat="1" ht="33.9" customHeight="1">
      <c r="A21" s="17"/>
      <c r="B21" s="44"/>
      <c r="C21" s="82"/>
      <c r="D21" s="113"/>
      <c r="E21" s="92"/>
      <c r="F21" s="144"/>
      <c r="G21" s="144" t="s">
        <v>175</v>
      </c>
      <c r="H21" s="144" t="s">
        <v>308</v>
      </c>
      <c r="I21" s="191">
        <v>1</v>
      </c>
      <c r="J21" s="225"/>
      <c r="K21" s="191">
        <v>1</v>
      </c>
      <c r="L21" s="225"/>
      <c r="M21" s="191">
        <v>1</v>
      </c>
      <c r="N21" s="225"/>
      <c r="O21" s="191">
        <v>1</v>
      </c>
      <c r="P21" s="225"/>
      <c r="Q21" s="243">
        <v>1</v>
      </c>
      <c r="R21" s="225"/>
      <c r="S21" s="246">
        <v>1</v>
      </c>
      <c r="T21" s="225"/>
      <c r="U21" s="191">
        <v>1</v>
      </c>
      <c r="V21" s="225"/>
    </row>
    <row r="22" spans="1:22" s="7" customFormat="1" ht="20.100000000000001" customHeight="1">
      <c r="A22" s="17"/>
      <c r="B22" s="45"/>
      <c r="C22" s="83"/>
      <c r="D22" s="114"/>
      <c r="E22" s="143"/>
      <c r="F22" s="144"/>
      <c r="G22" s="144" t="s">
        <v>235</v>
      </c>
      <c r="H22" s="144" t="s">
        <v>308</v>
      </c>
      <c r="I22" s="191">
        <v>1</v>
      </c>
      <c r="J22" s="225"/>
      <c r="K22" s="191">
        <v>1</v>
      </c>
      <c r="L22" s="225"/>
      <c r="M22" s="191">
        <v>1</v>
      </c>
      <c r="N22" s="225"/>
      <c r="O22" s="191">
        <v>1</v>
      </c>
      <c r="P22" s="225"/>
      <c r="Q22" s="243">
        <v>1</v>
      </c>
      <c r="R22" s="225"/>
      <c r="S22" s="246">
        <v>1</v>
      </c>
      <c r="T22" s="225"/>
      <c r="U22" s="191">
        <v>1</v>
      </c>
      <c r="V22" s="225"/>
    </row>
    <row r="23" spans="1:22" s="7" customFormat="1" ht="33.9" customHeight="1">
      <c r="A23" s="17"/>
      <c r="B23" s="48" t="s">
        <v>292</v>
      </c>
      <c r="C23" s="87" t="s">
        <v>49</v>
      </c>
      <c r="D23" s="87"/>
      <c r="E23" s="144" t="s">
        <v>131</v>
      </c>
      <c r="F23" s="144" t="s">
        <v>37</v>
      </c>
      <c r="G23" s="144" t="s">
        <v>176</v>
      </c>
      <c r="H23" s="144" t="s">
        <v>308</v>
      </c>
      <c r="I23" s="191">
        <v>1</v>
      </c>
      <c r="J23" s="225"/>
      <c r="K23" s="191">
        <v>1</v>
      </c>
      <c r="L23" s="225"/>
      <c r="M23" s="191">
        <v>1</v>
      </c>
      <c r="N23" s="225"/>
      <c r="O23" s="191">
        <v>1</v>
      </c>
      <c r="P23" s="225"/>
      <c r="Q23" s="243">
        <v>1</v>
      </c>
      <c r="R23" s="225"/>
      <c r="S23" s="246">
        <v>1</v>
      </c>
      <c r="T23" s="225"/>
      <c r="U23" s="191">
        <v>1</v>
      </c>
      <c r="V23" s="225"/>
    </row>
    <row r="24" spans="1:22" s="7" customFormat="1" ht="20.100000000000001" customHeight="1">
      <c r="A24" s="18" t="s">
        <v>302</v>
      </c>
      <c r="B24" s="46" t="s">
        <v>293</v>
      </c>
      <c r="C24" s="89" t="s">
        <v>54</v>
      </c>
      <c r="D24" s="116"/>
      <c r="E24" s="141" t="s">
        <v>134</v>
      </c>
      <c r="F24" s="144" t="s">
        <v>37</v>
      </c>
      <c r="G24" s="144" t="s">
        <v>177</v>
      </c>
      <c r="H24" s="144" t="s">
        <v>308</v>
      </c>
      <c r="I24" s="191">
        <v>1</v>
      </c>
      <c r="J24" s="225"/>
      <c r="K24" s="191">
        <v>1</v>
      </c>
      <c r="L24" s="225"/>
      <c r="M24" s="191">
        <v>1</v>
      </c>
      <c r="N24" s="225"/>
      <c r="O24" s="191">
        <v>1</v>
      </c>
      <c r="P24" s="225"/>
      <c r="Q24" s="244"/>
      <c r="R24" s="225"/>
      <c r="S24" s="238"/>
      <c r="T24" s="225"/>
      <c r="U24" s="191">
        <v>1</v>
      </c>
      <c r="V24" s="225"/>
    </row>
    <row r="25" spans="1:22" s="7" customFormat="1" ht="20.100000000000001" customHeight="1">
      <c r="A25" s="17"/>
      <c r="B25" s="44"/>
      <c r="C25" s="82"/>
      <c r="D25" s="113"/>
      <c r="E25" s="93"/>
      <c r="F25" s="144"/>
      <c r="G25" s="144" t="s">
        <v>179</v>
      </c>
      <c r="H25" s="144" t="s">
        <v>308</v>
      </c>
      <c r="I25" s="191">
        <v>1</v>
      </c>
      <c r="J25" s="225"/>
      <c r="K25" s="191">
        <v>1</v>
      </c>
      <c r="L25" s="225"/>
      <c r="M25" s="191">
        <v>1</v>
      </c>
      <c r="N25" s="225"/>
      <c r="O25" s="191">
        <v>1</v>
      </c>
      <c r="P25" s="225"/>
      <c r="Q25" s="243">
        <v>1</v>
      </c>
      <c r="R25" s="225"/>
      <c r="S25" s="246">
        <v>1</v>
      </c>
      <c r="T25" s="225"/>
      <c r="U25" s="191">
        <v>1</v>
      </c>
      <c r="V25" s="225"/>
    </row>
    <row r="26" spans="1:22" s="7" customFormat="1" ht="33.9" customHeight="1">
      <c r="A26" s="17"/>
      <c r="B26" s="45"/>
      <c r="C26" s="83"/>
      <c r="D26" s="114"/>
      <c r="E26" s="143"/>
      <c r="F26" s="144"/>
      <c r="G26" s="144" t="s">
        <v>180</v>
      </c>
      <c r="H26" s="144" t="s">
        <v>308</v>
      </c>
      <c r="I26" s="191">
        <v>1</v>
      </c>
      <c r="J26" s="225"/>
      <c r="K26" s="191">
        <v>1</v>
      </c>
      <c r="L26" s="225"/>
      <c r="M26" s="191">
        <v>1</v>
      </c>
      <c r="N26" s="225"/>
      <c r="O26" s="191">
        <v>1</v>
      </c>
      <c r="P26" s="225"/>
      <c r="Q26" s="243">
        <v>1</v>
      </c>
      <c r="R26" s="225"/>
      <c r="S26" s="246">
        <v>1</v>
      </c>
      <c r="T26" s="225"/>
      <c r="U26" s="191">
        <v>1</v>
      </c>
      <c r="V26" s="225"/>
    </row>
    <row r="27" spans="1:22" s="7" customFormat="1" ht="24.9" customHeight="1">
      <c r="A27" s="17"/>
      <c r="B27" s="49" t="s">
        <v>97</v>
      </c>
      <c r="C27" s="89" t="s">
        <v>68</v>
      </c>
      <c r="D27" s="116"/>
      <c r="E27" s="141" t="s">
        <v>135</v>
      </c>
      <c r="F27" s="144"/>
      <c r="G27" s="144" t="s">
        <v>182</v>
      </c>
      <c r="H27" s="144" t="s">
        <v>308</v>
      </c>
      <c r="I27" s="191">
        <v>1</v>
      </c>
      <c r="J27" s="225"/>
      <c r="K27" s="191">
        <v>1</v>
      </c>
      <c r="L27" s="225"/>
      <c r="M27" s="191">
        <v>1</v>
      </c>
      <c r="N27" s="225"/>
      <c r="O27" s="191">
        <v>1</v>
      </c>
      <c r="P27" s="225"/>
      <c r="Q27" s="244"/>
      <c r="R27" s="225"/>
      <c r="S27" s="238"/>
      <c r="T27" s="225"/>
      <c r="U27" s="191">
        <v>1</v>
      </c>
      <c r="V27" s="225"/>
    </row>
    <row r="28" spans="1:22" s="7" customFormat="1" ht="24.9" customHeight="1">
      <c r="A28" s="17"/>
      <c r="B28" s="50"/>
      <c r="C28" s="88"/>
      <c r="D28" s="115"/>
      <c r="E28" s="93"/>
      <c r="F28" s="141"/>
      <c r="G28" s="141" t="s">
        <v>185</v>
      </c>
      <c r="H28" s="141" t="s">
        <v>308</v>
      </c>
      <c r="I28" s="192">
        <v>1</v>
      </c>
      <c r="J28" s="225"/>
      <c r="K28" s="192">
        <v>1</v>
      </c>
      <c r="L28" s="225"/>
      <c r="M28" s="192">
        <v>1</v>
      </c>
      <c r="N28" s="225"/>
      <c r="O28" s="192">
        <v>1</v>
      </c>
      <c r="P28" s="225"/>
      <c r="Q28" s="245">
        <v>1</v>
      </c>
      <c r="R28" s="225"/>
      <c r="S28" s="247">
        <v>1</v>
      </c>
      <c r="T28" s="225"/>
      <c r="U28" s="192">
        <v>1</v>
      </c>
      <c r="V28" s="225"/>
    </row>
    <row r="29" spans="1:22" s="7" customFormat="1" ht="26.1" customHeight="1">
      <c r="A29" s="17"/>
      <c r="B29" s="47" t="s">
        <v>282</v>
      </c>
      <c r="C29" s="85"/>
      <c r="D29" s="85"/>
      <c r="E29" s="85"/>
      <c r="F29" s="85"/>
      <c r="G29" s="170"/>
      <c r="H29" s="170"/>
      <c r="I29" s="193"/>
      <c r="J29" s="224"/>
      <c r="K29" s="193"/>
      <c r="L29" s="224"/>
      <c r="M29" s="193"/>
      <c r="N29" s="224"/>
      <c r="O29" s="193"/>
      <c r="P29" s="224"/>
      <c r="Q29" s="193"/>
      <c r="R29" s="224"/>
      <c r="S29" s="193"/>
      <c r="T29" s="224"/>
      <c r="U29" s="193"/>
      <c r="V29" s="224"/>
    </row>
    <row r="30" spans="1:22" s="7" customFormat="1" ht="33.9" customHeight="1">
      <c r="A30" s="17"/>
      <c r="B30" s="45" t="s">
        <v>291</v>
      </c>
      <c r="C30" s="86" t="s">
        <v>28</v>
      </c>
      <c r="D30" s="86"/>
      <c r="E30" s="143" t="s">
        <v>130</v>
      </c>
      <c r="F30" s="143"/>
      <c r="G30" s="143" t="s">
        <v>186</v>
      </c>
      <c r="H30" s="143" t="s">
        <v>308</v>
      </c>
      <c r="I30" s="190">
        <v>2</v>
      </c>
      <c r="J30" s="225">
        <f>+I30+I31+I32+I34+I33</f>
        <v>8</v>
      </c>
      <c r="K30" s="190">
        <v>2</v>
      </c>
      <c r="L30" s="225">
        <v>8</v>
      </c>
      <c r="M30" s="190">
        <v>2</v>
      </c>
      <c r="N30" s="225">
        <v>8</v>
      </c>
      <c r="O30" s="190">
        <v>2</v>
      </c>
      <c r="P30" s="225">
        <v>8</v>
      </c>
      <c r="Q30" s="190">
        <v>2</v>
      </c>
      <c r="R30" s="225">
        <v>8</v>
      </c>
      <c r="S30" s="190">
        <v>2</v>
      </c>
      <c r="T30" s="225">
        <v>8</v>
      </c>
      <c r="U30" s="190">
        <v>2</v>
      </c>
      <c r="V30" s="225">
        <v>8</v>
      </c>
    </row>
    <row r="31" spans="1:22" s="7" customFormat="1" ht="39.9" customHeight="1">
      <c r="A31" s="17"/>
      <c r="B31" s="48" t="s">
        <v>292</v>
      </c>
      <c r="C31" s="87" t="s">
        <v>188</v>
      </c>
      <c r="D31" s="87"/>
      <c r="E31" s="144" t="s">
        <v>189</v>
      </c>
      <c r="F31" s="144"/>
      <c r="G31" s="172" t="s">
        <v>187</v>
      </c>
      <c r="H31" s="144" t="s">
        <v>308</v>
      </c>
      <c r="I31" s="191">
        <v>1</v>
      </c>
      <c r="J31" s="225"/>
      <c r="K31" s="191">
        <v>1</v>
      </c>
      <c r="L31" s="225"/>
      <c r="M31" s="191">
        <v>1</v>
      </c>
      <c r="N31" s="225"/>
      <c r="O31" s="191">
        <v>1</v>
      </c>
      <c r="P31" s="225"/>
      <c r="Q31" s="191">
        <v>1</v>
      </c>
      <c r="R31" s="225"/>
      <c r="S31" s="191">
        <v>1</v>
      </c>
      <c r="T31" s="225"/>
      <c r="U31" s="191">
        <v>1</v>
      </c>
      <c r="V31" s="225"/>
    </row>
    <row r="32" spans="1:22" s="7" customFormat="1" ht="20.100000000000001" customHeight="1">
      <c r="A32" s="17"/>
      <c r="B32" s="46" t="s">
        <v>293</v>
      </c>
      <c r="C32" s="84" t="s">
        <v>190</v>
      </c>
      <c r="D32" s="84"/>
      <c r="E32" s="141" t="s">
        <v>193</v>
      </c>
      <c r="F32" s="144"/>
      <c r="G32" s="144" t="s">
        <v>191</v>
      </c>
      <c r="H32" s="144" t="s">
        <v>308</v>
      </c>
      <c r="I32" s="191">
        <v>1</v>
      </c>
      <c r="J32" s="225"/>
      <c r="K32" s="191">
        <v>1</v>
      </c>
      <c r="L32" s="225"/>
      <c r="M32" s="191">
        <v>1</v>
      </c>
      <c r="N32" s="225"/>
      <c r="O32" s="191">
        <v>1</v>
      </c>
      <c r="P32" s="225"/>
      <c r="Q32" s="191">
        <v>1</v>
      </c>
      <c r="R32" s="225"/>
      <c r="S32" s="191">
        <v>1</v>
      </c>
      <c r="T32" s="225"/>
      <c r="U32" s="191">
        <v>1</v>
      </c>
      <c r="V32" s="225"/>
    </row>
    <row r="33" spans="1:22" s="7" customFormat="1" ht="20.100000000000001" customHeight="1">
      <c r="A33" s="17"/>
      <c r="B33" s="45"/>
      <c r="C33" s="83"/>
      <c r="D33" s="114"/>
      <c r="E33" s="143"/>
      <c r="F33" s="144"/>
      <c r="G33" s="144" t="s">
        <v>143</v>
      </c>
      <c r="H33" s="144" t="s">
        <v>308</v>
      </c>
      <c r="I33" s="191">
        <v>1</v>
      </c>
      <c r="J33" s="225"/>
      <c r="K33" s="191">
        <v>1</v>
      </c>
      <c r="L33" s="225"/>
      <c r="M33" s="191">
        <v>1</v>
      </c>
      <c r="N33" s="225"/>
      <c r="O33" s="191">
        <v>1</v>
      </c>
      <c r="P33" s="225"/>
      <c r="Q33" s="191">
        <v>1</v>
      </c>
      <c r="R33" s="225"/>
      <c r="S33" s="191">
        <v>1</v>
      </c>
      <c r="T33" s="225"/>
      <c r="U33" s="191">
        <v>1</v>
      </c>
      <c r="V33" s="225"/>
    </row>
    <row r="34" spans="1:22" s="7" customFormat="1" ht="33.9" customHeight="1">
      <c r="A34" s="17"/>
      <c r="B34" s="51" t="s">
        <v>97</v>
      </c>
      <c r="C34" s="90" t="s">
        <v>71</v>
      </c>
      <c r="D34" s="117"/>
      <c r="E34" s="147" t="s">
        <v>136</v>
      </c>
      <c r="F34" s="141"/>
      <c r="G34" s="141" t="s">
        <v>241</v>
      </c>
      <c r="H34" s="141" t="s">
        <v>308</v>
      </c>
      <c r="I34" s="192">
        <v>3</v>
      </c>
      <c r="J34" s="225"/>
      <c r="K34" s="192">
        <v>3</v>
      </c>
      <c r="L34" s="225"/>
      <c r="M34" s="192">
        <v>3</v>
      </c>
      <c r="N34" s="225"/>
      <c r="O34" s="192">
        <v>3</v>
      </c>
      <c r="P34" s="225"/>
      <c r="Q34" s="192">
        <v>3</v>
      </c>
      <c r="R34" s="225"/>
      <c r="S34" s="192">
        <v>3</v>
      </c>
      <c r="T34" s="225"/>
      <c r="U34" s="192">
        <v>3</v>
      </c>
      <c r="V34" s="225"/>
    </row>
    <row r="35" spans="1:22" s="7" customFormat="1" ht="26.1" customHeight="1">
      <c r="A35" s="17"/>
      <c r="B35" s="52" t="s">
        <v>224</v>
      </c>
      <c r="C35" s="91"/>
      <c r="D35" s="91"/>
      <c r="E35" s="85"/>
      <c r="F35" s="163"/>
      <c r="G35" s="171"/>
      <c r="H35" s="163"/>
      <c r="I35" s="194"/>
      <c r="J35" s="226"/>
      <c r="K35" s="194"/>
      <c r="L35" s="226"/>
      <c r="M35" s="194"/>
      <c r="N35" s="226"/>
      <c r="O35" s="194"/>
      <c r="P35" s="226"/>
      <c r="Q35" s="194"/>
      <c r="R35" s="226"/>
      <c r="S35" s="194"/>
      <c r="T35" s="226"/>
      <c r="U35" s="194"/>
      <c r="V35" s="226"/>
    </row>
    <row r="36" spans="1:22" s="7" customFormat="1" ht="33.9" customHeight="1">
      <c r="A36" s="17"/>
      <c r="B36" s="44" t="s">
        <v>291</v>
      </c>
      <c r="C36" s="92" t="s">
        <v>74</v>
      </c>
      <c r="D36" s="81" t="s">
        <v>45</v>
      </c>
      <c r="E36" s="145" t="s">
        <v>138</v>
      </c>
      <c r="F36" s="143" t="s">
        <v>67</v>
      </c>
      <c r="G36" s="143" t="s">
        <v>194</v>
      </c>
      <c r="H36" s="143" t="s">
        <v>202</v>
      </c>
      <c r="I36" s="190">
        <v>1</v>
      </c>
      <c r="J36" s="225">
        <f>+I36+I40+I41+I42+I38+I39+I37</f>
        <v>14</v>
      </c>
      <c r="K36" s="190">
        <v>1</v>
      </c>
      <c r="L36" s="225">
        <v>10</v>
      </c>
      <c r="M36" s="190">
        <v>1</v>
      </c>
      <c r="N36" s="225">
        <v>10</v>
      </c>
      <c r="O36" s="190">
        <v>1</v>
      </c>
      <c r="P36" s="225">
        <v>10</v>
      </c>
      <c r="Q36" s="190">
        <v>1</v>
      </c>
      <c r="R36" s="225">
        <v>10</v>
      </c>
      <c r="S36" s="190">
        <v>1</v>
      </c>
      <c r="T36" s="225">
        <v>10</v>
      </c>
      <c r="U36" s="190">
        <v>1</v>
      </c>
      <c r="V36" s="225">
        <v>10</v>
      </c>
    </row>
    <row r="37" spans="1:22" s="7" customFormat="1" ht="20.100000000000001" customHeight="1">
      <c r="A37" s="17"/>
      <c r="B37" s="53"/>
      <c r="C37" s="93"/>
      <c r="D37" s="81"/>
      <c r="E37" s="146"/>
      <c r="F37" s="144"/>
      <c r="G37" s="144" t="s">
        <v>100</v>
      </c>
      <c r="H37" s="144" t="s">
        <v>202</v>
      </c>
      <c r="I37" s="191">
        <v>1</v>
      </c>
      <c r="J37" s="225"/>
      <c r="K37" s="191">
        <v>1</v>
      </c>
      <c r="L37" s="225"/>
      <c r="M37" s="191">
        <v>1</v>
      </c>
      <c r="N37" s="225"/>
      <c r="O37" s="191">
        <v>1</v>
      </c>
      <c r="P37" s="225"/>
      <c r="Q37" s="191">
        <v>1</v>
      </c>
      <c r="R37" s="225"/>
      <c r="S37" s="191">
        <v>1</v>
      </c>
      <c r="T37" s="225"/>
      <c r="U37" s="191">
        <v>1</v>
      </c>
      <c r="V37" s="225"/>
    </row>
    <row r="38" spans="1:22" s="7" customFormat="1" ht="33.9" customHeight="1">
      <c r="A38" s="17"/>
      <c r="B38" s="53"/>
      <c r="C38" s="92"/>
      <c r="D38" s="81"/>
      <c r="E38" s="92"/>
      <c r="F38" s="144"/>
      <c r="G38" s="144" t="s">
        <v>195</v>
      </c>
      <c r="H38" s="144" t="s">
        <v>202</v>
      </c>
      <c r="I38" s="191">
        <v>1</v>
      </c>
      <c r="J38" s="225"/>
      <c r="K38" s="191">
        <v>1</v>
      </c>
      <c r="L38" s="225"/>
      <c r="M38" s="191">
        <v>1</v>
      </c>
      <c r="N38" s="225"/>
      <c r="O38" s="191">
        <v>1</v>
      </c>
      <c r="P38" s="225"/>
      <c r="Q38" s="191">
        <v>1</v>
      </c>
      <c r="R38" s="225"/>
      <c r="S38" s="191">
        <v>1</v>
      </c>
      <c r="T38" s="225"/>
      <c r="U38" s="191">
        <v>1</v>
      </c>
      <c r="V38" s="225"/>
    </row>
    <row r="39" spans="1:22" s="7" customFormat="1" ht="33.9" customHeight="1">
      <c r="A39" s="17"/>
      <c r="B39" s="53"/>
      <c r="C39" s="92"/>
      <c r="D39" s="86"/>
      <c r="E39" s="143"/>
      <c r="F39" s="144"/>
      <c r="G39" s="144" t="s">
        <v>274</v>
      </c>
      <c r="H39" s="144" t="s">
        <v>202</v>
      </c>
      <c r="I39" s="191">
        <v>1</v>
      </c>
      <c r="J39" s="225"/>
      <c r="K39" s="191">
        <v>1</v>
      </c>
      <c r="L39" s="225"/>
      <c r="M39" s="191">
        <v>1</v>
      </c>
      <c r="N39" s="225"/>
      <c r="O39" s="191">
        <v>1</v>
      </c>
      <c r="P39" s="225"/>
      <c r="Q39" s="191">
        <v>1</v>
      </c>
      <c r="R39" s="225"/>
      <c r="S39" s="191">
        <v>1</v>
      </c>
      <c r="T39" s="225"/>
      <c r="U39" s="191">
        <v>1</v>
      </c>
      <c r="V39" s="225"/>
    </row>
    <row r="40" spans="1:22" s="7" customFormat="1" ht="19.5" customHeight="1">
      <c r="A40" s="17"/>
      <c r="B40" s="53"/>
      <c r="C40" s="92"/>
      <c r="D40" s="118" t="s">
        <v>225</v>
      </c>
      <c r="E40" s="148" t="s">
        <v>116</v>
      </c>
      <c r="F40" s="144"/>
      <c r="G40" s="144"/>
      <c r="H40" s="144" t="s">
        <v>202</v>
      </c>
      <c r="I40" s="195">
        <v>3</v>
      </c>
      <c r="J40" s="225"/>
      <c r="K40" s="195">
        <v>3</v>
      </c>
      <c r="L40" s="225"/>
      <c r="M40" s="195">
        <v>3</v>
      </c>
      <c r="N40" s="225"/>
      <c r="O40" s="195">
        <v>3</v>
      </c>
      <c r="P40" s="225"/>
      <c r="Q40" s="195">
        <v>3</v>
      </c>
      <c r="R40" s="225"/>
      <c r="S40" s="195">
        <v>3</v>
      </c>
      <c r="T40" s="225"/>
      <c r="U40" s="195">
        <v>3</v>
      </c>
      <c r="V40" s="225"/>
    </row>
    <row r="41" spans="1:22" s="7" customFormat="1" ht="33.9" customHeight="1">
      <c r="A41" s="17"/>
      <c r="B41" s="53"/>
      <c r="C41" s="92"/>
      <c r="D41" s="87" t="s">
        <v>295</v>
      </c>
      <c r="E41" s="144" t="s">
        <v>141</v>
      </c>
      <c r="F41" s="144"/>
      <c r="G41" s="144" t="s">
        <v>208</v>
      </c>
      <c r="H41" s="144" t="s">
        <v>202</v>
      </c>
      <c r="I41" s="195">
        <v>4</v>
      </c>
      <c r="J41" s="225"/>
      <c r="K41" s="195">
        <v>0</v>
      </c>
      <c r="L41" s="225"/>
      <c r="M41" s="195">
        <v>0</v>
      </c>
      <c r="N41" s="225"/>
      <c r="O41" s="195">
        <v>0</v>
      </c>
      <c r="P41" s="225"/>
      <c r="Q41" s="195">
        <v>0</v>
      </c>
      <c r="R41" s="225"/>
      <c r="S41" s="195">
        <v>0</v>
      </c>
      <c r="T41" s="225"/>
      <c r="U41" s="195">
        <v>0</v>
      </c>
      <c r="V41" s="225"/>
    </row>
    <row r="42" spans="1:22" s="7" customFormat="1" ht="20.100000000000001" customHeight="1">
      <c r="A42" s="17"/>
      <c r="B42" s="53"/>
      <c r="C42" s="92"/>
      <c r="D42" s="84" t="s">
        <v>250</v>
      </c>
      <c r="E42" s="141" t="s">
        <v>144</v>
      </c>
      <c r="F42" s="141"/>
      <c r="G42" s="141" t="s">
        <v>208</v>
      </c>
      <c r="H42" s="141" t="s">
        <v>202</v>
      </c>
      <c r="I42" s="196">
        <v>3</v>
      </c>
      <c r="J42" s="225"/>
      <c r="K42" s="196">
        <v>3</v>
      </c>
      <c r="L42" s="225"/>
      <c r="M42" s="196">
        <v>3</v>
      </c>
      <c r="N42" s="225"/>
      <c r="O42" s="196">
        <v>3</v>
      </c>
      <c r="P42" s="225"/>
      <c r="Q42" s="196">
        <v>3</v>
      </c>
      <c r="R42" s="225"/>
      <c r="S42" s="196">
        <v>3</v>
      </c>
      <c r="T42" s="225"/>
      <c r="U42" s="196">
        <v>3</v>
      </c>
      <c r="V42" s="225"/>
    </row>
    <row r="43" spans="1:22" s="7" customFormat="1" ht="26.1" customHeight="1">
      <c r="A43" s="17"/>
      <c r="B43" s="47" t="s">
        <v>283</v>
      </c>
      <c r="C43" s="85"/>
      <c r="D43" s="85"/>
      <c r="E43" s="85"/>
      <c r="F43" s="85"/>
      <c r="G43" s="85"/>
      <c r="H43" s="85"/>
      <c r="I43" s="197"/>
      <c r="J43" s="227"/>
      <c r="K43" s="197"/>
      <c r="L43" s="232"/>
      <c r="M43" s="197"/>
      <c r="N43" s="232"/>
      <c r="O43" s="197"/>
      <c r="P43" s="232"/>
      <c r="Q43" s="197"/>
      <c r="R43" s="232"/>
      <c r="S43" s="197"/>
      <c r="T43" s="232"/>
      <c r="U43" s="197"/>
      <c r="V43" s="232"/>
    </row>
    <row r="44" spans="1:22" s="7" customFormat="1" ht="24" customHeight="1">
      <c r="A44" s="17"/>
      <c r="B44" s="44" t="s">
        <v>291</v>
      </c>
      <c r="C44" s="94" t="s">
        <v>228</v>
      </c>
      <c r="D44" s="81" t="s">
        <v>294</v>
      </c>
      <c r="E44" s="145" t="s">
        <v>145</v>
      </c>
      <c r="F44" s="143" t="s">
        <v>67</v>
      </c>
      <c r="G44" s="143" t="s">
        <v>196</v>
      </c>
      <c r="H44" s="180" t="s">
        <v>202</v>
      </c>
      <c r="I44" s="198">
        <v>1</v>
      </c>
      <c r="J44" s="225">
        <f>SUM(I44:I57)</f>
        <v>16</v>
      </c>
      <c r="K44" s="198">
        <v>1</v>
      </c>
      <c r="L44" s="225">
        <v>12</v>
      </c>
      <c r="M44" s="198">
        <v>1</v>
      </c>
      <c r="N44" s="225">
        <v>12</v>
      </c>
      <c r="O44" s="198">
        <v>1</v>
      </c>
      <c r="P44" s="225">
        <v>12</v>
      </c>
      <c r="Q44" s="198">
        <v>1</v>
      </c>
      <c r="R44" s="225">
        <v>12</v>
      </c>
      <c r="S44" s="198">
        <v>1</v>
      </c>
      <c r="T44" s="225">
        <v>12</v>
      </c>
      <c r="U44" s="198">
        <v>1</v>
      </c>
      <c r="V44" s="225">
        <v>12</v>
      </c>
    </row>
    <row r="45" spans="1:22" s="7" customFormat="1" ht="24" customHeight="1">
      <c r="A45" s="17"/>
      <c r="B45" s="53"/>
      <c r="C45" s="94"/>
      <c r="D45" s="86"/>
      <c r="E45" s="120"/>
      <c r="F45" s="144"/>
      <c r="G45" s="144" t="s">
        <v>198</v>
      </c>
      <c r="H45" s="181" t="s">
        <v>202</v>
      </c>
      <c r="I45" s="199">
        <v>1</v>
      </c>
      <c r="J45" s="225"/>
      <c r="K45" s="199">
        <v>1</v>
      </c>
      <c r="L45" s="225"/>
      <c r="M45" s="199">
        <v>1</v>
      </c>
      <c r="N45" s="225"/>
      <c r="O45" s="199">
        <v>1</v>
      </c>
      <c r="P45" s="225"/>
      <c r="Q45" s="199">
        <v>1</v>
      </c>
      <c r="R45" s="225"/>
      <c r="S45" s="199">
        <v>1</v>
      </c>
      <c r="T45" s="225"/>
      <c r="U45" s="199">
        <v>1</v>
      </c>
      <c r="V45" s="225"/>
    </row>
    <row r="46" spans="1:22" s="7" customFormat="1" ht="20.100000000000001" customHeight="1">
      <c r="A46" s="17"/>
      <c r="B46" s="53"/>
      <c r="C46" s="94"/>
      <c r="D46" s="84" t="s">
        <v>296</v>
      </c>
      <c r="E46" s="141" t="s">
        <v>147</v>
      </c>
      <c r="F46" s="144"/>
      <c r="G46" s="144" t="s">
        <v>199</v>
      </c>
      <c r="H46" s="181" t="s">
        <v>202</v>
      </c>
      <c r="I46" s="199">
        <v>1</v>
      </c>
      <c r="J46" s="225"/>
      <c r="K46" s="199">
        <v>1</v>
      </c>
      <c r="L46" s="225"/>
      <c r="M46" s="199">
        <v>1</v>
      </c>
      <c r="N46" s="225"/>
      <c r="O46" s="199">
        <v>1</v>
      </c>
      <c r="P46" s="225"/>
      <c r="Q46" s="199">
        <v>1</v>
      </c>
      <c r="R46" s="225"/>
      <c r="S46" s="199">
        <v>1</v>
      </c>
      <c r="T46" s="225"/>
      <c r="U46" s="199">
        <v>1</v>
      </c>
      <c r="V46" s="225"/>
    </row>
    <row r="47" spans="1:22" s="7" customFormat="1" ht="20.100000000000001" customHeight="1">
      <c r="A47" s="17"/>
      <c r="B47" s="53"/>
      <c r="C47" s="94"/>
      <c r="D47" s="86"/>
      <c r="E47" s="142"/>
      <c r="F47" s="144"/>
      <c r="G47" s="144" t="s">
        <v>200</v>
      </c>
      <c r="H47" s="181" t="s">
        <v>202</v>
      </c>
      <c r="I47" s="199">
        <v>1</v>
      </c>
      <c r="J47" s="225"/>
      <c r="K47" s="199">
        <v>1</v>
      </c>
      <c r="L47" s="225"/>
      <c r="M47" s="199">
        <v>1</v>
      </c>
      <c r="N47" s="225"/>
      <c r="O47" s="199">
        <v>1</v>
      </c>
      <c r="P47" s="225"/>
      <c r="Q47" s="199">
        <v>1</v>
      </c>
      <c r="R47" s="225"/>
      <c r="S47" s="199">
        <v>1</v>
      </c>
      <c r="T47" s="225"/>
      <c r="U47" s="199">
        <v>1</v>
      </c>
      <c r="V47" s="225"/>
    </row>
    <row r="48" spans="1:22" s="7" customFormat="1" ht="33.9" customHeight="1">
      <c r="A48" s="17"/>
      <c r="B48" s="53"/>
      <c r="C48" s="94"/>
      <c r="D48" s="84" t="s">
        <v>297</v>
      </c>
      <c r="E48" s="141" t="s">
        <v>313</v>
      </c>
      <c r="F48" s="144"/>
      <c r="G48" s="144" t="s">
        <v>171</v>
      </c>
      <c r="H48" s="181" t="s">
        <v>202</v>
      </c>
      <c r="I48" s="199">
        <v>1</v>
      </c>
      <c r="J48" s="225"/>
      <c r="K48" s="199">
        <v>1</v>
      </c>
      <c r="L48" s="225"/>
      <c r="M48" s="199">
        <v>1</v>
      </c>
      <c r="N48" s="225"/>
      <c r="O48" s="199">
        <v>1</v>
      </c>
      <c r="P48" s="225"/>
      <c r="Q48" s="199">
        <v>1</v>
      </c>
      <c r="R48" s="225"/>
      <c r="S48" s="199">
        <v>1</v>
      </c>
      <c r="T48" s="225"/>
      <c r="U48" s="199">
        <v>1</v>
      </c>
      <c r="V48" s="225"/>
    </row>
    <row r="49" spans="1:22" s="7" customFormat="1" ht="20.100000000000001" customHeight="1">
      <c r="A49" s="18" t="s">
        <v>302</v>
      </c>
      <c r="B49" s="53"/>
      <c r="C49" s="94"/>
      <c r="D49" s="86"/>
      <c r="E49" s="143"/>
      <c r="F49" s="144"/>
      <c r="G49" s="144" t="s">
        <v>203</v>
      </c>
      <c r="H49" s="181" t="s">
        <v>202</v>
      </c>
      <c r="I49" s="199">
        <v>1</v>
      </c>
      <c r="J49" s="225"/>
      <c r="K49" s="199">
        <v>1</v>
      </c>
      <c r="L49" s="225"/>
      <c r="M49" s="199">
        <v>1</v>
      </c>
      <c r="N49" s="225"/>
      <c r="O49" s="199">
        <v>1</v>
      </c>
      <c r="P49" s="225"/>
      <c r="Q49" s="199">
        <v>1</v>
      </c>
      <c r="R49" s="225"/>
      <c r="S49" s="199">
        <v>1</v>
      </c>
      <c r="T49" s="225"/>
      <c r="U49" s="199">
        <v>1</v>
      </c>
      <c r="V49" s="225"/>
    </row>
    <row r="50" spans="1:22" s="7" customFormat="1" ht="20.100000000000001" customHeight="1">
      <c r="A50" s="17"/>
      <c r="B50" s="53"/>
      <c r="C50" s="94"/>
      <c r="D50" s="119" t="s">
        <v>298</v>
      </c>
      <c r="E50" s="144" t="s">
        <v>148</v>
      </c>
      <c r="F50" s="144" t="s">
        <v>67</v>
      </c>
      <c r="G50" s="144" t="s">
        <v>204</v>
      </c>
      <c r="H50" s="181" t="s">
        <v>202</v>
      </c>
      <c r="I50" s="199">
        <v>1</v>
      </c>
      <c r="J50" s="225"/>
      <c r="K50" s="199">
        <v>1</v>
      </c>
      <c r="L50" s="225"/>
      <c r="M50" s="199">
        <v>1</v>
      </c>
      <c r="N50" s="225"/>
      <c r="O50" s="199">
        <v>1</v>
      </c>
      <c r="P50" s="225"/>
      <c r="Q50" s="199">
        <v>1</v>
      </c>
      <c r="R50" s="225"/>
      <c r="S50" s="199">
        <v>1</v>
      </c>
      <c r="T50" s="225"/>
      <c r="U50" s="199">
        <v>1</v>
      </c>
      <c r="V50" s="225"/>
    </row>
    <row r="51" spans="1:22" s="7" customFormat="1" ht="33.9" customHeight="1">
      <c r="A51" s="17"/>
      <c r="B51" s="53"/>
      <c r="C51" s="94"/>
      <c r="D51" s="120"/>
      <c r="E51" s="144" t="s">
        <v>150</v>
      </c>
      <c r="F51" s="144" t="s">
        <v>67</v>
      </c>
      <c r="G51" s="144" t="s">
        <v>205</v>
      </c>
      <c r="H51" s="181" t="s">
        <v>202</v>
      </c>
      <c r="I51" s="199">
        <v>1</v>
      </c>
      <c r="J51" s="225"/>
      <c r="K51" s="199">
        <v>1</v>
      </c>
      <c r="L51" s="225"/>
      <c r="M51" s="199">
        <v>1</v>
      </c>
      <c r="N51" s="225"/>
      <c r="O51" s="199">
        <v>1</v>
      </c>
      <c r="P51" s="225"/>
      <c r="Q51" s="199">
        <v>1</v>
      </c>
      <c r="R51" s="225"/>
      <c r="S51" s="199">
        <v>1</v>
      </c>
      <c r="T51" s="225"/>
      <c r="U51" s="199">
        <v>1</v>
      </c>
      <c r="V51" s="225"/>
    </row>
    <row r="52" spans="1:22" s="7" customFormat="1" ht="33.9" customHeight="1">
      <c r="A52" s="17"/>
      <c r="B52" s="53"/>
      <c r="C52" s="94"/>
      <c r="D52" s="84" t="s">
        <v>299</v>
      </c>
      <c r="E52" s="148" t="s">
        <v>153</v>
      </c>
      <c r="F52" s="144"/>
      <c r="G52" s="144" t="s">
        <v>206</v>
      </c>
      <c r="H52" s="181" t="s">
        <v>202</v>
      </c>
      <c r="I52" s="199">
        <v>1</v>
      </c>
      <c r="J52" s="225"/>
      <c r="K52" s="199">
        <v>1</v>
      </c>
      <c r="L52" s="225"/>
      <c r="M52" s="199">
        <v>1</v>
      </c>
      <c r="N52" s="225"/>
      <c r="O52" s="199">
        <v>1</v>
      </c>
      <c r="P52" s="225"/>
      <c r="Q52" s="199">
        <v>1</v>
      </c>
      <c r="R52" s="225"/>
      <c r="S52" s="199">
        <v>1</v>
      </c>
      <c r="T52" s="225"/>
      <c r="U52" s="199">
        <v>1</v>
      </c>
      <c r="V52" s="225"/>
    </row>
    <row r="53" spans="1:22" s="7" customFormat="1" ht="33.9" customHeight="1">
      <c r="A53" s="17"/>
      <c r="B53" s="45"/>
      <c r="C53" s="95"/>
      <c r="D53" s="84" t="s">
        <v>301</v>
      </c>
      <c r="E53" s="148" t="s">
        <v>243</v>
      </c>
      <c r="F53" s="164"/>
      <c r="G53" s="173" t="s">
        <v>232</v>
      </c>
      <c r="H53" s="144" t="s">
        <v>202</v>
      </c>
      <c r="I53" s="199">
        <v>1</v>
      </c>
      <c r="J53" s="225"/>
      <c r="K53" s="199">
        <v>1</v>
      </c>
      <c r="L53" s="225"/>
      <c r="M53" s="199">
        <v>1</v>
      </c>
      <c r="N53" s="225"/>
      <c r="O53" s="199">
        <v>1</v>
      </c>
      <c r="P53" s="225"/>
      <c r="Q53" s="199">
        <v>1</v>
      </c>
      <c r="R53" s="225"/>
      <c r="S53" s="199">
        <v>1</v>
      </c>
      <c r="T53" s="225"/>
      <c r="U53" s="199">
        <v>1</v>
      </c>
      <c r="V53" s="225"/>
    </row>
    <row r="54" spans="1:22" s="7" customFormat="1" ht="20.100000000000001" customHeight="1">
      <c r="A54" s="17"/>
      <c r="B54" s="54" t="s">
        <v>292</v>
      </c>
      <c r="C54" s="90" t="s">
        <v>226</v>
      </c>
      <c r="D54" s="117"/>
      <c r="E54" s="149" t="s">
        <v>155</v>
      </c>
      <c r="F54" s="164"/>
      <c r="G54" s="144" t="s">
        <v>227</v>
      </c>
      <c r="H54" s="181" t="s">
        <v>202</v>
      </c>
      <c r="I54" s="199">
        <v>1</v>
      </c>
      <c r="J54" s="225"/>
      <c r="K54" s="199">
        <v>1</v>
      </c>
      <c r="L54" s="225"/>
      <c r="M54" s="199">
        <v>1</v>
      </c>
      <c r="N54" s="225"/>
      <c r="O54" s="199">
        <v>1</v>
      </c>
      <c r="P54" s="225"/>
      <c r="Q54" s="199">
        <v>1</v>
      </c>
      <c r="R54" s="225"/>
      <c r="S54" s="199">
        <v>1</v>
      </c>
      <c r="T54" s="225"/>
      <c r="U54" s="199">
        <v>1</v>
      </c>
      <c r="V54" s="225"/>
    </row>
    <row r="55" spans="1:22" s="7" customFormat="1" ht="20.100000000000001" customHeight="1">
      <c r="A55" s="17"/>
      <c r="B55" s="55"/>
      <c r="C55" s="96"/>
      <c r="D55" s="121"/>
      <c r="E55" s="150"/>
      <c r="F55" s="164"/>
      <c r="G55" s="144" t="s">
        <v>229</v>
      </c>
      <c r="H55" s="181" t="s">
        <v>202</v>
      </c>
      <c r="I55" s="199">
        <v>1</v>
      </c>
      <c r="J55" s="225"/>
      <c r="K55" s="199">
        <v>0</v>
      </c>
      <c r="L55" s="225"/>
      <c r="M55" s="199">
        <v>0</v>
      </c>
      <c r="N55" s="225"/>
      <c r="O55" s="199">
        <v>0</v>
      </c>
      <c r="P55" s="225"/>
      <c r="Q55" s="199">
        <v>0</v>
      </c>
      <c r="R55" s="225"/>
      <c r="S55" s="199">
        <v>0</v>
      </c>
      <c r="T55" s="225"/>
      <c r="U55" s="199">
        <v>0</v>
      </c>
      <c r="V55" s="225"/>
    </row>
    <row r="56" spans="1:22" s="7" customFormat="1" ht="20.100000000000001" customHeight="1">
      <c r="A56" s="17"/>
      <c r="B56" s="55"/>
      <c r="C56" s="96"/>
      <c r="D56" s="121"/>
      <c r="E56" s="150"/>
      <c r="F56" s="164"/>
      <c r="G56" s="144" t="s">
        <v>218</v>
      </c>
      <c r="H56" s="181" t="s">
        <v>202</v>
      </c>
      <c r="I56" s="199">
        <v>1</v>
      </c>
      <c r="J56" s="225"/>
      <c r="K56" s="199">
        <v>1</v>
      </c>
      <c r="L56" s="225"/>
      <c r="M56" s="199">
        <v>1</v>
      </c>
      <c r="N56" s="225"/>
      <c r="O56" s="199">
        <v>1</v>
      </c>
      <c r="P56" s="225"/>
      <c r="Q56" s="199">
        <v>1</v>
      </c>
      <c r="R56" s="225"/>
      <c r="S56" s="199">
        <v>1</v>
      </c>
      <c r="T56" s="225"/>
      <c r="U56" s="199">
        <v>1</v>
      </c>
      <c r="V56" s="225"/>
    </row>
    <row r="57" spans="1:22" s="7" customFormat="1" ht="20.100000000000001" customHeight="1">
      <c r="A57" s="17"/>
      <c r="B57" s="55"/>
      <c r="C57" s="96"/>
      <c r="D57" s="121"/>
      <c r="E57" s="150"/>
      <c r="F57" s="165"/>
      <c r="G57" s="141" t="s">
        <v>230</v>
      </c>
      <c r="H57" s="182" t="s">
        <v>202</v>
      </c>
      <c r="I57" s="200">
        <v>3</v>
      </c>
      <c r="J57" s="225"/>
      <c r="K57" s="200">
        <v>0</v>
      </c>
      <c r="L57" s="225"/>
      <c r="M57" s="200">
        <v>0</v>
      </c>
      <c r="N57" s="225"/>
      <c r="O57" s="200">
        <v>0</v>
      </c>
      <c r="P57" s="225"/>
      <c r="Q57" s="200">
        <v>0</v>
      </c>
      <c r="R57" s="225"/>
      <c r="S57" s="200">
        <v>0</v>
      </c>
      <c r="T57" s="225"/>
      <c r="U57" s="200">
        <v>0</v>
      </c>
      <c r="V57" s="225"/>
    </row>
    <row r="58" spans="1:22" s="7" customFormat="1" ht="30" customHeight="1">
      <c r="A58" s="19"/>
      <c r="B58" s="56" t="s">
        <v>31</v>
      </c>
      <c r="C58" s="97"/>
      <c r="D58" s="97"/>
      <c r="E58" s="97"/>
      <c r="F58" s="97"/>
      <c r="G58" s="174"/>
      <c r="H58" s="183"/>
      <c r="I58" s="201">
        <f>+J5+J12+J17+J30+J36+J44</f>
        <v>60</v>
      </c>
      <c r="J58" s="228"/>
      <c r="K58" s="201">
        <f>+L5+L12+L17+L30+L36+L44</f>
        <v>52</v>
      </c>
      <c r="L58" s="228"/>
      <c r="M58" s="201">
        <f>+N5+N12+N17+N30+N36+N44</f>
        <v>52</v>
      </c>
      <c r="N58" s="228"/>
      <c r="O58" s="201">
        <f>+P5+P12+P17+P30+P36+P44</f>
        <v>52</v>
      </c>
      <c r="P58" s="228"/>
      <c r="Q58" s="201">
        <f>+R5+R12+R17+R30+R36+R44</f>
        <v>52</v>
      </c>
      <c r="R58" s="228"/>
      <c r="S58" s="201">
        <f>+T5+T12+T17+T30+T36+T44</f>
        <v>52</v>
      </c>
      <c r="T58" s="228"/>
      <c r="U58" s="201">
        <f>+V5+V12+V17+V30+V36+V44</f>
        <v>52</v>
      </c>
      <c r="V58" s="228"/>
    </row>
    <row r="59" spans="1:22" s="7" customFormat="1" ht="14.25" customHeight="1">
      <c r="A59" s="20"/>
      <c r="B59" s="57"/>
      <c r="C59" s="57"/>
      <c r="D59" s="57"/>
      <c r="E59" s="57"/>
      <c r="F59" s="57"/>
      <c r="G59" s="57"/>
      <c r="H59" s="57"/>
      <c r="I59" s="202"/>
      <c r="J59" s="202"/>
      <c r="K59" s="202"/>
      <c r="L59" s="202"/>
      <c r="M59" s="202"/>
      <c r="N59" s="202"/>
      <c r="O59" s="202"/>
      <c r="P59" s="202"/>
      <c r="Q59" s="202"/>
      <c r="R59" s="202"/>
      <c r="S59" s="202"/>
      <c r="T59" s="202"/>
      <c r="U59" s="202"/>
      <c r="V59" s="202"/>
    </row>
    <row r="60" spans="1:22" s="7" customFormat="1" ht="15.75" customHeight="1">
      <c r="A60" s="21" t="s">
        <v>73</v>
      </c>
      <c r="B60" s="21"/>
      <c r="C60" s="98"/>
      <c r="D60" s="122"/>
      <c r="E60" s="122"/>
      <c r="F60" s="122"/>
      <c r="G60" s="122"/>
      <c r="H60" s="122"/>
      <c r="I60" s="203"/>
      <c r="J60" s="203"/>
      <c r="K60" s="203"/>
      <c r="L60" s="203"/>
      <c r="M60" s="203"/>
      <c r="N60" s="203"/>
      <c r="O60" s="203"/>
      <c r="P60" s="203"/>
      <c r="Q60" s="203"/>
      <c r="R60" s="203"/>
      <c r="S60" s="203"/>
      <c r="T60" s="203"/>
      <c r="U60" s="203"/>
      <c r="V60" s="203"/>
    </row>
    <row r="61" spans="1:22" ht="14.4">
      <c r="A61" s="22" t="s">
        <v>95</v>
      </c>
      <c r="B61" s="31"/>
      <c r="C61" s="31"/>
      <c r="D61" s="124" t="s">
        <v>12</v>
      </c>
      <c r="E61" s="31"/>
      <c r="F61" s="31"/>
      <c r="G61" s="31"/>
      <c r="H61" s="31"/>
      <c r="I61" s="31"/>
      <c r="J61" s="31"/>
      <c r="K61" s="31"/>
      <c r="L61" s="31"/>
      <c r="M61" s="31"/>
      <c r="N61" s="31"/>
      <c r="O61" s="31"/>
      <c r="P61" s="31"/>
      <c r="Q61" s="31"/>
      <c r="R61" s="31"/>
      <c r="S61" s="31"/>
      <c r="T61" s="31"/>
      <c r="U61" s="31"/>
      <c r="V61" s="31"/>
    </row>
    <row r="62" spans="1:22" ht="30" customHeight="1">
      <c r="A62" s="23" t="s">
        <v>63</v>
      </c>
      <c r="B62" s="58"/>
      <c r="C62" s="99"/>
      <c r="D62" s="123">
        <v>3</v>
      </c>
      <c r="E62" s="151"/>
      <c r="F62" s="166"/>
      <c r="G62" s="166"/>
      <c r="H62" s="166"/>
      <c r="I62" s="166"/>
      <c r="J62" s="166"/>
      <c r="K62" s="166"/>
      <c r="L62" s="166"/>
      <c r="M62" s="78"/>
      <c r="N62" s="78"/>
      <c r="O62" s="78"/>
      <c r="P62" s="78"/>
      <c r="Q62" s="78"/>
      <c r="R62" s="78"/>
      <c r="S62" s="78"/>
      <c r="T62" s="78"/>
      <c r="U62" s="78"/>
      <c r="V62" s="78"/>
    </row>
    <row r="63" spans="1:22" ht="20.100000000000001" customHeight="1">
      <c r="A63" s="24" t="s">
        <v>96</v>
      </c>
      <c r="B63" s="59"/>
      <c r="C63" s="100"/>
      <c r="D63" s="125">
        <v>2</v>
      </c>
      <c r="E63" s="31"/>
      <c r="F63" s="166"/>
      <c r="G63" s="166"/>
      <c r="H63" s="166"/>
      <c r="I63" s="166"/>
      <c r="J63" s="166"/>
      <c r="K63" s="166"/>
      <c r="L63" s="166"/>
      <c r="M63" s="78"/>
      <c r="N63" s="78"/>
      <c r="O63" s="78"/>
      <c r="P63" s="78"/>
      <c r="Q63" s="78"/>
      <c r="R63" s="78"/>
      <c r="S63" s="78"/>
      <c r="T63" s="78"/>
      <c r="U63" s="78"/>
      <c r="V63" s="78"/>
    </row>
    <row r="64" spans="1:22" ht="20.100000000000001" customHeight="1">
      <c r="A64" s="24" t="s">
        <v>55</v>
      </c>
      <c r="B64" s="59"/>
      <c r="C64" s="100"/>
      <c r="D64" s="125">
        <v>1</v>
      </c>
      <c r="E64" s="151"/>
      <c r="F64" s="31"/>
      <c r="G64" s="31"/>
      <c r="H64" s="31"/>
      <c r="I64" s="31"/>
      <c r="J64" s="31"/>
      <c r="K64" s="31"/>
      <c r="L64" s="31"/>
      <c r="M64" s="31"/>
      <c r="N64" s="31"/>
      <c r="O64" s="31"/>
      <c r="P64" s="31"/>
      <c r="Q64" s="31"/>
      <c r="R64" s="31"/>
      <c r="S64" s="31"/>
      <c r="T64" s="31"/>
      <c r="U64" s="31"/>
      <c r="V64" s="31"/>
    </row>
    <row r="65" spans="1:22" ht="20.100000000000001" customHeight="1">
      <c r="A65" s="25" t="s">
        <v>32</v>
      </c>
      <c r="B65" s="60"/>
      <c r="C65" s="101"/>
      <c r="D65" s="126">
        <v>0</v>
      </c>
      <c r="E65" s="31"/>
      <c r="F65" s="31"/>
      <c r="G65" s="31"/>
      <c r="H65" s="31"/>
      <c r="I65" s="31"/>
      <c r="J65" s="31"/>
      <c r="K65" s="31"/>
      <c r="L65" s="31"/>
      <c r="M65" s="31"/>
      <c r="N65" s="31"/>
      <c r="O65" s="31"/>
      <c r="P65" s="31"/>
      <c r="Q65" s="31"/>
      <c r="R65" s="31"/>
      <c r="S65" s="31"/>
      <c r="T65" s="31"/>
      <c r="U65" s="31"/>
      <c r="V65" s="31"/>
    </row>
    <row r="66" spans="1:22" ht="14.25" customHeight="1">
      <c r="A66" s="26"/>
      <c r="B66" s="26"/>
      <c r="C66" s="26"/>
      <c r="D66" s="127"/>
      <c r="E66" s="31"/>
      <c r="F66" s="31"/>
      <c r="G66" s="31"/>
      <c r="H66" s="31"/>
      <c r="I66" s="31"/>
      <c r="J66" s="31"/>
      <c r="K66" s="31"/>
      <c r="L66" s="31"/>
      <c r="M66" s="31"/>
      <c r="N66" s="31"/>
      <c r="O66" s="31"/>
      <c r="P66" s="31"/>
      <c r="Q66" s="31"/>
      <c r="R66" s="31"/>
      <c r="S66" s="31"/>
      <c r="T66" s="31"/>
      <c r="U66" s="31"/>
      <c r="V66" s="31"/>
    </row>
    <row r="67" spans="1:22" ht="17.25" customHeight="1">
      <c r="A67" s="22" t="s">
        <v>99</v>
      </c>
      <c r="B67" s="31"/>
      <c r="C67" s="31"/>
      <c r="D67" s="31"/>
      <c r="E67" s="31"/>
      <c r="F67" s="31"/>
      <c r="G67" s="31"/>
      <c r="H67" s="31"/>
      <c r="I67" s="31"/>
      <c r="J67" s="31"/>
      <c r="K67" s="31"/>
      <c r="L67" s="31"/>
      <c r="M67" s="31"/>
      <c r="N67" s="31"/>
      <c r="O67" s="31"/>
      <c r="P67" s="31"/>
      <c r="Q67" s="31"/>
      <c r="R67" s="31"/>
      <c r="S67" s="31"/>
      <c r="T67" s="31"/>
      <c r="U67" s="31"/>
      <c r="V67" s="31"/>
    </row>
    <row r="68" spans="1:22" ht="20.100000000000001" customHeight="1">
      <c r="A68" s="27"/>
      <c r="B68" s="61"/>
      <c r="C68" s="61"/>
      <c r="D68" s="128" t="s">
        <v>6</v>
      </c>
      <c r="E68" s="128"/>
      <c r="F68" s="128" t="s">
        <v>69</v>
      </c>
      <c r="G68" s="128"/>
      <c r="H68" s="184" t="s">
        <v>12</v>
      </c>
      <c r="I68" s="204"/>
      <c r="J68" s="31"/>
      <c r="K68" s="237"/>
      <c r="L68" s="31"/>
      <c r="M68" s="237"/>
      <c r="N68" s="31"/>
      <c r="O68" s="237"/>
      <c r="P68" s="31"/>
      <c r="Q68" s="237"/>
      <c r="R68" s="31"/>
      <c r="S68" s="237"/>
      <c r="T68" s="31"/>
      <c r="U68" s="237"/>
      <c r="V68" s="31"/>
    </row>
    <row r="69" spans="1:22" ht="20.100000000000001" customHeight="1">
      <c r="A69" s="28" t="s">
        <v>101</v>
      </c>
      <c r="B69" s="62"/>
      <c r="C69" s="102"/>
      <c r="D69" s="129" t="s">
        <v>105</v>
      </c>
      <c r="E69" s="129"/>
      <c r="F69" s="129" t="s">
        <v>105</v>
      </c>
      <c r="G69" s="129"/>
      <c r="H69" s="185">
        <v>4</v>
      </c>
      <c r="I69" s="205"/>
      <c r="J69" s="31"/>
      <c r="K69" s="237"/>
      <c r="L69" s="31"/>
      <c r="M69" s="237"/>
      <c r="N69" s="31"/>
      <c r="O69" s="237"/>
      <c r="P69" s="31"/>
      <c r="Q69" s="237"/>
      <c r="R69" s="31"/>
      <c r="S69" s="237"/>
      <c r="T69" s="31"/>
      <c r="U69" s="237"/>
      <c r="V69" s="31"/>
    </row>
    <row r="70" spans="1:22" ht="20.100000000000001" customHeight="1">
      <c r="A70" s="28"/>
      <c r="B70" s="62"/>
      <c r="C70" s="102"/>
      <c r="D70" s="129" t="s">
        <v>105</v>
      </c>
      <c r="E70" s="129"/>
      <c r="F70" s="129" t="s">
        <v>106</v>
      </c>
      <c r="G70" s="129"/>
      <c r="H70" s="185">
        <v>3</v>
      </c>
      <c r="I70" s="205"/>
      <c r="J70" s="31"/>
      <c r="K70" s="237"/>
      <c r="L70" s="31"/>
      <c r="M70" s="237"/>
      <c r="N70" s="31"/>
      <c r="O70" s="237"/>
      <c r="P70" s="31"/>
      <c r="Q70" s="237"/>
      <c r="R70" s="31"/>
      <c r="S70" s="237"/>
      <c r="T70" s="31"/>
      <c r="U70" s="237"/>
      <c r="V70" s="31"/>
    </row>
    <row r="71" spans="1:22" ht="20.100000000000001" customHeight="1">
      <c r="A71" s="28" t="s">
        <v>107</v>
      </c>
      <c r="B71" s="62"/>
      <c r="C71" s="102"/>
      <c r="D71" s="129" t="s">
        <v>105</v>
      </c>
      <c r="E71" s="129"/>
      <c r="F71" s="129" t="s">
        <v>105</v>
      </c>
      <c r="G71" s="129"/>
      <c r="H71" s="185">
        <v>3</v>
      </c>
      <c r="I71" s="205"/>
      <c r="J71" s="31"/>
      <c r="K71" s="237"/>
      <c r="L71" s="31"/>
      <c r="M71" s="237"/>
      <c r="N71" s="31"/>
      <c r="O71" s="237"/>
      <c r="P71" s="31"/>
      <c r="Q71" s="237"/>
      <c r="R71" s="31"/>
      <c r="S71" s="237"/>
      <c r="T71" s="31"/>
      <c r="U71" s="237"/>
      <c r="V71" s="31"/>
    </row>
    <row r="72" spans="1:22" ht="20.100000000000001" customHeight="1">
      <c r="A72" s="28"/>
      <c r="B72" s="62"/>
      <c r="C72" s="102"/>
      <c r="D72" s="129" t="s">
        <v>105</v>
      </c>
      <c r="E72" s="129"/>
      <c r="F72" s="129" t="s">
        <v>106</v>
      </c>
      <c r="G72" s="129"/>
      <c r="H72" s="185">
        <v>2</v>
      </c>
      <c r="I72" s="205"/>
      <c r="J72" s="31"/>
      <c r="K72" s="237"/>
      <c r="L72" s="31"/>
      <c r="M72" s="237"/>
      <c r="N72" s="31"/>
      <c r="O72" s="237"/>
      <c r="P72" s="31"/>
      <c r="Q72" s="237"/>
      <c r="R72" s="31"/>
      <c r="S72" s="237"/>
      <c r="T72" s="31"/>
      <c r="U72" s="237"/>
      <c r="V72" s="31"/>
    </row>
    <row r="73" spans="1:22" ht="20.100000000000001" customHeight="1">
      <c r="A73" s="29" t="s">
        <v>102</v>
      </c>
      <c r="B73" s="63"/>
      <c r="C73" s="63"/>
      <c r="D73" s="129" t="s">
        <v>105</v>
      </c>
      <c r="E73" s="129"/>
      <c r="F73" s="129" t="s">
        <v>105</v>
      </c>
      <c r="G73" s="129"/>
      <c r="H73" s="185">
        <v>1</v>
      </c>
      <c r="I73" s="205"/>
      <c r="J73" s="31"/>
      <c r="K73" s="237"/>
      <c r="L73" s="31"/>
      <c r="M73" s="237"/>
      <c r="N73" s="31"/>
      <c r="O73" s="237"/>
      <c r="P73" s="31"/>
      <c r="Q73" s="237"/>
      <c r="R73" s="31"/>
      <c r="S73" s="237"/>
      <c r="T73" s="31"/>
      <c r="U73" s="237"/>
      <c r="V73" s="31"/>
    </row>
    <row r="74" spans="1:22" ht="20.100000000000001" customHeight="1">
      <c r="A74" s="29"/>
      <c r="B74" s="63"/>
      <c r="C74" s="63"/>
      <c r="D74" s="129" t="s">
        <v>105</v>
      </c>
      <c r="E74" s="129"/>
      <c r="F74" s="129" t="s">
        <v>106</v>
      </c>
      <c r="G74" s="129"/>
      <c r="H74" s="185">
        <v>0</v>
      </c>
      <c r="I74" s="205"/>
      <c r="J74" s="31"/>
      <c r="K74" s="237"/>
      <c r="L74" s="31"/>
      <c r="M74" s="237"/>
      <c r="N74" s="31"/>
      <c r="O74" s="237"/>
      <c r="P74" s="31"/>
      <c r="Q74" s="237"/>
      <c r="R74" s="31"/>
      <c r="S74" s="237"/>
      <c r="T74" s="31"/>
      <c r="U74" s="237"/>
      <c r="V74" s="31"/>
    </row>
    <row r="75" spans="1:22" ht="20.100000000000001" customHeight="1">
      <c r="A75" s="30"/>
      <c r="B75" s="64"/>
      <c r="C75" s="64"/>
      <c r="D75" s="130" t="s">
        <v>106</v>
      </c>
      <c r="E75" s="130"/>
      <c r="F75" s="130" t="s">
        <v>106</v>
      </c>
      <c r="G75" s="130"/>
      <c r="H75" s="186">
        <v>0</v>
      </c>
      <c r="I75" s="206"/>
      <c r="J75" s="31"/>
      <c r="K75" s="237"/>
      <c r="L75" s="31"/>
      <c r="M75" s="237"/>
      <c r="N75" s="31"/>
      <c r="O75" s="237"/>
      <c r="P75" s="31"/>
      <c r="Q75" s="237"/>
      <c r="R75" s="31"/>
      <c r="S75" s="237"/>
      <c r="T75" s="31"/>
      <c r="U75" s="237"/>
      <c r="V75" s="31"/>
    </row>
    <row r="76" spans="1:22" ht="9.75" customHeight="1">
      <c r="A76" s="31"/>
      <c r="B76" s="31"/>
      <c r="C76" s="31"/>
      <c r="D76" s="31"/>
      <c r="E76" s="31"/>
      <c r="F76" s="31"/>
      <c r="G76" s="31"/>
      <c r="H76" s="31"/>
      <c r="I76" s="31"/>
      <c r="J76" s="31"/>
      <c r="K76" s="31"/>
      <c r="L76" s="31"/>
      <c r="M76" s="31"/>
      <c r="N76" s="31"/>
      <c r="O76" s="31"/>
      <c r="P76" s="31"/>
      <c r="Q76" s="31"/>
      <c r="R76" s="31"/>
      <c r="S76" s="31"/>
      <c r="T76" s="31"/>
      <c r="U76" s="31"/>
      <c r="V76" s="31"/>
    </row>
    <row r="77" spans="1:22" ht="14.4">
      <c r="A77" s="22" t="s">
        <v>108</v>
      </c>
      <c r="B77" s="31"/>
      <c r="C77" s="31"/>
      <c r="D77" s="31"/>
      <c r="E77" s="31"/>
      <c r="F77" s="31"/>
      <c r="G77" s="31"/>
      <c r="H77" s="31"/>
      <c r="I77" s="31"/>
      <c r="J77" s="31"/>
      <c r="K77" s="31"/>
      <c r="L77" s="31"/>
      <c r="M77" s="31"/>
      <c r="N77" s="31"/>
      <c r="O77" s="31"/>
      <c r="P77" s="31"/>
      <c r="Q77" s="31"/>
      <c r="R77" s="31"/>
      <c r="S77" s="31"/>
      <c r="T77" s="31"/>
      <c r="U77" s="31"/>
      <c r="V77" s="31"/>
    </row>
    <row r="78" spans="1:22" ht="17.25" customHeight="1">
      <c r="A78" s="31" t="s">
        <v>20</v>
      </c>
      <c r="B78" s="31"/>
      <c r="C78" s="31"/>
      <c r="D78" s="31"/>
      <c r="E78" s="31"/>
      <c r="F78" s="31"/>
      <c r="G78" s="151"/>
      <c r="H78" s="151"/>
      <c r="I78" s="31"/>
      <c r="J78" s="31"/>
      <c r="K78" s="31"/>
      <c r="L78" s="31"/>
      <c r="M78" s="31"/>
      <c r="N78" s="31"/>
      <c r="O78" s="31"/>
      <c r="P78" s="31"/>
      <c r="Q78" s="31"/>
      <c r="R78" s="31"/>
      <c r="S78" s="31"/>
      <c r="T78" s="31"/>
      <c r="U78" s="31"/>
      <c r="V78" s="31"/>
    </row>
    <row r="79" spans="1:22" ht="20.100000000000001" customHeight="1">
      <c r="A79" s="32"/>
      <c r="B79" s="65"/>
      <c r="C79" s="65"/>
      <c r="D79" s="131"/>
      <c r="E79" s="61" t="s">
        <v>109</v>
      </c>
      <c r="F79" s="61"/>
      <c r="G79" s="61" t="s">
        <v>112</v>
      </c>
      <c r="H79" s="184"/>
      <c r="I79" s="207"/>
      <c r="J79" s="31"/>
      <c r="K79" s="31"/>
      <c r="L79" s="31"/>
      <c r="M79" s="31"/>
      <c r="N79" s="31"/>
      <c r="O79" s="31"/>
      <c r="P79" s="31"/>
      <c r="Q79" s="31"/>
      <c r="R79" s="31"/>
      <c r="S79" s="31"/>
      <c r="T79" s="31"/>
      <c r="U79" s="31"/>
      <c r="V79" s="31"/>
    </row>
    <row r="80" spans="1:22" ht="20.100000000000001" customHeight="1">
      <c r="A80" s="33" t="s">
        <v>41</v>
      </c>
      <c r="B80" s="66"/>
      <c r="C80" s="103" t="s">
        <v>115</v>
      </c>
      <c r="D80" s="103"/>
      <c r="E80" s="129">
        <v>1</v>
      </c>
      <c r="F80" s="129"/>
      <c r="G80" s="129">
        <v>0</v>
      </c>
      <c r="H80" s="185"/>
      <c r="I80" s="208"/>
      <c r="J80" s="31"/>
      <c r="K80" s="31"/>
      <c r="L80" s="31"/>
      <c r="M80" s="31"/>
      <c r="N80" s="31"/>
      <c r="O80" s="31"/>
      <c r="P80" s="31"/>
      <c r="Q80" s="31"/>
      <c r="R80" s="31"/>
      <c r="S80" s="31"/>
      <c r="T80" s="31"/>
      <c r="U80" s="31"/>
      <c r="V80" s="31"/>
    </row>
    <row r="81" spans="1:22" ht="20.100000000000001" customHeight="1">
      <c r="A81" s="34"/>
      <c r="B81" s="67"/>
      <c r="C81" s="103" t="s">
        <v>118</v>
      </c>
      <c r="D81" s="103"/>
      <c r="E81" s="129">
        <v>2</v>
      </c>
      <c r="F81" s="129"/>
      <c r="G81" s="129">
        <v>1</v>
      </c>
      <c r="H81" s="185"/>
      <c r="I81" s="208"/>
      <c r="J81" s="31"/>
      <c r="K81" s="31"/>
      <c r="L81" s="31"/>
      <c r="M81" s="31"/>
      <c r="N81" s="31"/>
      <c r="O81" s="31"/>
      <c r="P81" s="31"/>
      <c r="Q81" s="31"/>
      <c r="R81" s="31"/>
      <c r="S81" s="31"/>
      <c r="T81" s="31"/>
      <c r="U81" s="31"/>
      <c r="V81" s="31"/>
    </row>
    <row r="82" spans="1:22" ht="20.100000000000001" customHeight="1">
      <c r="A82" s="33" t="s">
        <v>119</v>
      </c>
      <c r="B82" s="66"/>
      <c r="C82" s="103" t="s">
        <v>115</v>
      </c>
      <c r="D82" s="103"/>
      <c r="E82" s="129">
        <v>3</v>
      </c>
      <c r="F82" s="129"/>
      <c r="G82" s="129">
        <v>2</v>
      </c>
      <c r="H82" s="185"/>
      <c r="I82" s="208"/>
      <c r="J82" s="31"/>
      <c r="K82" s="31"/>
      <c r="L82" s="31"/>
      <c r="M82" s="31"/>
      <c r="N82" s="31"/>
      <c r="O82" s="31"/>
      <c r="P82" s="31"/>
      <c r="Q82" s="31"/>
      <c r="R82" s="31"/>
      <c r="S82" s="31"/>
      <c r="T82" s="31"/>
      <c r="U82" s="31"/>
      <c r="V82" s="31"/>
    </row>
    <row r="83" spans="1:22" ht="20.100000000000001" customHeight="1">
      <c r="A83" s="35"/>
      <c r="B83" s="68"/>
      <c r="C83" s="104" t="s">
        <v>118</v>
      </c>
      <c r="D83" s="104"/>
      <c r="E83" s="130">
        <v>3</v>
      </c>
      <c r="F83" s="130"/>
      <c r="G83" s="130">
        <v>3</v>
      </c>
      <c r="H83" s="186"/>
      <c r="I83" s="209"/>
      <c r="J83" s="31"/>
      <c r="K83" s="31"/>
      <c r="L83" s="31"/>
      <c r="M83" s="31"/>
      <c r="N83" s="31"/>
      <c r="O83" s="31"/>
      <c r="P83" s="31"/>
      <c r="Q83" s="31"/>
      <c r="R83" s="31"/>
      <c r="S83" s="31"/>
      <c r="T83" s="31"/>
      <c r="U83" s="31"/>
      <c r="V83" s="31"/>
    </row>
    <row r="84" spans="1:22" s="6" customFormat="1" ht="39.75" customHeight="1">
      <c r="A84" s="36" t="s">
        <v>312</v>
      </c>
      <c r="B84" s="36"/>
      <c r="C84" s="36"/>
      <c r="D84" s="36"/>
      <c r="E84" s="36"/>
      <c r="F84" s="36"/>
      <c r="G84" s="36"/>
      <c r="H84" s="36"/>
      <c r="I84" s="36"/>
      <c r="J84" s="36"/>
      <c r="K84" s="238"/>
      <c r="L84" s="241"/>
      <c r="M84" s="238"/>
      <c r="N84" s="241"/>
      <c r="O84" s="238"/>
      <c r="P84" s="241"/>
      <c r="Q84" s="238"/>
      <c r="R84" s="241"/>
      <c r="S84" s="238"/>
      <c r="T84" s="241"/>
      <c r="U84" s="238"/>
      <c r="V84" s="241"/>
    </row>
    <row r="85" spans="1:22" s="7" customFormat="1" ht="35.1" customHeight="1">
      <c r="A85" s="15" t="s">
        <v>1</v>
      </c>
      <c r="B85" s="42"/>
      <c r="C85" s="79" t="s">
        <v>7</v>
      </c>
      <c r="D85" s="79"/>
      <c r="E85" s="79" t="s">
        <v>5</v>
      </c>
      <c r="F85" s="79" t="s">
        <v>11</v>
      </c>
      <c r="G85" s="79"/>
      <c r="H85" s="79" t="s">
        <v>9</v>
      </c>
      <c r="I85" s="79" t="s">
        <v>120</v>
      </c>
      <c r="J85" s="219"/>
      <c r="K85" s="239" t="s">
        <v>309</v>
      </c>
      <c r="L85" s="242"/>
      <c r="M85" s="239" t="s">
        <v>310</v>
      </c>
      <c r="N85" s="242"/>
      <c r="O85" s="239" t="s">
        <v>252</v>
      </c>
      <c r="P85" s="242"/>
      <c r="Q85" s="239" t="s">
        <v>52</v>
      </c>
      <c r="R85" s="242"/>
      <c r="S85" s="239" t="s">
        <v>164</v>
      </c>
      <c r="T85" s="242"/>
      <c r="U85" s="239" t="s">
        <v>311</v>
      </c>
      <c r="V85" s="242"/>
    </row>
    <row r="86" spans="1:22" s="7" customFormat="1" ht="35.1" customHeight="1">
      <c r="A86" s="37" t="s">
        <v>58</v>
      </c>
      <c r="B86" s="69" t="s">
        <v>287</v>
      </c>
      <c r="C86" s="105"/>
      <c r="D86" s="105"/>
      <c r="E86" s="80"/>
      <c r="F86" s="80"/>
      <c r="G86" s="169"/>
      <c r="H86" s="169"/>
      <c r="I86" s="189"/>
      <c r="J86" s="220"/>
      <c r="K86" s="189"/>
      <c r="L86" s="220"/>
      <c r="M86" s="189"/>
      <c r="N86" s="220"/>
      <c r="O86" s="189"/>
      <c r="P86" s="220"/>
      <c r="Q86" s="189"/>
      <c r="R86" s="220"/>
      <c r="S86" s="189"/>
      <c r="T86" s="220"/>
      <c r="U86" s="189"/>
      <c r="V86" s="220"/>
    </row>
    <row r="87" spans="1:22" s="7" customFormat="1" ht="35.1" customHeight="1">
      <c r="A87" s="17"/>
      <c r="B87" s="70" t="s">
        <v>291</v>
      </c>
      <c r="C87" s="106" t="s">
        <v>81</v>
      </c>
      <c r="D87" s="132"/>
      <c r="E87" s="152" t="s">
        <v>77</v>
      </c>
      <c r="F87" s="153"/>
      <c r="G87" s="153" t="s">
        <v>65</v>
      </c>
      <c r="H87" s="153" t="s">
        <v>308</v>
      </c>
      <c r="I87" s="210">
        <v>2</v>
      </c>
      <c r="J87" s="229">
        <f>+I90+I89+I91+I92+I87+I88+I93</f>
        <v>15</v>
      </c>
      <c r="K87" s="210">
        <v>2</v>
      </c>
      <c r="L87" s="229">
        <f>+K90+K89+K91+K92+K87+K88+K93</f>
        <v>14</v>
      </c>
      <c r="M87" s="210">
        <v>1</v>
      </c>
      <c r="N87" s="229">
        <f>+M90+M89+M91+M92+M87+M88+M93</f>
        <v>7</v>
      </c>
      <c r="O87" s="210">
        <v>1</v>
      </c>
      <c r="P87" s="229">
        <f>+O90+O89+O91+O92+O87+O88+O93</f>
        <v>7</v>
      </c>
      <c r="Q87" s="210">
        <v>1</v>
      </c>
      <c r="R87" s="229">
        <f>+Q90+Q89+Q91+Q92+Q87+Q88+Q93</f>
        <v>7</v>
      </c>
      <c r="S87" s="210">
        <v>2</v>
      </c>
      <c r="T87" s="229">
        <f>+S90+S89+S91+S92+S87+S88+S93</f>
        <v>11</v>
      </c>
      <c r="U87" s="210">
        <v>1</v>
      </c>
      <c r="V87" s="229">
        <f>+U90+U89+U91+U92+U87+U88+U93</f>
        <v>7</v>
      </c>
    </row>
    <row r="88" spans="1:22" s="7" customFormat="1" ht="35.1" customHeight="1">
      <c r="A88" s="17"/>
      <c r="B88" s="70"/>
      <c r="C88" s="106"/>
      <c r="D88" s="132"/>
      <c r="E88" s="152"/>
      <c r="F88" s="167"/>
      <c r="G88" s="167" t="s">
        <v>249</v>
      </c>
      <c r="H88" s="167" t="s">
        <v>308</v>
      </c>
      <c r="I88" s="211">
        <v>2</v>
      </c>
      <c r="J88" s="229"/>
      <c r="K88" s="211">
        <v>2</v>
      </c>
      <c r="L88" s="229"/>
      <c r="M88" s="211">
        <v>1</v>
      </c>
      <c r="N88" s="229"/>
      <c r="O88" s="211">
        <v>1</v>
      </c>
      <c r="P88" s="229"/>
      <c r="Q88" s="211">
        <v>1</v>
      </c>
      <c r="R88" s="229"/>
      <c r="S88" s="211">
        <v>2</v>
      </c>
      <c r="T88" s="229"/>
      <c r="U88" s="211">
        <v>1</v>
      </c>
      <c r="V88" s="229"/>
    </row>
    <row r="89" spans="1:22" s="7" customFormat="1" ht="35.1" customHeight="1">
      <c r="A89" s="17"/>
      <c r="B89" s="71"/>
      <c r="C89" s="107"/>
      <c r="D89" s="133"/>
      <c r="E89" s="153"/>
      <c r="F89" s="167"/>
      <c r="G89" s="167" t="s">
        <v>66</v>
      </c>
      <c r="H89" s="167" t="s">
        <v>308</v>
      </c>
      <c r="I89" s="211">
        <v>2</v>
      </c>
      <c r="J89" s="229"/>
      <c r="K89" s="211">
        <v>2</v>
      </c>
      <c r="L89" s="229"/>
      <c r="M89" s="211">
        <v>1</v>
      </c>
      <c r="N89" s="229"/>
      <c r="O89" s="211">
        <v>1</v>
      </c>
      <c r="P89" s="229"/>
      <c r="Q89" s="211">
        <v>1</v>
      </c>
      <c r="R89" s="229"/>
      <c r="S89" s="211">
        <v>2</v>
      </c>
      <c r="T89" s="229"/>
      <c r="U89" s="211">
        <v>1</v>
      </c>
      <c r="V89" s="229"/>
    </row>
    <row r="90" spans="1:22" s="7" customFormat="1" ht="35.1" customHeight="1">
      <c r="A90" s="17"/>
      <c r="B90" s="72" t="s">
        <v>292</v>
      </c>
      <c r="C90" s="108" t="s">
        <v>154</v>
      </c>
      <c r="D90" s="134"/>
      <c r="E90" s="154" t="s">
        <v>303</v>
      </c>
      <c r="F90" s="167"/>
      <c r="G90" s="167" t="s">
        <v>207</v>
      </c>
      <c r="H90" s="167" t="s">
        <v>308</v>
      </c>
      <c r="I90" s="211">
        <v>2</v>
      </c>
      <c r="J90" s="229"/>
      <c r="K90" s="211">
        <v>2</v>
      </c>
      <c r="L90" s="229"/>
      <c r="M90" s="211">
        <v>1</v>
      </c>
      <c r="N90" s="229"/>
      <c r="O90" s="211">
        <v>1</v>
      </c>
      <c r="P90" s="229"/>
      <c r="Q90" s="211">
        <v>1</v>
      </c>
      <c r="R90" s="229"/>
      <c r="S90" s="211">
        <v>1</v>
      </c>
      <c r="T90" s="229"/>
      <c r="U90" s="211">
        <v>1</v>
      </c>
      <c r="V90" s="229"/>
    </row>
    <row r="91" spans="1:22" s="7" customFormat="1" ht="35.1" customHeight="1">
      <c r="A91" s="17"/>
      <c r="B91" s="70"/>
      <c r="C91" s="109"/>
      <c r="D91" s="135"/>
      <c r="E91" s="152"/>
      <c r="F91" s="167"/>
      <c r="G91" s="167" t="s">
        <v>139</v>
      </c>
      <c r="H91" s="167" t="s">
        <v>308</v>
      </c>
      <c r="I91" s="211">
        <v>2</v>
      </c>
      <c r="J91" s="229"/>
      <c r="K91" s="211">
        <v>2</v>
      </c>
      <c r="L91" s="229"/>
      <c r="M91" s="211">
        <v>1</v>
      </c>
      <c r="N91" s="229"/>
      <c r="O91" s="211">
        <v>1</v>
      </c>
      <c r="P91" s="229"/>
      <c r="Q91" s="211">
        <v>1</v>
      </c>
      <c r="R91" s="229"/>
      <c r="S91" s="211">
        <v>2</v>
      </c>
      <c r="T91" s="229"/>
      <c r="U91" s="211">
        <v>1</v>
      </c>
      <c r="V91" s="229"/>
    </row>
    <row r="92" spans="1:22" s="7" customFormat="1" ht="35.1" customHeight="1">
      <c r="A92" s="17"/>
      <c r="B92" s="70"/>
      <c r="C92" s="109"/>
      <c r="D92" s="135"/>
      <c r="E92" s="152"/>
      <c r="F92" s="167"/>
      <c r="G92" s="167" t="s">
        <v>248</v>
      </c>
      <c r="H92" s="167" t="s">
        <v>308</v>
      </c>
      <c r="I92" s="211">
        <v>2</v>
      </c>
      <c r="J92" s="229"/>
      <c r="K92" s="211">
        <v>2</v>
      </c>
      <c r="L92" s="229"/>
      <c r="M92" s="211">
        <v>1</v>
      </c>
      <c r="N92" s="229"/>
      <c r="O92" s="211">
        <v>1</v>
      </c>
      <c r="P92" s="229"/>
      <c r="Q92" s="211">
        <v>1</v>
      </c>
      <c r="R92" s="229"/>
      <c r="S92" s="211">
        <v>1</v>
      </c>
      <c r="T92" s="229"/>
      <c r="U92" s="211">
        <v>1</v>
      </c>
      <c r="V92" s="229"/>
    </row>
    <row r="93" spans="1:22" s="7" customFormat="1" ht="35.1" customHeight="1">
      <c r="A93" s="17"/>
      <c r="B93" s="70"/>
      <c r="C93" s="109"/>
      <c r="D93" s="135"/>
      <c r="E93" s="152"/>
      <c r="F93" s="154"/>
      <c r="G93" s="154" t="s">
        <v>251</v>
      </c>
      <c r="H93" s="167" t="s">
        <v>308</v>
      </c>
      <c r="I93" s="212">
        <v>3</v>
      </c>
      <c r="J93" s="229"/>
      <c r="K93" s="212">
        <v>2</v>
      </c>
      <c r="L93" s="229"/>
      <c r="M93" s="212">
        <v>1</v>
      </c>
      <c r="N93" s="229"/>
      <c r="O93" s="212">
        <v>1</v>
      </c>
      <c r="P93" s="229"/>
      <c r="Q93" s="212">
        <v>1</v>
      </c>
      <c r="R93" s="229"/>
      <c r="S93" s="212">
        <v>1</v>
      </c>
      <c r="T93" s="229"/>
      <c r="U93" s="212">
        <v>1</v>
      </c>
      <c r="V93" s="229"/>
    </row>
    <row r="94" spans="1:22" s="7" customFormat="1" ht="35.1" customHeight="1">
      <c r="A94" s="17"/>
      <c r="B94" s="69" t="s">
        <v>288</v>
      </c>
      <c r="C94" s="105"/>
      <c r="D94" s="105"/>
      <c r="E94" s="155"/>
      <c r="F94" s="168"/>
      <c r="G94" s="175"/>
      <c r="H94" s="175"/>
      <c r="I94" s="213"/>
      <c r="J94" s="230"/>
      <c r="K94" s="213"/>
      <c r="L94" s="230"/>
      <c r="M94" s="213"/>
      <c r="N94" s="230"/>
      <c r="O94" s="213"/>
      <c r="P94" s="230"/>
      <c r="Q94" s="213"/>
      <c r="R94" s="230"/>
      <c r="S94" s="213"/>
      <c r="T94" s="230"/>
      <c r="U94" s="213"/>
      <c r="V94" s="230"/>
    </row>
    <row r="95" spans="1:22" s="7" customFormat="1" ht="39.9" customHeight="1">
      <c r="A95" s="17"/>
      <c r="B95" s="71" t="s">
        <v>291</v>
      </c>
      <c r="C95" s="110" t="s">
        <v>85</v>
      </c>
      <c r="D95" s="136"/>
      <c r="E95" s="156" t="s">
        <v>59</v>
      </c>
      <c r="F95" s="161"/>
      <c r="G95" s="156" t="s">
        <v>70</v>
      </c>
      <c r="H95" s="153" t="s">
        <v>308</v>
      </c>
      <c r="I95" s="210">
        <v>1</v>
      </c>
      <c r="J95" s="229">
        <f>+I95+I96+I98+I99+I100+I101+I102+I103+I97</f>
        <v>10</v>
      </c>
      <c r="K95" s="210">
        <v>1</v>
      </c>
      <c r="L95" s="229">
        <f>+K95+K96+K98+K99+K100+K101+K102+K103+K97</f>
        <v>10</v>
      </c>
      <c r="M95" s="210">
        <v>1</v>
      </c>
      <c r="N95" s="229">
        <f>+M95+M96+M98+M99+M100+M101+M102+M103+M97</f>
        <v>6</v>
      </c>
      <c r="O95" s="210">
        <v>1</v>
      </c>
      <c r="P95" s="229">
        <f>+O95+O96+O98+O99+O100+O101+O102+O103+O97</f>
        <v>9</v>
      </c>
      <c r="Q95" s="210">
        <v>1</v>
      </c>
      <c r="R95" s="229">
        <f>+Q95+Q96+Q98+Q99+Q100+Q101+Q102+Q103+Q97</f>
        <v>9</v>
      </c>
      <c r="S95" s="210">
        <v>1</v>
      </c>
      <c r="T95" s="229">
        <f>+S95+S96+S98+S99+S100+S101+S102+S103+S97</f>
        <v>9</v>
      </c>
      <c r="U95" s="210">
        <v>1</v>
      </c>
      <c r="V95" s="229">
        <f>+U95+U96+U98+U99+U100+U101+U102+U103+U97</f>
        <v>9</v>
      </c>
    </row>
    <row r="96" spans="1:22" s="7" customFormat="1" ht="35.1" customHeight="1">
      <c r="A96" s="17"/>
      <c r="B96" s="72" t="s">
        <v>292</v>
      </c>
      <c r="C96" s="111" t="s">
        <v>88</v>
      </c>
      <c r="D96" s="137"/>
      <c r="E96" s="157" t="s">
        <v>197</v>
      </c>
      <c r="F96" s="162"/>
      <c r="G96" s="176" t="s">
        <v>210</v>
      </c>
      <c r="H96" s="167" t="s">
        <v>308</v>
      </c>
      <c r="I96" s="211">
        <v>1</v>
      </c>
      <c r="J96" s="229"/>
      <c r="K96" s="211">
        <v>1</v>
      </c>
      <c r="L96" s="229"/>
      <c r="M96" s="211">
        <v>1</v>
      </c>
      <c r="N96" s="229"/>
      <c r="O96" s="211">
        <v>1</v>
      </c>
      <c r="P96" s="229"/>
      <c r="Q96" s="211">
        <v>1</v>
      </c>
      <c r="R96" s="229"/>
      <c r="S96" s="211">
        <v>1</v>
      </c>
      <c r="T96" s="229"/>
      <c r="U96" s="211">
        <v>1</v>
      </c>
      <c r="V96" s="229"/>
    </row>
    <row r="97" spans="1:22" s="7" customFormat="1" ht="35.1" customHeight="1">
      <c r="A97" s="17"/>
      <c r="B97" s="73"/>
      <c r="C97" s="108"/>
      <c r="D97" s="134"/>
      <c r="E97" s="158"/>
      <c r="F97" s="162"/>
      <c r="G97" s="176" t="s">
        <v>231</v>
      </c>
      <c r="H97" s="167" t="s">
        <v>308</v>
      </c>
      <c r="I97" s="211">
        <v>1</v>
      </c>
      <c r="J97" s="229"/>
      <c r="K97" s="211">
        <v>1</v>
      </c>
      <c r="L97" s="229"/>
      <c r="M97" s="211">
        <v>1</v>
      </c>
      <c r="N97" s="229"/>
      <c r="O97" s="211">
        <v>1</v>
      </c>
      <c r="P97" s="229"/>
      <c r="Q97" s="211">
        <v>1</v>
      </c>
      <c r="R97" s="229"/>
      <c r="S97" s="211">
        <v>1</v>
      </c>
      <c r="T97" s="229"/>
      <c r="U97" s="211">
        <v>1</v>
      </c>
      <c r="V97" s="229"/>
    </row>
    <row r="98" spans="1:22" s="7" customFormat="1" ht="35.1" customHeight="1">
      <c r="A98" s="17"/>
      <c r="B98" s="73"/>
      <c r="C98" s="109"/>
      <c r="D98" s="135"/>
      <c r="E98" s="159"/>
      <c r="F98" s="162"/>
      <c r="G98" s="176" t="s">
        <v>212</v>
      </c>
      <c r="H98" s="167" t="s">
        <v>308</v>
      </c>
      <c r="I98" s="211">
        <v>1</v>
      </c>
      <c r="J98" s="229"/>
      <c r="K98" s="211">
        <v>1</v>
      </c>
      <c r="L98" s="229"/>
      <c r="M98" s="211">
        <v>1</v>
      </c>
      <c r="N98" s="229"/>
      <c r="O98" s="211">
        <v>1</v>
      </c>
      <c r="P98" s="229"/>
      <c r="Q98" s="211">
        <v>1</v>
      </c>
      <c r="R98" s="229"/>
      <c r="S98" s="211">
        <v>1</v>
      </c>
      <c r="T98" s="229"/>
      <c r="U98" s="211">
        <v>1</v>
      </c>
      <c r="V98" s="229"/>
    </row>
    <row r="99" spans="1:22" s="7" customFormat="1" ht="35.1" customHeight="1">
      <c r="A99" s="17"/>
      <c r="B99" s="73"/>
      <c r="C99" s="109"/>
      <c r="D99" s="135"/>
      <c r="E99" s="159"/>
      <c r="F99" s="162"/>
      <c r="G99" s="176" t="s">
        <v>213</v>
      </c>
      <c r="H99" s="167" t="s">
        <v>308</v>
      </c>
      <c r="I99" s="211">
        <v>1</v>
      </c>
      <c r="J99" s="229"/>
      <c r="K99" s="211">
        <v>1</v>
      </c>
      <c r="L99" s="229"/>
      <c r="M99" s="211">
        <v>1</v>
      </c>
      <c r="N99" s="229"/>
      <c r="O99" s="211">
        <v>1</v>
      </c>
      <c r="P99" s="229"/>
      <c r="Q99" s="211">
        <v>1</v>
      </c>
      <c r="R99" s="229"/>
      <c r="S99" s="211">
        <v>1</v>
      </c>
      <c r="T99" s="229"/>
      <c r="U99" s="211">
        <v>1</v>
      </c>
      <c r="V99" s="229"/>
    </row>
    <row r="100" spans="1:22" s="7" customFormat="1" ht="35.1" customHeight="1">
      <c r="A100" s="17"/>
      <c r="B100" s="73"/>
      <c r="C100" s="109"/>
      <c r="D100" s="135"/>
      <c r="E100" s="159"/>
      <c r="F100" s="162"/>
      <c r="G100" s="176" t="s">
        <v>214</v>
      </c>
      <c r="H100" s="167" t="s">
        <v>308</v>
      </c>
      <c r="I100" s="211">
        <v>1</v>
      </c>
      <c r="J100" s="229"/>
      <c r="K100" s="211">
        <v>1</v>
      </c>
      <c r="L100" s="229"/>
      <c r="M100" s="211">
        <v>0</v>
      </c>
      <c r="N100" s="229"/>
      <c r="O100" s="211">
        <v>1</v>
      </c>
      <c r="P100" s="229"/>
      <c r="Q100" s="211">
        <v>1</v>
      </c>
      <c r="R100" s="229"/>
      <c r="S100" s="211">
        <v>0</v>
      </c>
      <c r="T100" s="229"/>
      <c r="U100" s="211">
        <v>1</v>
      </c>
      <c r="V100" s="229"/>
    </row>
    <row r="101" spans="1:22" s="7" customFormat="1" ht="35.1" customHeight="1">
      <c r="A101" s="17"/>
      <c r="B101" s="73"/>
      <c r="C101" s="109"/>
      <c r="D101" s="135"/>
      <c r="E101" s="159"/>
      <c r="F101" s="162"/>
      <c r="G101" s="176" t="s">
        <v>215</v>
      </c>
      <c r="H101" s="167" t="s">
        <v>308</v>
      </c>
      <c r="I101" s="211">
        <v>1</v>
      </c>
      <c r="J101" s="229"/>
      <c r="K101" s="211">
        <v>1</v>
      </c>
      <c r="L101" s="229"/>
      <c r="M101" s="211">
        <v>0</v>
      </c>
      <c r="N101" s="229"/>
      <c r="O101" s="211">
        <v>1</v>
      </c>
      <c r="P101" s="229"/>
      <c r="Q101" s="211">
        <v>1</v>
      </c>
      <c r="R101" s="229"/>
      <c r="S101" s="211">
        <v>1</v>
      </c>
      <c r="T101" s="229"/>
      <c r="U101" s="211">
        <v>1</v>
      </c>
      <c r="V101" s="229"/>
    </row>
    <row r="102" spans="1:22" s="7" customFormat="1" ht="35.1" customHeight="1">
      <c r="A102" s="17"/>
      <c r="B102" s="73"/>
      <c r="C102" s="109"/>
      <c r="D102" s="135"/>
      <c r="E102" s="159"/>
      <c r="F102" s="162"/>
      <c r="G102" s="176" t="s">
        <v>216</v>
      </c>
      <c r="H102" s="167" t="s">
        <v>308</v>
      </c>
      <c r="I102" s="211">
        <v>1</v>
      </c>
      <c r="J102" s="229"/>
      <c r="K102" s="211">
        <v>1</v>
      </c>
      <c r="L102" s="229"/>
      <c r="M102" s="211">
        <v>0</v>
      </c>
      <c r="N102" s="229"/>
      <c r="O102" s="211">
        <v>1</v>
      </c>
      <c r="P102" s="229"/>
      <c r="Q102" s="211">
        <v>1</v>
      </c>
      <c r="R102" s="229"/>
      <c r="S102" s="211">
        <v>1</v>
      </c>
      <c r="T102" s="229"/>
      <c r="U102" s="211">
        <v>1</v>
      </c>
      <c r="V102" s="229"/>
    </row>
    <row r="103" spans="1:22" s="7" customFormat="1" ht="35.1" customHeight="1">
      <c r="A103" s="38" t="s">
        <v>304</v>
      </c>
      <c r="B103" s="73"/>
      <c r="C103" s="109"/>
      <c r="D103" s="135"/>
      <c r="E103" s="159"/>
      <c r="F103" s="158"/>
      <c r="G103" s="177" t="s">
        <v>255</v>
      </c>
      <c r="H103" s="167" t="s">
        <v>308</v>
      </c>
      <c r="I103" s="212">
        <v>2</v>
      </c>
      <c r="J103" s="229"/>
      <c r="K103" s="212">
        <v>2</v>
      </c>
      <c r="L103" s="229"/>
      <c r="M103" s="212">
        <v>1</v>
      </c>
      <c r="N103" s="229"/>
      <c r="O103" s="212">
        <v>1</v>
      </c>
      <c r="P103" s="229"/>
      <c r="Q103" s="212">
        <v>1</v>
      </c>
      <c r="R103" s="229"/>
      <c r="S103" s="212">
        <v>2</v>
      </c>
      <c r="T103" s="229"/>
      <c r="U103" s="212">
        <v>1</v>
      </c>
      <c r="V103" s="229"/>
    </row>
    <row r="104" spans="1:22" s="7" customFormat="1" ht="35.1" customHeight="1">
      <c r="A104" s="17"/>
      <c r="B104" s="47" t="s">
        <v>10</v>
      </c>
      <c r="C104" s="85"/>
      <c r="D104" s="85"/>
      <c r="E104" s="85"/>
      <c r="F104" s="85"/>
      <c r="G104" s="170"/>
      <c r="H104" s="170"/>
      <c r="I104" s="214"/>
      <c r="J104" s="231"/>
      <c r="K104" s="214"/>
      <c r="L104" s="231"/>
      <c r="M104" s="214"/>
      <c r="N104" s="231"/>
      <c r="O104" s="214"/>
      <c r="P104" s="231"/>
      <c r="Q104" s="214"/>
      <c r="R104" s="231"/>
      <c r="S104" s="214"/>
      <c r="T104" s="231"/>
      <c r="U104" s="214"/>
      <c r="V104" s="231"/>
    </row>
    <row r="105" spans="1:22" s="7" customFormat="1" ht="39.9" customHeight="1">
      <c r="A105" s="17"/>
      <c r="B105" s="70" t="s">
        <v>291</v>
      </c>
      <c r="C105" s="109" t="s">
        <v>16</v>
      </c>
      <c r="D105" s="135"/>
      <c r="E105" s="160" t="s">
        <v>17</v>
      </c>
      <c r="F105" s="161"/>
      <c r="G105" s="156" t="s">
        <v>47</v>
      </c>
      <c r="H105" s="153" t="s">
        <v>308</v>
      </c>
      <c r="I105" s="210">
        <v>2</v>
      </c>
      <c r="J105" s="229">
        <f>SUM(I105:I112)</f>
        <v>10</v>
      </c>
      <c r="K105" s="210">
        <v>2</v>
      </c>
      <c r="L105" s="229">
        <f>SUM(K105:K112)</f>
        <v>10</v>
      </c>
      <c r="M105" s="210">
        <v>1</v>
      </c>
      <c r="N105" s="229">
        <f>SUM(M105:M112)</f>
        <v>5</v>
      </c>
      <c r="O105" s="210">
        <v>1</v>
      </c>
      <c r="P105" s="229">
        <f>SUM(O105:O112)</f>
        <v>8</v>
      </c>
      <c r="Q105" s="210">
        <v>1</v>
      </c>
      <c r="R105" s="229">
        <f>SUM(Q105:Q112)</f>
        <v>8</v>
      </c>
      <c r="S105" s="210">
        <v>2</v>
      </c>
      <c r="T105" s="229">
        <f>SUM(S105:S112)</f>
        <v>9</v>
      </c>
      <c r="U105" s="210">
        <v>1</v>
      </c>
      <c r="V105" s="229">
        <f>SUM(U105:U112)</f>
        <v>8</v>
      </c>
    </row>
    <row r="106" spans="1:22" s="7" customFormat="1" ht="35.1" customHeight="1">
      <c r="A106" s="17"/>
      <c r="B106" s="70"/>
      <c r="C106" s="109"/>
      <c r="D106" s="135"/>
      <c r="E106" s="93"/>
      <c r="F106" s="162"/>
      <c r="G106" s="176" t="s">
        <v>253</v>
      </c>
      <c r="H106" s="167" t="s">
        <v>308</v>
      </c>
      <c r="I106" s="211">
        <v>2</v>
      </c>
      <c r="J106" s="229"/>
      <c r="K106" s="211">
        <v>2</v>
      </c>
      <c r="L106" s="229"/>
      <c r="M106" s="211">
        <v>1</v>
      </c>
      <c r="N106" s="229"/>
      <c r="O106" s="211">
        <v>1</v>
      </c>
      <c r="P106" s="229"/>
      <c r="Q106" s="211">
        <v>1</v>
      </c>
      <c r="R106" s="229"/>
      <c r="S106" s="211">
        <v>2</v>
      </c>
      <c r="T106" s="229"/>
      <c r="U106" s="211">
        <v>1</v>
      </c>
      <c r="V106" s="229"/>
    </row>
    <row r="107" spans="1:22" s="7" customFormat="1" ht="35.1" customHeight="1">
      <c r="A107" s="17"/>
      <c r="B107" s="70"/>
      <c r="C107" s="109"/>
      <c r="D107" s="135"/>
      <c r="E107" s="93"/>
      <c r="F107" s="162"/>
      <c r="G107" s="176" t="s">
        <v>217</v>
      </c>
      <c r="H107" s="167" t="s">
        <v>308</v>
      </c>
      <c r="I107" s="211">
        <v>1</v>
      </c>
      <c r="J107" s="229"/>
      <c r="K107" s="211">
        <v>1</v>
      </c>
      <c r="L107" s="229"/>
      <c r="M107" s="211">
        <v>0</v>
      </c>
      <c r="N107" s="229"/>
      <c r="O107" s="211">
        <v>1</v>
      </c>
      <c r="P107" s="229"/>
      <c r="Q107" s="211">
        <v>1</v>
      </c>
      <c r="R107" s="229"/>
      <c r="S107" s="211">
        <v>1</v>
      </c>
      <c r="T107" s="229"/>
      <c r="U107" s="211">
        <v>1</v>
      </c>
      <c r="V107" s="229"/>
    </row>
    <row r="108" spans="1:22" s="7" customFormat="1" ht="35.1" customHeight="1">
      <c r="A108" s="17"/>
      <c r="B108" s="70"/>
      <c r="C108" s="109"/>
      <c r="D108" s="135"/>
      <c r="E108" s="159"/>
      <c r="F108" s="162"/>
      <c r="G108" s="176" t="s">
        <v>254</v>
      </c>
      <c r="H108" s="167" t="s">
        <v>308</v>
      </c>
      <c r="I108" s="211">
        <v>1</v>
      </c>
      <c r="J108" s="229"/>
      <c r="K108" s="211">
        <v>1</v>
      </c>
      <c r="L108" s="229"/>
      <c r="M108" s="211">
        <v>1</v>
      </c>
      <c r="N108" s="229"/>
      <c r="O108" s="211">
        <v>1</v>
      </c>
      <c r="P108" s="229"/>
      <c r="Q108" s="211">
        <v>1</v>
      </c>
      <c r="R108" s="229"/>
      <c r="S108" s="211">
        <v>1</v>
      </c>
      <c r="T108" s="229"/>
      <c r="U108" s="211">
        <v>1</v>
      </c>
      <c r="V108" s="229"/>
    </row>
    <row r="109" spans="1:22" s="7" customFormat="1" ht="35.1" customHeight="1">
      <c r="A109" s="17"/>
      <c r="B109" s="71"/>
      <c r="C109" s="110"/>
      <c r="D109" s="136"/>
      <c r="E109" s="161"/>
      <c r="F109" s="162"/>
      <c r="G109" s="176" t="s">
        <v>220</v>
      </c>
      <c r="H109" s="167" t="s">
        <v>308</v>
      </c>
      <c r="I109" s="211">
        <v>1</v>
      </c>
      <c r="J109" s="229"/>
      <c r="K109" s="211">
        <v>1</v>
      </c>
      <c r="L109" s="229"/>
      <c r="M109" s="211">
        <v>1</v>
      </c>
      <c r="N109" s="229"/>
      <c r="O109" s="211">
        <v>1</v>
      </c>
      <c r="P109" s="229"/>
      <c r="Q109" s="211">
        <v>1</v>
      </c>
      <c r="R109" s="229"/>
      <c r="S109" s="211">
        <v>1</v>
      </c>
      <c r="T109" s="229"/>
      <c r="U109" s="211">
        <v>1</v>
      </c>
      <c r="V109" s="229"/>
    </row>
    <row r="110" spans="1:22" s="7" customFormat="1" ht="35.1" customHeight="1">
      <c r="A110" s="17"/>
      <c r="B110" s="74" t="s">
        <v>292</v>
      </c>
      <c r="C110" s="111" t="s">
        <v>90</v>
      </c>
      <c r="D110" s="137"/>
      <c r="E110" s="162" t="s">
        <v>91</v>
      </c>
      <c r="F110" s="162"/>
      <c r="G110" s="176" t="s">
        <v>223</v>
      </c>
      <c r="H110" s="167" t="s">
        <v>308</v>
      </c>
      <c r="I110" s="211">
        <v>1</v>
      </c>
      <c r="J110" s="229"/>
      <c r="K110" s="211">
        <v>1</v>
      </c>
      <c r="L110" s="229"/>
      <c r="M110" s="211">
        <v>1</v>
      </c>
      <c r="N110" s="229"/>
      <c r="O110" s="211">
        <v>1</v>
      </c>
      <c r="P110" s="229"/>
      <c r="Q110" s="211">
        <v>1</v>
      </c>
      <c r="R110" s="229"/>
      <c r="S110" s="211">
        <v>0</v>
      </c>
      <c r="T110" s="229"/>
      <c r="U110" s="211">
        <v>1</v>
      </c>
      <c r="V110" s="229"/>
    </row>
    <row r="111" spans="1:22" s="7" customFormat="1" ht="35.1" customHeight="1">
      <c r="A111" s="17"/>
      <c r="B111" s="74" t="s">
        <v>293</v>
      </c>
      <c r="C111" s="111" t="s">
        <v>92</v>
      </c>
      <c r="D111" s="137"/>
      <c r="E111" s="162" t="s">
        <v>94</v>
      </c>
      <c r="F111" s="162"/>
      <c r="G111" s="176" t="s">
        <v>149</v>
      </c>
      <c r="H111" s="167" t="s">
        <v>308</v>
      </c>
      <c r="I111" s="211">
        <v>1</v>
      </c>
      <c r="J111" s="229"/>
      <c r="K111" s="211">
        <v>1</v>
      </c>
      <c r="L111" s="229"/>
      <c r="M111" s="211">
        <v>0</v>
      </c>
      <c r="N111" s="229"/>
      <c r="O111" s="211">
        <v>1</v>
      </c>
      <c r="P111" s="229"/>
      <c r="Q111" s="211">
        <v>1</v>
      </c>
      <c r="R111" s="229"/>
      <c r="S111" s="211">
        <v>1</v>
      </c>
      <c r="T111" s="229"/>
      <c r="U111" s="211">
        <v>1</v>
      </c>
      <c r="V111" s="229"/>
    </row>
    <row r="112" spans="1:22" s="7" customFormat="1" ht="35.1" customHeight="1">
      <c r="A112" s="17"/>
      <c r="B112" s="72" t="s">
        <v>97</v>
      </c>
      <c r="C112" s="108" t="s">
        <v>48</v>
      </c>
      <c r="D112" s="134"/>
      <c r="E112" s="158" t="s">
        <v>80</v>
      </c>
      <c r="F112" s="158"/>
      <c r="G112" s="177" t="s">
        <v>181</v>
      </c>
      <c r="H112" s="167" t="s">
        <v>308</v>
      </c>
      <c r="I112" s="212">
        <v>1</v>
      </c>
      <c r="J112" s="229"/>
      <c r="K112" s="212">
        <v>1</v>
      </c>
      <c r="L112" s="229"/>
      <c r="M112" s="212">
        <v>0</v>
      </c>
      <c r="N112" s="229"/>
      <c r="O112" s="212">
        <v>1</v>
      </c>
      <c r="P112" s="229"/>
      <c r="Q112" s="212">
        <v>1</v>
      </c>
      <c r="R112" s="229"/>
      <c r="S112" s="212">
        <v>1</v>
      </c>
      <c r="T112" s="229"/>
      <c r="U112" s="212">
        <v>1</v>
      </c>
      <c r="V112" s="229"/>
    </row>
    <row r="113" spans="1:23" s="7" customFormat="1" ht="35.1" customHeight="1">
      <c r="A113" s="17"/>
      <c r="B113" s="75" t="s">
        <v>305</v>
      </c>
      <c r="C113" s="112"/>
      <c r="D113" s="138"/>
      <c r="E113" s="85" t="s">
        <v>157</v>
      </c>
      <c r="F113" s="155"/>
      <c r="G113" s="178"/>
      <c r="H113" s="178"/>
      <c r="I113" s="193"/>
      <c r="J113" s="232"/>
      <c r="K113" s="193"/>
      <c r="L113" s="232"/>
      <c r="M113" s="193"/>
      <c r="N113" s="232"/>
      <c r="O113" s="193"/>
      <c r="P113" s="232"/>
      <c r="Q113" s="193"/>
      <c r="R113" s="232"/>
      <c r="S113" s="193"/>
      <c r="T113" s="232"/>
      <c r="U113" s="193"/>
      <c r="V113" s="232"/>
    </row>
    <row r="114" spans="1:23" s="7" customFormat="1" ht="44.1" customHeight="1">
      <c r="A114" s="17"/>
      <c r="B114" s="70" t="s">
        <v>291</v>
      </c>
      <c r="C114" s="109" t="s">
        <v>53</v>
      </c>
      <c r="D114" s="135"/>
      <c r="E114" s="159" t="s">
        <v>257</v>
      </c>
      <c r="F114" s="159"/>
      <c r="G114" s="159"/>
      <c r="H114" s="152" t="s">
        <v>308</v>
      </c>
      <c r="I114" s="215">
        <v>5</v>
      </c>
      <c r="J114" s="233">
        <v>5</v>
      </c>
      <c r="K114" s="215">
        <v>3</v>
      </c>
      <c r="L114" s="233">
        <f>K114</f>
        <v>3</v>
      </c>
      <c r="M114" s="215">
        <v>3</v>
      </c>
      <c r="N114" s="233">
        <f>M114</f>
        <v>3</v>
      </c>
      <c r="O114" s="215">
        <v>3</v>
      </c>
      <c r="P114" s="233">
        <f>O114</f>
        <v>3</v>
      </c>
      <c r="Q114" s="215">
        <v>3</v>
      </c>
      <c r="R114" s="233">
        <f>Q114</f>
        <v>3</v>
      </c>
      <c r="S114" s="215">
        <v>5</v>
      </c>
      <c r="T114" s="233">
        <f>S114</f>
        <v>5</v>
      </c>
      <c r="U114" s="215">
        <v>2</v>
      </c>
      <c r="V114" s="233">
        <f>U114</f>
        <v>2</v>
      </c>
    </row>
    <row r="115" spans="1:23" s="7" customFormat="1" ht="35.1" customHeight="1">
      <c r="A115" s="19"/>
      <c r="B115" s="56" t="s">
        <v>158</v>
      </c>
      <c r="C115" s="97"/>
      <c r="D115" s="97"/>
      <c r="E115" s="97"/>
      <c r="F115" s="97"/>
      <c r="G115" s="179"/>
      <c r="H115" s="187"/>
      <c r="I115" s="216">
        <f>+J87+J95+J105+J111+J114</f>
        <v>40</v>
      </c>
      <c r="J115" s="234"/>
      <c r="K115" s="216">
        <f>+L87+L95+L105+L111+L114</f>
        <v>37</v>
      </c>
      <c r="L115" s="234"/>
      <c r="M115" s="216">
        <f>+N87+N95+N105+N111+N114</f>
        <v>21</v>
      </c>
      <c r="N115" s="234"/>
      <c r="O115" s="216">
        <f>+P87+P95+P105+P111+P114</f>
        <v>27</v>
      </c>
      <c r="P115" s="234"/>
      <c r="Q115" s="216">
        <f>+R87+R95+R105+R111+R114</f>
        <v>27</v>
      </c>
      <c r="R115" s="234"/>
      <c r="S115" s="216">
        <f>+T87+T95+T105+T111+T114</f>
        <v>34</v>
      </c>
      <c r="T115" s="234"/>
      <c r="U115" s="216">
        <f>+V87+V95+V105+V111+V114</f>
        <v>26</v>
      </c>
      <c r="V115" s="234"/>
    </row>
    <row r="116" spans="1:23" ht="35.1" customHeight="1">
      <c r="A116" s="39" t="s">
        <v>36</v>
      </c>
      <c r="B116" s="76"/>
      <c r="C116" s="76"/>
      <c r="D116" s="76"/>
      <c r="E116" s="76"/>
      <c r="F116" s="76"/>
      <c r="G116" s="76"/>
      <c r="H116" s="188"/>
      <c r="I116" s="217">
        <f>+I58+I115</f>
        <v>100</v>
      </c>
      <c r="J116" s="235"/>
      <c r="K116" s="217">
        <f>+K58+K115</f>
        <v>89</v>
      </c>
      <c r="L116" s="235"/>
      <c r="M116" s="217">
        <f>+M58+M115</f>
        <v>73</v>
      </c>
      <c r="N116" s="235"/>
      <c r="O116" s="217">
        <f>+O58+O115</f>
        <v>79</v>
      </c>
      <c r="P116" s="235"/>
      <c r="Q116" s="217">
        <f>+Q58+Q115</f>
        <v>79</v>
      </c>
      <c r="R116" s="235"/>
      <c r="S116" s="217">
        <f>+S58+S115</f>
        <v>86</v>
      </c>
      <c r="T116" s="235"/>
      <c r="U116" s="217">
        <f>+U58+U115</f>
        <v>78</v>
      </c>
      <c r="V116" s="235"/>
      <c r="W116" s="248">
        <f>(K116+M116+O116+Q116+S116+U116)/6</f>
        <v>80.666666666666671</v>
      </c>
    </row>
    <row r="117" spans="1:23" ht="18" customHeight="1">
      <c r="A117" s="40"/>
      <c r="B117" s="77"/>
      <c r="C117" s="77"/>
      <c r="D117" s="77"/>
      <c r="E117" s="77"/>
      <c r="F117" s="77"/>
      <c r="G117" s="77"/>
      <c r="H117" s="77"/>
      <c r="I117" s="218"/>
      <c r="J117" s="218"/>
      <c r="K117" s="218"/>
      <c r="L117" s="218"/>
      <c r="M117" s="218"/>
      <c r="N117" s="218"/>
      <c r="O117" s="218"/>
      <c r="P117" s="218"/>
      <c r="Q117" s="218"/>
      <c r="R117" s="218"/>
      <c r="S117" s="218"/>
      <c r="T117" s="218"/>
      <c r="U117" s="218"/>
      <c r="V117" s="218"/>
    </row>
    <row r="118" spans="1:23" ht="18" customHeight="1">
      <c r="A118" s="40"/>
      <c r="B118" s="77"/>
      <c r="C118" s="77"/>
      <c r="D118" s="77"/>
      <c r="E118" s="77"/>
      <c r="F118" s="77"/>
      <c r="G118" s="77"/>
      <c r="H118" s="77"/>
      <c r="I118" s="218"/>
      <c r="J118" s="218"/>
      <c r="K118" s="218"/>
      <c r="L118" s="218"/>
      <c r="M118" s="218"/>
      <c r="N118" s="218"/>
      <c r="O118" s="218"/>
      <c r="P118" s="218"/>
      <c r="Q118" s="218"/>
      <c r="R118" s="218"/>
      <c r="S118" s="218"/>
      <c r="T118" s="218"/>
      <c r="U118" s="218"/>
      <c r="V118" s="218"/>
    </row>
    <row r="119" spans="1:23">
      <c r="B119" s="78"/>
      <c r="C119" s="78"/>
      <c r="D119" s="78"/>
      <c r="E119" s="78"/>
      <c r="F119" s="78"/>
      <c r="G119" s="78"/>
      <c r="H119" s="78"/>
      <c r="I119" s="78"/>
      <c r="J119" s="78"/>
      <c r="K119" s="78"/>
      <c r="L119" s="78"/>
      <c r="M119" s="78"/>
      <c r="N119" s="78"/>
      <c r="O119" s="78"/>
      <c r="P119" s="78"/>
      <c r="Q119" s="78"/>
      <c r="R119" s="78"/>
      <c r="S119" s="78"/>
      <c r="T119" s="78"/>
      <c r="U119" s="78"/>
      <c r="V119" s="78"/>
    </row>
  </sheetData>
  <mergeCells count="205">
    <mergeCell ref="A1:J1"/>
    <mergeCell ref="A3:B3"/>
    <mergeCell ref="C3:D3"/>
    <mergeCell ref="I3:J3"/>
    <mergeCell ref="K3:L3"/>
    <mergeCell ref="M3:N3"/>
    <mergeCell ref="O3:P3"/>
    <mergeCell ref="Q3:R3"/>
    <mergeCell ref="S3:T3"/>
    <mergeCell ref="U3:V3"/>
    <mergeCell ref="B4:E4"/>
    <mergeCell ref="C5:D5"/>
    <mergeCell ref="C8:D8"/>
    <mergeCell ref="C10:D10"/>
    <mergeCell ref="B11:G11"/>
    <mergeCell ref="C12:D12"/>
    <mergeCell ref="C13:D13"/>
    <mergeCell ref="C14:D14"/>
    <mergeCell ref="B16:E16"/>
    <mergeCell ref="C23:D23"/>
    <mergeCell ref="C24:D24"/>
    <mergeCell ref="B29:G29"/>
    <mergeCell ref="C30:D30"/>
    <mergeCell ref="C31:D31"/>
    <mergeCell ref="C32:D32"/>
    <mergeCell ref="C34:D34"/>
    <mergeCell ref="B35:D35"/>
    <mergeCell ref="B43:G43"/>
    <mergeCell ref="C54:D54"/>
    <mergeCell ref="C57:D57"/>
    <mergeCell ref="B58:H58"/>
    <mergeCell ref="I58:J58"/>
    <mergeCell ref="K58:L58"/>
    <mergeCell ref="M58:N58"/>
    <mergeCell ref="O58:P58"/>
    <mergeCell ref="Q58:R58"/>
    <mergeCell ref="S58:T58"/>
    <mergeCell ref="U58:V58"/>
    <mergeCell ref="A60:C60"/>
    <mergeCell ref="A62:C62"/>
    <mergeCell ref="A63:C63"/>
    <mergeCell ref="A64:C64"/>
    <mergeCell ref="A65:C65"/>
    <mergeCell ref="A68:C68"/>
    <mergeCell ref="D68:E68"/>
    <mergeCell ref="F68:G68"/>
    <mergeCell ref="H68:I68"/>
    <mergeCell ref="D69:E69"/>
    <mergeCell ref="F69:G69"/>
    <mergeCell ref="H69:I69"/>
    <mergeCell ref="D70:E70"/>
    <mergeCell ref="F70:G70"/>
    <mergeCell ref="H70:I70"/>
    <mergeCell ref="D71:E71"/>
    <mergeCell ref="F71:G71"/>
    <mergeCell ref="H71:I71"/>
    <mergeCell ref="D72:E72"/>
    <mergeCell ref="F72:G72"/>
    <mergeCell ref="H72:I72"/>
    <mergeCell ref="D73:E73"/>
    <mergeCell ref="F73:G73"/>
    <mergeCell ref="H73:I73"/>
    <mergeCell ref="D74:E74"/>
    <mergeCell ref="F74:G74"/>
    <mergeCell ref="H74:I74"/>
    <mergeCell ref="D75:E75"/>
    <mergeCell ref="F75:G75"/>
    <mergeCell ref="H75:I75"/>
    <mergeCell ref="E79:F79"/>
    <mergeCell ref="G79:I79"/>
    <mergeCell ref="E80:F80"/>
    <mergeCell ref="G80:I80"/>
    <mergeCell ref="E81:F81"/>
    <mergeCell ref="G81:I81"/>
    <mergeCell ref="E82:F82"/>
    <mergeCell ref="G82:I82"/>
    <mergeCell ref="E83:F83"/>
    <mergeCell ref="G83:I83"/>
    <mergeCell ref="A84:J84"/>
    <mergeCell ref="A85:B85"/>
    <mergeCell ref="C85:D85"/>
    <mergeCell ref="I85:J85"/>
    <mergeCell ref="K85:L85"/>
    <mergeCell ref="M85:N85"/>
    <mergeCell ref="O85:P85"/>
    <mergeCell ref="Q85:R85"/>
    <mergeCell ref="S85:T85"/>
    <mergeCell ref="U85:V85"/>
    <mergeCell ref="B86:D86"/>
    <mergeCell ref="C90:D90"/>
    <mergeCell ref="B94:E94"/>
    <mergeCell ref="C95:D95"/>
    <mergeCell ref="C96:D96"/>
    <mergeCell ref="B104:G104"/>
    <mergeCell ref="C105:D105"/>
    <mergeCell ref="C110:D110"/>
    <mergeCell ref="C111:D111"/>
    <mergeCell ref="C112:D112"/>
    <mergeCell ref="B113:D113"/>
    <mergeCell ref="E113:G113"/>
    <mergeCell ref="C114:D114"/>
    <mergeCell ref="B115:H115"/>
    <mergeCell ref="I115:J115"/>
    <mergeCell ref="K115:L115"/>
    <mergeCell ref="M115:N115"/>
    <mergeCell ref="O115:P115"/>
    <mergeCell ref="Q115:R115"/>
    <mergeCell ref="S115:T115"/>
    <mergeCell ref="U115:V115"/>
    <mergeCell ref="A116:H116"/>
    <mergeCell ref="I116:J116"/>
    <mergeCell ref="K116:L116"/>
    <mergeCell ref="M116:N116"/>
    <mergeCell ref="O116:P116"/>
    <mergeCell ref="Q116:R116"/>
    <mergeCell ref="S116:T116"/>
    <mergeCell ref="U116:V116"/>
    <mergeCell ref="E5:E6"/>
    <mergeCell ref="J5:J10"/>
    <mergeCell ref="L5:L10"/>
    <mergeCell ref="N5:N10"/>
    <mergeCell ref="P5:P10"/>
    <mergeCell ref="R5:R10"/>
    <mergeCell ref="T5:T10"/>
    <mergeCell ref="V5:V10"/>
    <mergeCell ref="E8:E9"/>
    <mergeCell ref="J12:J15"/>
    <mergeCell ref="L12:L15"/>
    <mergeCell ref="N12:N15"/>
    <mergeCell ref="P12:P15"/>
    <mergeCell ref="R12:R15"/>
    <mergeCell ref="T12:T15"/>
    <mergeCell ref="V12:V15"/>
    <mergeCell ref="E14:E15"/>
    <mergeCell ref="C17:D18"/>
    <mergeCell ref="E17:E19"/>
    <mergeCell ref="E24:E25"/>
    <mergeCell ref="C27:D28"/>
    <mergeCell ref="E27:E28"/>
    <mergeCell ref="J30:J34"/>
    <mergeCell ref="L30:L34"/>
    <mergeCell ref="N30:N34"/>
    <mergeCell ref="P30:P34"/>
    <mergeCell ref="R30:R34"/>
    <mergeCell ref="T30:T34"/>
    <mergeCell ref="V30:V34"/>
    <mergeCell ref="C36:C37"/>
    <mergeCell ref="E36:E37"/>
    <mergeCell ref="E44:E45"/>
    <mergeCell ref="E46:E47"/>
    <mergeCell ref="D50:D51"/>
    <mergeCell ref="F62:L63"/>
    <mergeCell ref="A69:C70"/>
    <mergeCell ref="A71:C72"/>
    <mergeCell ref="A73:C75"/>
    <mergeCell ref="A80:B81"/>
    <mergeCell ref="A82:B83"/>
    <mergeCell ref="E105:E107"/>
    <mergeCell ref="A4:A23"/>
    <mergeCell ref="J17:J28"/>
    <mergeCell ref="L17:L28"/>
    <mergeCell ref="N17:N28"/>
    <mergeCell ref="P17:P28"/>
    <mergeCell ref="R17:R28"/>
    <mergeCell ref="T17:T28"/>
    <mergeCell ref="V17:V28"/>
    <mergeCell ref="A24:A48"/>
    <mergeCell ref="J36:J42"/>
    <mergeCell ref="L36:L42"/>
    <mergeCell ref="N36:N42"/>
    <mergeCell ref="P36:P42"/>
    <mergeCell ref="R36:R42"/>
    <mergeCell ref="T36:T42"/>
    <mergeCell ref="V36:V42"/>
    <mergeCell ref="J44:J57"/>
    <mergeCell ref="L44:L57"/>
    <mergeCell ref="N44:N57"/>
    <mergeCell ref="P44:P57"/>
    <mergeCell ref="R44:R57"/>
    <mergeCell ref="T44:T57"/>
    <mergeCell ref="V44:V57"/>
    <mergeCell ref="A49:A58"/>
    <mergeCell ref="A86:A102"/>
    <mergeCell ref="J87:J93"/>
    <mergeCell ref="L87:L93"/>
    <mergeCell ref="N87:N93"/>
    <mergeCell ref="P87:P93"/>
    <mergeCell ref="R87:R93"/>
    <mergeCell ref="T87:T93"/>
    <mergeCell ref="V87:V93"/>
    <mergeCell ref="J95:J103"/>
    <mergeCell ref="L95:L103"/>
    <mergeCell ref="N95:N103"/>
    <mergeCell ref="P95:P103"/>
    <mergeCell ref="R95:R103"/>
    <mergeCell ref="T95:T103"/>
    <mergeCell ref="V95:V103"/>
    <mergeCell ref="A103:A115"/>
    <mergeCell ref="J105:J112"/>
    <mergeCell ref="L105:L112"/>
    <mergeCell ref="N105:N112"/>
    <mergeCell ref="P105:P112"/>
    <mergeCell ref="R105:R112"/>
    <mergeCell ref="T105:T112"/>
    <mergeCell ref="V105:V112"/>
  </mergeCells>
  <phoneticPr fontId="2"/>
  <printOptions horizontalCentered="1" verticalCentered="1"/>
  <pageMargins left="0.35433070866141736" right="0.27559055118110237" top="0.47244094488188981" bottom="0.23622047244094491" header="0.47244094488188981" footer="0.19685039370078741"/>
  <pageSetup paperSize="9" scale="49" fitToWidth="1" fitToHeight="0" orientation="landscape" usePrinterDefaults="1" horizontalDpi="65534" r:id="rId1"/>
  <headerFooter alignWithMargins="0"/>
  <rowBreaks count="3" manualBreakCount="3">
    <brk id="34" max="22" man="1"/>
    <brk id="83" max="22" man="1"/>
    <brk id="116" max="9" man="1"/>
  </rowBreaks>
</worksheet>
</file>

<file path=xl/worksheets/sheet2.xml><?xml version="1.0" encoding="utf-8"?>
<worksheet xmlns="http://schemas.openxmlformats.org/spreadsheetml/2006/main" xmlns:r="http://schemas.openxmlformats.org/officeDocument/2006/relationships" xmlns:mc="http://schemas.openxmlformats.org/markup-compatibility/2006">
  <sheetPr>
    <tabColor rgb="FFFFFF00"/>
  </sheetPr>
  <dimension ref="A2:U121"/>
  <sheetViews>
    <sheetView view="pageBreakPreview" topLeftCell="A7" zoomScale="75" zoomScaleNormal="75" zoomScaleSheetLayoutView="75" workbookViewId="0">
      <selection activeCell="K34" sqref="K34"/>
    </sheetView>
  </sheetViews>
  <sheetFormatPr defaultRowHeight="13.2"/>
  <cols>
    <col min="1" max="1" width="4.6640625" customWidth="1"/>
    <col min="2" max="2" width="4.6640625" style="1" customWidth="1"/>
    <col min="3" max="3" width="12.6640625" style="2" customWidth="1"/>
    <col min="4" max="4" width="12.6640625" style="3" customWidth="1"/>
    <col min="5" max="5" width="42.6640625" style="4" customWidth="1"/>
    <col min="6" max="6" width="10.21875" style="4" hidden="1" customWidth="1"/>
    <col min="7" max="7" width="44.6640625" style="4" customWidth="1"/>
    <col min="8" max="8" width="18.6640625" style="4" customWidth="1"/>
    <col min="9" max="9" width="4.77734375" style="5" customWidth="1"/>
    <col min="10" max="10" width="5.77734375" style="5" customWidth="1"/>
    <col min="11" max="11" width="4.77734375" style="5" customWidth="1"/>
    <col min="12" max="12" width="5.77734375" style="5" customWidth="1"/>
  </cols>
  <sheetData>
    <row r="2" spans="1:19" s="6" customFormat="1" ht="30" customHeight="1">
      <c r="A2" s="13" t="s">
        <v>300</v>
      </c>
      <c r="B2" s="13"/>
      <c r="C2" s="13"/>
      <c r="D2" s="13"/>
      <c r="E2" s="13"/>
      <c r="F2" s="13"/>
      <c r="G2" s="13"/>
      <c r="H2" s="13"/>
      <c r="I2" s="13"/>
      <c r="J2" s="13"/>
      <c r="K2" s="11"/>
      <c r="L2" s="11"/>
    </row>
    <row r="3" spans="1:19" s="6" customFormat="1" ht="9.9" customHeight="1">
      <c r="A3" s="14"/>
      <c r="B3" s="41"/>
      <c r="C3" s="41"/>
      <c r="D3" s="41"/>
      <c r="E3" s="41"/>
      <c r="F3" s="41"/>
      <c r="G3" s="41"/>
      <c r="H3" s="41"/>
      <c r="I3" s="41"/>
      <c r="J3" s="41"/>
      <c r="K3" s="11"/>
      <c r="L3" s="11"/>
    </row>
    <row r="4" spans="1:19" s="7" customFormat="1" ht="30" customHeight="1">
      <c r="A4" s="15" t="s">
        <v>1</v>
      </c>
      <c r="B4" s="42"/>
      <c r="C4" s="79" t="s">
        <v>7</v>
      </c>
      <c r="D4" s="79"/>
      <c r="E4" s="79" t="s">
        <v>5</v>
      </c>
      <c r="F4" s="79" t="s">
        <v>11</v>
      </c>
      <c r="G4" s="79"/>
      <c r="H4" s="79" t="s">
        <v>9</v>
      </c>
      <c r="I4" s="79" t="s">
        <v>120</v>
      </c>
      <c r="J4" s="219"/>
      <c r="K4" s="79" t="s">
        <v>113</v>
      </c>
      <c r="L4" s="219"/>
      <c r="M4" s="249"/>
      <c r="N4" s="260"/>
      <c r="O4" s="260"/>
    </row>
    <row r="5" spans="1:19" s="7" customFormat="1" ht="26.1" customHeight="1">
      <c r="A5" s="16" t="s">
        <v>121</v>
      </c>
      <c r="B5" s="43" t="s">
        <v>285</v>
      </c>
      <c r="C5" s="80"/>
      <c r="D5" s="80"/>
      <c r="E5" s="80"/>
      <c r="F5" s="80"/>
      <c r="G5" s="169"/>
      <c r="H5" s="169"/>
      <c r="I5" s="189"/>
      <c r="J5" s="220"/>
      <c r="K5" s="189"/>
      <c r="L5" s="220"/>
      <c r="M5" s="250"/>
      <c r="N5" s="261"/>
      <c r="O5" s="261"/>
    </row>
    <row r="6" spans="1:19" s="7" customFormat="1" ht="26.1" customHeight="1">
      <c r="A6" s="17"/>
      <c r="B6" s="44" t="s">
        <v>291</v>
      </c>
      <c r="C6" s="81" t="s">
        <v>18</v>
      </c>
      <c r="D6" s="81"/>
      <c r="E6" s="139" t="s">
        <v>122</v>
      </c>
      <c r="F6" s="143"/>
      <c r="G6" s="143" t="s">
        <v>162</v>
      </c>
      <c r="H6" s="143" t="s">
        <v>306</v>
      </c>
      <c r="I6" s="190">
        <v>1</v>
      </c>
      <c r="J6" s="221">
        <f>+I6+I9+I11+I7+I8+I10</f>
        <v>6</v>
      </c>
      <c r="K6" s="190">
        <v>1</v>
      </c>
      <c r="L6" s="221">
        <v>6</v>
      </c>
      <c r="M6" s="251"/>
      <c r="N6" s="255"/>
      <c r="O6" s="255"/>
    </row>
    <row r="7" spans="1:19" s="7" customFormat="1" ht="26.1" customHeight="1">
      <c r="A7" s="17"/>
      <c r="B7" s="44"/>
      <c r="C7" s="82"/>
      <c r="D7" s="113"/>
      <c r="E7" s="93"/>
      <c r="F7" s="144"/>
      <c r="G7" s="144" t="s">
        <v>236</v>
      </c>
      <c r="H7" s="144" t="s">
        <v>306</v>
      </c>
      <c r="I7" s="191">
        <v>1</v>
      </c>
      <c r="J7" s="222"/>
      <c r="K7" s="191">
        <v>1</v>
      </c>
      <c r="L7" s="222"/>
      <c r="M7" s="251"/>
      <c r="N7" s="255"/>
      <c r="O7" s="255"/>
    </row>
    <row r="8" spans="1:19" s="7" customFormat="1" ht="26.1" customHeight="1">
      <c r="A8" s="17"/>
      <c r="B8" s="45"/>
      <c r="C8" s="83"/>
      <c r="D8" s="114"/>
      <c r="E8" s="140"/>
      <c r="F8" s="144"/>
      <c r="G8" s="144" t="s">
        <v>163</v>
      </c>
      <c r="H8" s="144" t="s">
        <v>306</v>
      </c>
      <c r="I8" s="191">
        <v>1</v>
      </c>
      <c r="J8" s="222"/>
      <c r="K8" s="191">
        <v>1</v>
      </c>
      <c r="L8" s="222"/>
      <c r="M8" s="251"/>
      <c r="N8" s="255"/>
      <c r="O8" s="255"/>
    </row>
    <row r="9" spans="1:19" s="7" customFormat="1" ht="26.1" customHeight="1">
      <c r="A9" s="17"/>
      <c r="B9" s="46" t="s">
        <v>292</v>
      </c>
      <c r="C9" s="84" t="s">
        <v>21</v>
      </c>
      <c r="D9" s="84"/>
      <c r="E9" s="141" t="s">
        <v>23</v>
      </c>
      <c r="F9" s="144"/>
      <c r="G9" s="144" t="s">
        <v>33</v>
      </c>
      <c r="H9" s="144" t="s">
        <v>14</v>
      </c>
      <c r="I9" s="191">
        <v>1</v>
      </c>
      <c r="J9" s="222"/>
      <c r="K9" s="191">
        <v>1</v>
      </c>
      <c r="L9" s="222"/>
      <c r="M9" s="251"/>
      <c r="N9" s="255"/>
      <c r="O9" s="255"/>
    </row>
    <row r="10" spans="1:19" s="7" customFormat="1" ht="26.1" customHeight="1">
      <c r="A10" s="17"/>
      <c r="B10" s="45"/>
      <c r="C10" s="83"/>
      <c r="D10" s="114"/>
      <c r="E10" s="142"/>
      <c r="F10" s="144"/>
      <c r="G10" s="144" t="s">
        <v>237</v>
      </c>
      <c r="H10" s="144" t="s">
        <v>307</v>
      </c>
      <c r="I10" s="191">
        <v>1</v>
      </c>
      <c r="J10" s="223"/>
      <c r="K10" s="191">
        <v>1</v>
      </c>
      <c r="L10" s="223"/>
      <c r="M10" s="251"/>
      <c r="N10" s="255"/>
      <c r="O10" s="255"/>
    </row>
    <row r="11" spans="1:19" s="7" customFormat="1" ht="33.9" customHeight="1">
      <c r="A11" s="17"/>
      <c r="B11" s="46" t="s">
        <v>293</v>
      </c>
      <c r="C11" s="84" t="s">
        <v>30</v>
      </c>
      <c r="D11" s="84"/>
      <c r="E11" s="141" t="s">
        <v>124</v>
      </c>
      <c r="F11" s="141"/>
      <c r="G11" s="141" t="s">
        <v>166</v>
      </c>
      <c r="H11" s="141" t="s">
        <v>14</v>
      </c>
      <c r="I11" s="192">
        <v>1</v>
      </c>
      <c r="J11" s="223"/>
      <c r="K11" s="192">
        <v>1</v>
      </c>
      <c r="L11" s="223"/>
      <c r="M11" s="251"/>
      <c r="N11" s="255"/>
      <c r="O11" s="255"/>
    </row>
    <row r="12" spans="1:19" s="7" customFormat="1" ht="26.1" customHeight="1">
      <c r="A12" s="17"/>
      <c r="B12" s="47" t="s">
        <v>178</v>
      </c>
      <c r="C12" s="85"/>
      <c r="D12" s="85"/>
      <c r="E12" s="85"/>
      <c r="F12" s="85"/>
      <c r="G12" s="170"/>
      <c r="H12" s="170"/>
      <c r="I12" s="193"/>
      <c r="J12" s="224"/>
      <c r="K12" s="193"/>
      <c r="L12" s="224"/>
      <c r="M12" s="251"/>
      <c r="N12" s="255"/>
      <c r="O12" s="255"/>
    </row>
    <row r="13" spans="1:19" s="7" customFormat="1" ht="44.1" customHeight="1">
      <c r="A13" s="17"/>
      <c r="B13" s="45" t="s">
        <v>291</v>
      </c>
      <c r="C13" s="86" t="s">
        <v>35</v>
      </c>
      <c r="D13" s="86"/>
      <c r="E13" s="143" t="s">
        <v>125</v>
      </c>
      <c r="F13" s="143" t="s">
        <v>37</v>
      </c>
      <c r="G13" s="143" t="s">
        <v>167</v>
      </c>
      <c r="H13" s="143" t="s">
        <v>308</v>
      </c>
      <c r="I13" s="190">
        <v>1</v>
      </c>
      <c r="J13" s="225">
        <f>+I13+I14+I15+I16</f>
        <v>4</v>
      </c>
      <c r="K13" s="190">
        <v>1</v>
      </c>
      <c r="L13" s="225">
        <v>4</v>
      </c>
      <c r="M13" s="251"/>
      <c r="N13" s="255"/>
      <c r="O13" s="255"/>
      <c r="P13" s="238"/>
      <c r="Q13" s="238"/>
      <c r="R13" s="238"/>
      <c r="S13" s="238"/>
    </row>
    <row r="14" spans="1:19" s="7" customFormat="1" ht="44.1" customHeight="1">
      <c r="A14" s="17"/>
      <c r="B14" s="48" t="s">
        <v>292</v>
      </c>
      <c r="C14" s="87" t="s">
        <v>4</v>
      </c>
      <c r="D14" s="87"/>
      <c r="E14" s="144" t="s">
        <v>126</v>
      </c>
      <c r="F14" s="144" t="s">
        <v>37</v>
      </c>
      <c r="G14" s="144" t="s">
        <v>168</v>
      </c>
      <c r="H14" s="144" t="s">
        <v>308</v>
      </c>
      <c r="I14" s="191">
        <v>1</v>
      </c>
      <c r="J14" s="225"/>
      <c r="K14" s="191">
        <v>1</v>
      </c>
      <c r="L14" s="225"/>
      <c r="M14" s="251"/>
      <c r="N14" s="255"/>
      <c r="O14" s="255"/>
    </row>
    <row r="15" spans="1:19" s="7" customFormat="1" ht="44.1" customHeight="1">
      <c r="A15" s="17"/>
      <c r="B15" s="49" t="s">
        <v>293</v>
      </c>
      <c r="C15" s="84" t="s">
        <v>128</v>
      </c>
      <c r="D15" s="84"/>
      <c r="E15" s="141" t="s">
        <v>129</v>
      </c>
      <c r="F15" s="144"/>
      <c r="G15" s="144" t="s">
        <v>169</v>
      </c>
      <c r="H15" s="144" t="s">
        <v>308</v>
      </c>
      <c r="I15" s="191">
        <v>1</v>
      </c>
      <c r="J15" s="225"/>
      <c r="K15" s="191">
        <v>1</v>
      </c>
      <c r="L15" s="225"/>
      <c r="M15" s="251"/>
      <c r="N15" s="255"/>
      <c r="O15" s="255"/>
      <c r="P15" s="238"/>
      <c r="Q15" s="238"/>
      <c r="R15" s="238"/>
      <c r="S15" s="238"/>
    </row>
    <row r="16" spans="1:19" s="7" customFormat="1" ht="20.100000000000001" customHeight="1">
      <c r="A16" s="17"/>
      <c r="B16" s="50"/>
      <c r="C16" s="82"/>
      <c r="D16" s="113"/>
      <c r="E16" s="93"/>
      <c r="F16" s="141"/>
      <c r="G16" s="141" t="s">
        <v>234</v>
      </c>
      <c r="H16" s="141"/>
      <c r="I16" s="192">
        <v>1</v>
      </c>
      <c r="J16" s="225"/>
      <c r="K16" s="192">
        <v>1</v>
      </c>
      <c r="L16" s="225"/>
      <c r="M16" s="251"/>
      <c r="N16" s="255"/>
      <c r="O16" s="255"/>
      <c r="P16" s="238"/>
      <c r="Q16" s="238"/>
      <c r="R16" s="238"/>
      <c r="S16" s="238"/>
    </row>
    <row r="17" spans="1:19" s="7" customFormat="1" ht="26.1" customHeight="1">
      <c r="A17" s="17"/>
      <c r="B17" s="47" t="s">
        <v>286</v>
      </c>
      <c r="C17" s="85"/>
      <c r="D17" s="85"/>
      <c r="E17" s="85"/>
      <c r="F17" s="163"/>
      <c r="G17" s="171"/>
      <c r="H17" s="163"/>
      <c r="I17" s="194"/>
      <c r="J17" s="226"/>
      <c r="K17" s="194"/>
      <c r="L17" s="226"/>
      <c r="M17" s="252"/>
      <c r="N17" s="254"/>
      <c r="O17" s="254"/>
    </row>
    <row r="18" spans="1:19" s="7" customFormat="1" ht="20.100000000000001" customHeight="1">
      <c r="A18" s="17"/>
      <c r="B18" s="44" t="s">
        <v>291</v>
      </c>
      <c r="C18" s="82" t="s">
        <v>44</v>
      </c>
      <c r="D18" s="113"/>
      <c r="E18" s="145" t="s">
        <v>46</v>
      </c>
      <c r="F18" s="143" t="s">
        <v>37</v>
      </c>
      <c r="G18" s="143" t="s">
        <v>170</v>
      </c>
      <c r="H18" s="143" t="s">
        <v>308</v>
      </c>
      <c r="I18" s="190">
        <v>1</v>
      </c>
      <c r="J18" s="225">
        <f>SUM(I18:I29)</f>
        <v>12</v>
      </c>
      <c r="K18" s="190">
        <v>1</v>
      </c>
      <c r="L18" s="225">
        <v>12</v>
      </c>
      <c r="M18" s="253"/>
      <c r="N18" s="255"/>
      <c r="O18" s="255"/>
      <c r="P18" s="238"/>
      <c r="Q18" s="238"/>
      <c r="R18" s="238"/>
      <c r="S18" s="238"/>
    </row>
    <row r="19" spans="1:19" s="7" customFormat="1" ht="20.100000000000001" customHeight="1">
      <c r="A19" s="17"/>
      <c r="B19" s="44"/>
      <c r="C19" s="88"/>
      <c r="D19" s="115"/>
      <c r="E19" s="146"/>
      <c r="F19" s="144"/>
      <c r="G19" s="144" t="s">
        <v>172</v>
      </c>
      <c r="H19" s="144" t="s">
        <v>308</v>
      </c>
      <c r="I19" s="191">
        <v>1</v>
      </c>
      <c r="J19" s="225"/>
      <c r="K19" s="191">
        <v>1</v>
      </c>
      <c r="L19" s="225"/>
      <c r="M19" s="253"/>
      <c r="N19" s="255"/>
      <c r="O19" s="255"/>
      <c r="P19" s="238"/>
      <c r="Q19" s="238"/>
      <c r="R19" s="238"/>
      <c r="S19" s="238"/>
    </row>
    <row r="20" spans="1:19" s="7" customFormat="1" ht="33.9" customHeight="1">
      <c r="A20" s="17"/>
      <c r="B20" s="44"/>
      <c r="C20" s="82"/>
      <c r="D20" s="113"/>
      <c r="E20" s="93"/>
      <c r="F20" s="144"/>
      <c r="G20" s="144" t="s">
        <v>173</v>
      </c>
      <c r="H20" s="144" t="s">
        <v>308</v>
      </c>
      <c r="I20" s="191">
        <v>1</v>
      </c>
      <c r="J20" s="225"/>
      <c r="K20" s="191">
        <v>1</v>
      </c>
      <c r="L20" s="225"/>
      <c r="M20" s="253"/>
      <c r="N20" s="255"/>
      <c r="O20" s="255"/>
      <c r="P20" s="238"/>
      <c r="Q20" s="238"/>
      <c r="R20" s="238"/>
      <c r="S20" s="238"/>
    </row>
    <row r="21" spans="1:19" s="7" customFormat="1" ht="33.9" customHeight="1">
      <c r="A21" s="17"/>
      <c r="B21" s="44"/>
      <c r="C21" s="82"/>
      <c r="D21" s="113"/>
      <c r="E21" s="92"/>
      <c r="F21" s="144"/>
      <c r="G21" s="144" t="s">
        <v>174</v>
      </c>
      <c r="H21" s="144" t="s">
        <v>308</v>
      </c>
      <c r="I21" s="191">
        <v>1</v>
      </c>
      <c r="J21" s="225"/>
      <c r="K21" s="191">
        <v>1</v>
      </c>
      <c r="L21" s="225"/>
      <c r="M21" s="253"/>
      <c r="N21" s="255"/>
      <c r="O21" s="255"/>
      <c r="P21" s="238"/>
      <c r="Q21" s="238"/>
      <c r="R21" s="238"/>
      <c r="S21" s="238"/>
    </row>
    <row r="22" spans="1:19" s="7" customFormat="1" ht="33.9" customHeight="1">
      <c r="A22" s="17"/>
      <c r="B22" s="44"/>
      <c r="C22" s="82"/>
      <c r="D22" s="113"/>
      <c r="E22" s="92"/>
      <c r="F22" s="144"/>
      <c r="G22" s="144" t="s">
        <v>175</v>
      </c>
      <c r="H22" s="144" t="s">
        <v>308</v>
      </c>
      <c r="I22" s="191">
        <v>1</v>
      </c>
      <c r="J22" s="225"/>
      <c r="K22" s="191">
        <v>1</v>
      </c>
      <c r="L22" s="225"/>
      <c r="M22" s="253"/>
      <c r="N22" s="255"/>
      <c r="O22" s="255"/>
      <c r="P22" s="238"/>
      <c r="Q22" s="238"/>
      <c r="R22" s="238"/>
      <c r="S22" s="238"/>
    </row>
    <row r="23" spans="1:19" s="7" customFormat="1" ht="20.100000000000001" customHeight="1">
      <c r="A23" s="17"/>
      <c r="B23" s="45"/>
      <c r="C23" s="83"/>
      <c r="D23" s="114"/>
      <c r="E23" s="143"/>
      <c r="F23" s="144"/>
      <c r="G23" s="144" t="s">
        <v>235</v>
      </c>
      <c r="H23" s="144" t="s">
        <v>308</v>
      </c>
      <c r="I23" s="191">
        <v>1</v>
      </c>
      <c r="J23" s="225"/>
      <c r="K23" s="191">
        <v>1</v>
      </c>
      <c r="L23" s="225"/>
      <c r="M23" s="253"/>
      <c r="N23" s="255"/>
      <c r="O23" s="255"/>
      <c r="P23" s="238"/>
      <c r="Q23" s="238"/>
      <c r="R23" s="238"/>
      <c r="S23" s="238"/>
    </row>
    <row r="24" spans="1:19" s="7" customFormat="1" ht="33.9" customHeight="1">
      <c r="A24" s="17"/>
      <c r="B24" s="48" t="s">
        <v>292</v>
      </c>
      <c r="C24" s="87" t="s">
        <v>49</v>
      </c>
      <c r="D24" s="87"/>
      <c r="E24" s="144" t="s">
        <v>131</v>
      </c>
      <c r="F24" s="144" t="s">
        <v>37</v>
      </c>
      <c r="G24" s="144" t="s">
        <v>176</v>
      </c>
      <c r="H24" s="144" t="s">
        <v>308</v>
      </c>
      <c r="I24" s="191">
        <v>1</v>
      </c>
      <c r="J24" s="225"/>
      <c r="K24" s="191">
        <v>1</v>
      </c>
      <c r="L24" s="225"/>
      <c r="M24" s="251"/>
      <c r="N24" s="255"/>
      <c r="O24" s="255"/>
    </row>
    <row r="25" spans="1:19" s="7" customFormat="1" ht="20.100000000000001" customHeight="1">
      <c r="A25" s="18" t="s">
        <v>302</v>
      </c>
      <c r="B25" s="46" t="s">
        <v>293</v>
      </c>
      <c r="C25" s="89" t="s">
        <v>54</v>
      </c>
      <c r="D25" s="116"/>
      <c r="E25" s="141" t="s">
        <v>134</v>
      </c>
      <c r="F25" s="144" t="s">
        <v>37</v>
      </c>
      <c r="G25" s="144" t="s">
        <v>177</v>
      </c>
      <c r="H25" s="144" t="s">
        <v>308</v>
      </c>
      <c r="I25" s="191">
        <v>1</v>
      </c>
      <c r="J25" s="225"/>
      <c r="K25" s="191">
        <v>1</v>
      </c>
      <c r="L25" s="225"/>
      <c r="M25" s="251"/>
      <c r="N25" s="255"/>
      <c r="O25" s="255"/>
      <c r="P25" s="238"/>
      <c r="Q25" s="238"/>
      <c r="R25" s="238"/>
      <c r="S25" s="238"/>
    </row>
    <row r="26" spans="1:19" s="7" customFormat="1" ht="20.100000000000001" customHeight="1">
      <c r="A26" s="17"/>
      <c r="B26" s="44"/>
      <c r="C26" s="82"/>
      <c r="D26" s="113"/>
      <c r="E26" s="93"/>
      <c r="F26" s="144"/>
      <c r="G26" s="144" t="s">
        <v>179</v>
      </c>
      <c r="H26" s="144" t="s">
        <v>308</v>
      </c>
      <c r="I26" s="191">
        <v>1</v>
      </c>
      <c r="J26" s="225"/>
      <c r="K26" s="191">
        <v>1</v>
      </c>
      <c r="L26" s="225"/>
      <c r="M26" s="251"/>
      <c r="N26" s="255"/>
      <c r="O26" s="255"/>
      <c r="P26" s="238"/>
      <c r="Q26" s="238"/>
      <c r="R26" s="238"/>
      <c r="S26" s="238"/>
    </row>
    <row r="27" spans="1:19" s="7" customFormat="1" ht="33.9" customHeight="1">
      <c r="A27" s="17"/>
      <c r="B27" s="45"/>
      <c r="C27" s="83"/>
      <c r="D27" s="114"/>
      <c r="E27" s="143"/>
      <c r="F27" s="144"/>
      <c r="G27" s="144" t="s">
        <v>180</v>
      </c>
      <c r="H27" s="144" t="s">
        <v>308</v>
      </c>
      <c r="I27" s="191">
        <v>1</v>
      </c>
      <c r="J27" s="225"/>
      <c r="K27" s="191">
        <v>1</v>
      </c>
      <c r="L27" s="225"/>
      <c r="M27" s="251"/>
      <c r="N27" s="255"/>
      <c r="O27" s="255"/>
      <c r="P27" s="238"/>
      <c r="Q27" s="238"/>
      <c r="R27" s="238"/>
      <c r="S27" s="238"/>
    </row>
    <row r="28" spans="1:19" s="7" customFormat="1" ht="24.9" customHeight="1">
      <c r="A28" s="17"/>
      <c r="B28" s="49" t="s">
        <v>97</v>
      </c>
      <c r="C28" s="89" t="s">
        <v>68</v>
      </c>
      <c r="D28" s="116"/>
      <c r="E28" s="141" t="s">
        <v>135</v>
      </c>
      <c r="F28" s="144"/>
      <c r="G28" s="144" t="s">
        <v>182</v>
      </c>
      <c r="H28" s="144" t="s">
        <v>308</v>
      </c>
      <c r="I28" s="191">
        <v>1</v>
      </c>
      <c r="J28" s="225"/>
      <c r="K28" s="191">
        <v>1</v>
      </c>
      <c r="L28" s="225"/>
      <c r="M28" s="251"/>
      <c r="N28" s="255"/>
      <c r="O28" s="255"/>
      <c r="P28" s="238"/>
      <c r="Q28" s="238"/>
      <c r="R28" s="238"/>
      <c r="S28" s="238"/>
    </row>
    <row r="29" spans="1:19" s="7" customFormat="1" ht="24.9" customHeight="1">
      <c r="A29" s="17"/>
      <c r="B29" s="50"/>
      <c r="C29" s="88"/>
      <c r="D29" s="115"/>
      <c r="E29" s="93"/>
      <c r="F29" s="141"/>
      <c r="G29" s="141" t="s">
        <v>185</v>
      </c>
      <c r="H29" s="141" t="s">
        <v>308</v>
      </c>
      <c r="I29" s="192">
        <v>1</v>
      </c>
      <c r="J29" s="225"/>
      <c r="K29" s="192">
        <v>1</v>
      </c>
      <c r="L29" s="225"/>
      <c r="M29" s="251"/>
      <c r="N29" s="255"/>
      <c r="O29" s="255"/>
      <c r="P29" s="238"/>
      <c r="Q29" s="238"/>
      <c r="R29" s="238"/>
      <c r="S29" s="238"/>
    </row>
    <row r="30" spans="1:19" s="7" customFormat="1" ht="26.1" customHeight="1">
      <c r="A30" s="17"/>
      <c r="B30" s="47" t="s">
        <v>282</v>
      </c>
      <c r="C30" s="85"/>
      <c r="D30" s="85"/>
      <c r="E30" s="85"/>
      <c r="F30" s="85"/>
      <c r="G30" s="170"/>
      <c r="H30" s="170"/>
      <c r="I30" s="193"/>
      <c r="J30" s="224"/>
      <c r="K30" s="193"/>
      <c r="L30" s="224"/>
      <c r="M30" s="251"/>
      <c r="N30" s="255"/>
      <c r="O30" s="255"/>
      <c r="P30" s="238"/>
      <c r="Q30" s="238"/>
      <c r="R30" s="238"/>
      <c r="S30" s="238"/>
    </row>
    <row r="31" spans="1:19" s="7" customFormat="1" ht="33.9" customHeight="1">
      <c r="A31" s="17"/>
      <c r="B31" s="45" t="s">
        <v>291</v>
      </c>
      <c r="C31" s="86" t="s">
        <v>28</v>
      </c>
      <c r="D31" s="86"/>
      <c r="E31" s="143" t="s">
        <v>130</v>
      </c>
      <c r="F31" s="143"/>
      <c r="G31" s="143" t="s">
        <v>186</v>
      </c>
      <c r="H31" s="143" t="s">
        <v>308</v>
      </c>
      <c r="I31" s="190">
        <v>2</v>
      </c>
      <c r="J31" s="225">
        <f>+I31+I32+I33+I35+I34</f>
        <v>8</v>
      </c>
      <c r="K31" s="190">
        <v>2</v>
      </c>
      <c r="L31" s="225">
        <v>8</v>
      </c>
      <c r="M31" s="251"/>
      <c r="N31" s="255"/>
      <c r="O31" s="255"/>
      <c r="P31" s="238"/>
      <c r="Q31" s="238"/>
      <c r="R31" s="238"/>
      <c r="S31" s="238"/>
    </row>
    <row r="32" spans="1:19" s="7" customFormat="1" ht="39.9" customHeight="1">
      <c r="A32" s="17"/>
      <c r="B32" s="48" t="s">
        <v>292</v>
      </c>
      <c r="C32" s="87" t="s">
        <v>188</v>
      </c>
      <c r="D32" s="87"/>
      <c r="E32" s="144" t="s">
        <v>189</v>
      </c>
      <c r="F32" s="144"/>
      <c r="G32" s="144" t="s">
        <v>187</v>
      </c>
      <c r="H32" s="144" t="s">
        <v>308</v>
      </c>
      <c r="I32" s="191">
        <v>1</v>
      </c>
      <c r="J32" s="225"/>
      <c r="K32" s="191">
        <v>1</v>
      </c>
      <c r="L32" s="225"/>
      <c r="M32" s="251"/>
      <c r="N32" s="255"/>
      <c r="O32" s="255"/>
      <c r="P32" s="238"/>
      <c r="Q32" s="238"/>
      <c r="R32" s="238"/>
      <c r="S32" s="238"/>
    </row>
    <row r="33" spans="1:19" s="7" customFormat="1" ht="20.100000000000001" customHeight="1">
      <c r="A33" s="17"/>
      <c r="B33" s="46" t="s">
        <v>293</v>
      </c>
      <c r="C33" s="84" t="s">
        <v>190</v>
      </c>
      <c r="D33" s="84"/>
      <c r="E33" s="141" t="s">
        <v>193</v>
      </c>
      <c r="F33" s="144"/>
      <c r="G33" s="144" t="s">
        <v>191</v>
      </c>
      <c r="H33" s="144" t="s">
        <v>308</v>
      </c>
      <c r="I33" s="191">
        <v>1</v>
      </c>
      <c r="J33" s="225"/>
      <c r="K33" s="191">
        <v>1</v>
      </c>
      <c r="L33" s="225"/>
      <c r="M33" s="251"/>
      <c r="N33" s="255"/>
      <c r="O33" s="255"/>
    </row>
    <row r="34" spans="1:19" s="7" customFormat="1" ht="20.100000000000001" customHeight="1">
      <c r="A34" s="17"/>
      <c r="B34" s="45"/>
      <c r="C34" s="83"/>
      <c r="D34" s="114"/>
      <c r="E34" s="143"/>
      <c r="F34" s="144"/>
      <c r="G34" s="144" t="s">
        <v>143</v>
      </c>
      <c r="H34" s="144" t="s">
        <v>308</v>
      </c>
      <c r="I34" s="191">
        <v>1</v>
      </c>
      <c r="J34" s="225"/>
      <c r="K34" s="191">
        <v>1</v>
      </c>
      <c r="L34" s="225"/>
      <c r="M34" s="251"/>
      <c r="N34" s="255"/>
      <c r="O34" s="255"/>
    </row>
    <row r="35" spans="1:19" s="7" customFormat="1" ht="33.9" customHeight="1">
      <c r="A35" s="17"/>
      <c r="B35" s="51" t="s">
        <v>97</v>
      </c>
      <c r="C35" s="90" t="s">
        <v>71</v>
      </c>
      <c r="D35" s="117"/>
      <c r="E35" s="147" t="s">
        <v>136</v>
      </c>
      <c r="F35" s="141"/>
      <c r="G35" s="141" t="s">
        <v>241</v>
      </c>
      <c r="H35" s="141" t="s">
        <v>308</v>
      </c>
      <c r="I35" s="192">
        <v>3</v>
      </c>
      <c r="J35" s="225"/>
      <c r="K35" s="192">
        <v>3</v>
      </c>
      <c r="L35" s="225"/>
      <c r="M35" s="251"/>
      <c r="N35" s="255"/>
      <c r="O35" s="255"/>
    </row>
    <row r="36" spans="1:19" s="7" customFormat="1" ht="26.1" customHeight="1">
      <c r="A36" s="17"/>
      <c r="B36" s="52" t="s">
        <v>224</v>
      </c>
      <c r="C36" s="91"/>
      <c r="D36" s="91"/>
      <c r="E36" s="85"/>
      <c r="F36" s="163"/>
      <c r="G36" s="171"/>
      <c r="H36" s="163"/>
      <c r="I36" s="194"/>
      <c r="J36" s="226"/>
      <c r="K36" s="194"/>
      <c r="L36" s="226"/>
      <c r="M36" s="252"/>
      <c r="N36" s="254"/>
      <c r="O36" s="254"/>
    </row>
    <row r="37" spans="1:19" s="7" customFormat="1" ht="33.9" customHeight="1">
      <c r="A37" s="17"/>
      <c r="B37" s="44" t="s">
        <v>291</v>
      </c>
      <c r="C37" s="92" t="s">
        <v>74</v>
      </c>
      <c r="D37" s="81" t="s">
        <v>45</v>
      </c>
      <c r="E37" s="145" t="s">
        <v>138</v>
      </c>
      <c r="F37" s="143" t="s">
        <v>67</v>
      </c>
      <c r="G37" s="143" t="s">
        <v>194</v>
      </c>
      <c r="H37" s="143" t="s">
        <v>202</v>
      </c>
      <c r="I37" s="190">
        <v>1</v>
      </c>
      <c r="J37" s="225">
        <f>+I37+I41+I42+I43+I39+I40+I38</f>
        <v>14</v>
      </c>
      <c r="K37" s="190">
        <v>1</v>
      </c>
      <c r="L37" s="225">
        <v>10</v>
      </c>
      <c r="M37" s="251"/>
      <c r="N37" s="255"/>
      <c r="O37" s="255"/>
    </row>
    <row r="38" spans="1:19" s="7" customFormat="1" ht="20.100000000000001" customHeight="1">
      <c r="A38" s="17"/>
      <c r="B38" s="53"/>
      <c r="C38" s="93"/>
      <c r="D38" s="81"/>
      <c r="E38" s="146"/>
      <c r="F38" s="144"/>
      <c r="G38" s="144" t="s">
        <v>100</v>
      </c>
      <c r="H38" s="144" t="s">
        <v>202</v>
      </c>
      <c r="I38" s="191">
        <v>1</v>
      </c>
      <c r="J38" s="225"/>
      <c r="K38" s="191">
        <v>1</v>
      </c>
      <c r="L38" s="225"/>
      <c r="M38" s="251"/>
      <c r="N38" s="255"/>
      <c r="O38" s="255"/>
    </row>
    <row r="39" spans="1:19" s="7" customFormat="1" ht="33.9" customHeight="1">
      <c r="A39" s="17"/>
      <c r="B39" s="53"/>
      <c r="C39" s="92"/>
      <c r="D39" s="81"/>
      <c r="E39" s="92"/>
      <c r="F39" s="144"/>
      <c r="G39" s="144" t="s">
        <v>195</v>
      </c>
      <c r="H39" s="144" t="s">
        <v>202</v>
      </c>
      <c r="I39" s="191">
        <v>1</v>
      </c>
      <c r="J39" s="225"/>
      <c r="K39" s="191">
        <v>1</v>
      </c>
      <c r="L39" s="225"/>
      <c r="M39" s="251"/>
      <c r="N39" s="255"/>
      <c r="O39" s="255"/>
    </row>
    <row r="40" spans="1:19" s="7" customFormat="1" ht="33.9" customHeight="1">
      <c r="A40" s="17"/>
      <c r="B40" s="53"/>
      <c r="C40" s="92"/>
      <c r="D40" s="86"/>
      <c r="E40" s="143"/>
      <c r="F40" s="144"/>
      <c r="G40" s="144" t="s">
        <v>290</v>
      </c>
      <c r="H40" s="144" t="s">
        <v>202</v>
      </c>
      <c r="I40" s="191">
        <v>1</v>
      </c>
      <c r="J40" s="225"/>
      <c r="K40" s="191">
        <v>1</v>
      </c>
      <c r="L40" s="225"/>
      <c r="M40" s="251"/>
      <c r="N40" s="255"/>
      <c r="O40" s="255"/>
    </row>
    <row r="41" spans="1:19" s="7" customFormat="1" ht="19.5" customHeight="1">
      <c r="A41" s="17"/>
      <c r="B41" s="53"/>
      <c r="C41" s="92"/>
      <c r="D41" s="118" t="s">
        <v>225</v>
      </c>
      <c r="E41" s="148" t="s">
        <v>116</v>
      </c>
      <c r="F41" s="144"/>
      <c r="G41" s="144"/>
      <c r="H41" s="144" t="s">
        <v>202</v>
      </c>
      <c r="I41" s="195">
        <v>3</v>
      </c>
      <c r="J41" s="225"/>
      <c r="K41" s="195">
        <v>3</v>
      </c>
      <c r="L41" s="225"/>
      <c r="M41" s="251"/>
      <c r="N41" s="255"/>
      <c r="O41" s="255"/>
      <c r="P41" s="238"/>
      <c r="Q41" s="238"/>
      <c r="R41" s="238"/>
      <c r="S41" s="238"/>
    </row>
    <row r="42" spans="1:19" s="7" customFormat="1" ht="33.9" customHeight="1">
      <c r="A42" s="17"/>
      <c r="B42" s="53"/>
      <c r="C42" s="92"/>
      <c r="D42" s="87" t="s">
        <v>295</v>
      </c>
      <c r="E42" s="144" t="s">
        <v>141</v>
      </c>
      <c r="F42" s="144"/>
      <c r="G42" s="144" t="s">
        <v>208</v>
      </c>
      <c r="H42" s="144" t="s">
        <v>202</v>
      </c>
      <c r="I42" s="195">
        <v>4</v>
      </c>
      <c r="J42" s="225"/>
      <c r="K42" s="195">
        <v>0</v>
      </c>
      <c r="L42" s="225"/>
      <c r="M42" s="251"/>
      <c r="N42" s="255"/>
      <c r="O42" s="255"/>
    </row>
    <row r="43" spans="1:19" s="7" customFormat="1" ht="20.100000000000001" customHeight="1">
      <c r="A43" s="17"/>
      <c r="B43" s="53"/>
      <c r="C43" s="92"/>
      <c r="D43" s="84" t="s">
        <v>250</v>
      </c>
      <c r="E43" s="141" t="s">
        <v>144</v>
      </c>
      <c r="F43" s="141"/>
      <c r="G43" s="141" t="s">
        <v>208</v>
      </c>
      <c r="H43" s="141" t="s">
        <v>202</v>
      </c>
      <c r="I43" s="196">
        <v>3</v>
      </c>
      <c r="J43" s="225"/>
      <c r="K43" s="196">
        <v>3</v>
      </c>
      <c r="L43" s="225"/>
      <c r="M43" s="251"/>
      <c r="N43" s="255"/>
      <c r="O43" s="255"/>
    </row>
    <row r="44" spans="1:19" s="7" customFormat="1" ht="26.1" customHeight="1">
      <c r="A44" s="17"/>
      <c r="B44" s="47" t="s">
        <v>283</v>
      </c>
      <c r="C44" s="85"/>
      <c r="D44" s="85"/>
      <c r="E44" s="85"/>
      <c r="F44" s="85"/>
      <c r="G44" s="85"/>
      <c r="H44" s="85"/>
      <c r="I44" s="197"/>
      <c r="J44" s="227"/>
      <c r="K44" s="197"/>
      <c r="L44" s="232"/>
      <c r="M44" s="251"/>
      <c r="N44" s="255"/>
      <c r="O44" s="255"/>
    </row>
    <row r="45" spans="1:19" s="7" customFormat="1" ht="24" customHeight="1">
      <c r="A45" s="17"/>
      <c r="B45" s="44" t="s">
        <v>291</v>
      </c>
      <c r="C45" s="94" t="s">
        <v>228</v>
      </c>
      <c r="D45" s="81" t="s">
        <v>294</v>
      </c>
      <c r="E45" s="145" t="s">
        <v>145</v>
      </c>
      <c r="F45" s="143" t="s">
        <v>67</v>
      </c>
      <c r="G45" s="143" t="s">
        <v>196</v>
      </c>
      <c r="H45" s="180" t="s">
        <v>202</v>
      </c>
      <c r="I45" s="198">
        <v>1</v>
      </c>
      <c r="J45" s="225">
        <f>SUM(I45:I58)</f>
        <v>16</v>
      </c>
      <c r="K45" s="198">
        <v>1</v>
      </c>
      <c r="L45" s="225">
        <v>12</v>
      </c>
      <c r="M45" s="251"/>
      <c r="N45" s="255"/>
      <c r="O45" s="255"/>
    </row>
    <row r="46" spans="1:19" s="7" customFormat="1" ht="24" customHeight="1">
      <c r="A46" s="17"/>
      <c r="B46" s="53"/>
      <c r="C46" s="94"/>
      <c r="D46" s="86"/>
      <c r="E46" s="120"/>
      <c r="F46" s="144"/>
      <c r="G46" s="144" t="s">
        <v>198</v>
      </c>
      <c r="H46" s="181" t="s">
        <v>202</v>
      </c>
      <c r="I46" s="199">
        <v>1</v>
      </c>
      <c r="J46" s="225"/>
      <c r="K46" s="199">
        <v>1</v>
      </c>
      <c r="L46" s="225"/>
      <c r="M46" s="251"/>
      <c r="N46" s="255"/>
      <c r="O46" s="255"/>
    </row>
    <row r="47" spans="1:19" s="7" customFormat="1" ht="20.100000000000001" customHeight="1">
      <c r="A47" s="17"/>
      <c r="B47" s="53"/>
      <c r="C47" s="94"/>
      <c r="D47" s="84" t="s">
        <v>296</v>
      </c>
      <c r="E47" s="141" t="s">
        <v>147</v>
      </c>
      <c r="F47" s="144"/>
      <c r="G47" s="144" t="s">
        <v>199</v>
      </c>
      <c r="H47" s="181" t="s">
        <v>202</v>
      </c>
      <c r="I47" s="199">
        <v>1</v>
      </c>
      <c r="J47" s="225"/>
      <c r="K47" s="199">
        <v>1</v>
      </c>
      <c r="L47" s="225"/>
      <c r="M47" s="251"/>
      <c r="N47" s="255"/>
      <c r="O47" s="255"/>
    </row>
    <row r="48" spans="1:19" s="7" customFormat="1" ht="20.100000000000001" customHeight="1">
      <c r="A48" s="17"/>
      <c r="B48" s="53"/>
      <c r="C48" s="94"/>
      <c r="D48" s="86"/>
      <c r="E48" s="142"/>
      <c r="F48" s="144"/>
      <c r="G48" s="144" t="s">
        <v>200</v>
      </c>
      <c r="H48" s="181" t="s">
        <v>202</v>
      </c>
      <c r="I48" s="199">
        <v>1</v>
      </c>
      <c r="J48" s="225"/>
      <c r="K48" s="199">
        <v>1</v>
      </c>
      <c r="L48" s="225"/>
      <c r="M48" s="251"/>
      <c r="N48" s="255"/>
      <c r="O48" s="255"/>
    </row>
    <row r="49" spans="1:15" s="7" customFormat="1" ht="33.9" customHeight="1">
      <c r="A49" s="17"/>
      <c r="B49" s="53"/>
      <c r="C49" s="94"/>
      <c r="D49" s="84" t="s">
        <v>297</v>
      </c>
      <c r="E49" s="141" t="s">
        <v>201</v>
      </c>
      <c r="F49" s="144"/>
      <c r="G49" s="144" t="s">
        <v>171</v>
      </c>
      <c r="H49" s="181" t="s">
        <v>202</v>
      </c>
      <c r="I49" s="199">
        <v>1</v>
      </c>
      <c r="J49" s="225"/>
      <c r="K49" s="199">
        <v>1</v>
      </c>
      <c r="L49" s="225"/>
      <c r="M49" s="251"/>
      <c r="N49" s="255"/>
      <c r="O49" s="255"/>
    </row>
    <row r="50" spans="1:15" s="7" customFormat="1" ht="20.100000000000001" customHeight="1">
      <c r="A50" s="18" t="s">
        <v>302</v>
      </c>
      <c r="B50" s="53"/>
      <c r="C50" s="94"/>
      <c r="D50" s="86"/>
      <c r="E50" s="143"/>
      <c r="F50" s="144"/>
      <c r="G50" s="144" t="s">
        <v>203</v>
      </c>
      <c r="H50" s="181" t="s">
        <v>202</v>
      </c>
      <c r="I50" s="199">
        <v>1</v>
      </c>
      <c r="J50" s="225"/>
      <c r="K50" s="199">
        <v>1</v>
      </c>
      <c r="L50" s="225"/>
      <c r="M50" s="251"/>
      <c r="N50" s="255"/>
      <c r="O50" s="255"/>
    </row>
    <row r="51" spans="1:15" s="7" customFormat="1" ht="20.100000000000001" customHeight="1">
      <c r="A51" s="17"/>
      <c r="B51" s="53"/>
      <c r="C51" s="94"/>
      <c r="D51" s="119" t="s">
        <v>298</v>
      </c>
      <c r="E51" s="144" t="s">
        <v>148</v>
      </c>
      <c r="F51" s="144" t="s">
        <v>67</v>
      </c>
      <c r="G51" s="144" t="s">
        <v>204</v>
      </c>
      <c r="H51" s="181" t="s">
        <v>202</v>
      </c>
      <c r="I51" s="199">
        <v>1</v>
      </c>
      <c r="J51" s="225"/>
      <c r="K51" s="199">
        <v>1</v>
      </c>
      <c r="L51" s="225"/>
      <c r="M51" s="251"/>
      <c r="N51" s="255"/>
      <c r="O51" s="255"/>
    </row>
    <row r="52" spans="1:15" s="7" customFormat="1" ht="33.9" customHeight="1">
      <c r="A52" s="17"/>
      <c r="B52" s="53"/>
      <c r="C52" s="94"/>
      <c r="D52" s="120"/>
      <c r="E52" s="144" t="s">
        <v>150</v>
      </c>
      <c r="F52" s="144" t="s">
        <v>67</v>
      </c>
      <c r="G52" s="144" t="s">
        <v>205</v>
      </c>
      <c r="H52" s="181" t="s">
        <v>202</v>
      </c>
      <c r="I52" s="199">
        <v>1</v>
      </c>
      <c r="J52" s="225"/>
      <c r="K52" s="199">
        <v>1</v>
      </c>
      <c r="L52" s="225"/>
      <c r="M52" s="251"/>
      <c r="N52" s="255"/>
      <c r="O52" s="255"/>
    </row>
    <row r="53" spans="1:15" s="7" customFormat="1" ht="33.9" customHeight="1">
      <c r="A53" s="17"/>
      <c r="B53" s="53"/>
      <c r="C53" s="94"/>
      <c r="D53" s="84" t="s">
        <v>299</v>
      </c>
      <c r="E53" s="148" t="s">
        <v>153</v>
      </c>
      <c r="F53" s="144"/>
      <c r="G53" s="144" t="s">
        <v>206</v>
      </c>
      <c r="H53" s="181" t="s">
        <v>202</v>
      </c>
      <c r="I53" s="199">
        <v>1</v>
      </c>
      <c r="J53" s="225"/>
      <c r="K53" s="199">
        <v>1</v>
      </c>
      <c r="L53" s="225"/>
      <c r="M53" s="251"/>
      <c r="N53" s="255"/>
      <c r="O53" s="255"/>
    </row>
    <row r="54" spans="1:15" s="7" customFormat="1" ht="33.9" customHeight="1">
      <c r="A54" s="17"/>
      <c r="B54" s="45"/>
      <c r="C54" s="95"/>
      <c r="D54" s="84" t="s">
        <v>301</v>
      </c>
      <c r="E54" s="148" t="s">
        <v>243</v>
      </c>
      <c r="F54" s="164"/>
      <c r="G54" s="173" t="s">
        <v>232</v>
      </c>
      <c r="H54" s="144" t="s">
        <v>202</v>
      </c>
      <c r="I54" s="199">
        <v>1</v>
      </c>
      <c r="J54" s="225"/>
      <c r="K54" s="199">
        <v>1</v>
      </c>
      <c r="L54" s="225"/>
      <c r="M54" s="251"/>
      <c r="N54" s="255"/>
      <c r="O54" s="255"/>
    </row>
    <row r="55" spans="1:15" s="7" customFormat="1" ht="20.100000000000001" customHeight="1">
      <c r="A55" s="17"/>
      <c r="B55" s="54" t="s">
        <v>292</v>
      </c>
      <c r="C55" s="90" t="s">
        <v>226</v>
      </c>
      <c r="D55" s="117"/>
      <c r="E55" s="149" t="s">
        <v>155</v>
      </c>
      <c r="F55" s="164"/>
      <c r="G55" s="144" t="s">
        <v>227</v>
      </c>
      <c r="H55" s="181" t="s">
        <v>202</v>
      </c>
      <c r="I55" s="199">
        <v>1</v>
      </c>
      <c r="J55" s="225"/>
      <c r="K55" s="199">
        <v>1</v>
      </c>
      <c r="L55" s="225"/>
      <c r="M55" s="251"/>
      <c r="N55" s="255"/>
      <c r="O55" s="255"/>
    </row>
    <row r="56" spans="1:15" s="7" customFormat="1" ht="20.100000000000001" customHeight="1">
      <c r="A56" s="17"/>
      <c r="B56" s="55"/>
      <c r="C56" s="96"/>
      <c r="D56" s="121"/>
      <c r="E56" s="150"/>
      <c r="F56" s="164"/>
      <c r="G56" s="144" t="s">
        <v>229</v>
      </c>
      <c r="H56" s="181" t="s">
        <v>202</v>
      </c>
      <c r="I56" s="199">
        <v>1</v>
      </c>
      <c r="J56" s="225"/>
      <c r="K56" s="199">
        <v>0</v>
      </c>
      <c r="L56" s="225"/>
      <c r="M56" s="251"/>
      <c r="N56" s="255"/>
      <c r="O56" s="255"/>
    </row>
    <row r="57" spans="1:15" s="7" customFormat="1" ht="20.100000000000001" customHeight="1">
      <c r="A57" s="17"/>
      <c r="B57" s="55"/>
      <c r="C57" s="96"/>
      <c r="D57" s="121"/>
      <c r="E57" s="150"/>
      <c r="F57" s="164"/>
      <c r="G57" s="144" t="s">
        <v>218</v>
      </c>
      <c r="H57" s="181" t="s">
        <v>202</v>
      </c>
      <c r="I57" s="199">
        <v>1</v>
      </c>
      <c r="J57" s="225"/>
      <c r="K57" s="199">
        <v>1</v>
      </c>
      <c r="L57" s="225"/>
      <c r="M57" s="251"/>
      <c r="N57" s="255"/>
      <c r="O57" s="255"/>
    </row>
    <row r="58" spans="1:15" s="7" customFormat="1" ht="20.100000000000001" customHeight="1">
      <c r="A58" s="17"/>
      <c r="B58" s="55"/>
      <c r="C58" s="96"/>
      <c r="D58" s="121"/>
      <c r="E58" s="150"/>
      <c r="F58" s="165"/>
      <c r="G58" s="141" t="s">
        <v>230</v>
      </c>
      <c r="H58" s="182" t="s">
        <v>202</v>
      </c>
      <c r="I58" s="200">
        <v>3</v>
      </c>
      <c r="J58" s="225"/>
      <c r="K58" s="200">
        <v>0</v>
      </c>
      <c r="L58" s="225"/>
      <c r="M58" s="251"/>
      <c r="N58" s="255"/>
      <c r="O58" s="255"/>
    </row>
    <row r="59" spans="1:15" s="7" customFormat="1" ht="30" customHeight="1">
      <c r="A59" s="19"/>
      <c r="B59" s="56" t="s">
        <v>31</v>
      </c>
      <c r="C59" s="97"/>
      <c r="D59" s="97"/>
      <c r="E59" s="97"/>
      <c r="F59" s="97"/>
      <c r="G59" s="174"/>
      <c r="H59" s="183"/>
      <c r="I59" s="201">
        <f>+J6+J13+J18+J31+J37+J45</f>
        <v>60</v>
      </c>
      <c r="J59" s="228"/>
      <c r="K59" s="201">
        <f>+L6+L13+L18+L31+L37+L45</f>
        <v>52</v>
      </c>
      <c r="L59" s="228"/>
      <c r="M59" s="252"/>
      <c r="N59" s="254"/>
      <c r="O59" s="254"/>
    </row>
    <row r="60" spans="1:15" s="7" customFormat="1" ht="14.25" customHeight="1">
      <c r="A60" s="20"/>
      <c r="B60" s="57"/>
      <c r="C60" s="57"/>
      <c r="D60" s="57"/>
      <c r="E60" s="57"/>
      <c r="F60" s="57"/>
      <c r="G60" s="57"/>
      <c r="H60" s="57"/>
      <c r="I60" s="202"/>
      <c r="J60" s="202"/>
      <c r="K60" s="202"/>
      <c r="L60" s="202"/>
      <c r="M60" s="254"/>
      <c r="N60" s="254"/>
      <c r="O60" s="254"/>
    </row>
    <row r="61" spans="1:15" s="7" customFormat="1" ht="15.75" customHeight="1">
      <c r="A61" s="21" t="s">
        <v>73</v>
      </c>
      <c r="B61" s="21"/>
      <c r="C61" s="98"/>
      <c r="D61" s="122"/>
      <c r="E61" s="122"/>
      <c r="F61" s="122"/>
      <c r="G61" s="122"/>
      <c r="H61" s="122"/>
      <c r="I61" s="203"/>
      <c r="J61" s="203"/>
      <c r="K61" s="203"/>
      <c r="L61" s="203"/>
      <c r="M61" s="254"/>
      <c r="N61" s="254"/>
      <c r="O61" s="254"/>
    </row>
    <row r="62" spans="1:15" ht="14.4">
      <c r="A62" s="22" t="s">
        <v>95</v>
      </c>
      <c r="B62" s="31"/>
      <c r="C62" s="31"/>
      <c r="D62" s="124" t="s">
        <v>12</v>
      </c>
      <c r="E62" s="31"/>
      <c r="F62" s="31"/>
      <c r="G62" s="31"/>
      <c r="H62" s="31"/>
      <c r="I62" s="31"/>
      <c r="J62" s="31"/>
      <c r="K62" s="31"/>
      <c r="L62" s="31"/>
    </row>
    <row r="63" spans="1:15" ht="30" customHeight="1">
      <c r="A63" s="23" t="s">
        <v>63</v>
      </c>
      <c r="B63" s="58"/>
      <c r="C63" s="99"/>
      <c r="D63" s="123">
        <v>3</v>
      </c>
      <c r="E63" s="151"/>
      <c r="F63" s="166"/>
      <c r="G63" s="166"/>
      <c r="H63" s="166"/>
      <c r="I63" s="166"/>
      <c r="J63" s="166"/>
      <c r="K63" s="166"/>
      <c r="L63" s="166"/>
    </row>
    <row r="64" spans="1:15" ht="20.100000000000001" customHeight="1">
      <c r="A64" s="24" t="s">
        <v>96</v>
      </c>
      <c r="B64" s="59"/>
      <c r="C64" s="100"/>
      <c r="D64" s="125">
        <v>2</v>
      </c>
      <c r="E64" s="31"/>
      <c r="F64" s="166"/>
      <c r="G64" s="166"/>
      <c r="H64" s="166"/>
      <c r="I64" s="166"/>
      <c r="J64" s="166"/>
      <c r="K64" s="166"/>
      <c r="L64" s="166"/>
    </row>
    <row r="65" spans="1:21" ht="20.100000000000001" customHeight="1">
      <c r="A65" s="24" t="s">
        <v>55</v>
      </c>
      <c r="B65" s="59"/>
      <c r="C65" s="100"/>
      <c r="D65" s="125">
        <v>1</v>
      </c>
      <c r="E65" s="151"/>
      <c r="F65" s="31"/>
      <c r="G65" s="31"/>
      <c r="H65" s="31"/>
      <c r="I65" s="31"/>
      <c r="J65" s="31"/>
      <c r="K65" s="31"/>
      <c r="L65" s="31"/>
    </row>
    <row r="66" spans="1:21" ht="20.100000000000001" customHeight="1">
      <c r="A66" s="25" t="s">
        <v>32</v>
      </c>
      <c r="B66" s="60"/>
      <c r="C66" s="101"/>
      <c r="D66" s="126">
        <v>0</v>
      </c>
      <c r="E66" s="31"/>
      <c r="F66" s="31"/>
      <c r="G66" s="31"/>
      <c r="H66" s="31"/>
      <c r="I66" s="31"/>
      <c r="J66" s="31"/>
      <c r="K66" s="31"/>
      <c r="L66" s="31"/>
      <c r="R66" s="237"/>
      <c r="S66" s="260"/>
      <c r="T66" s="237"/>
      <c r="U66" s="237"/>
    </row>
    <row r="67" spans="1:21" ht="14.25" customHeight="1">
      <c r="A67" s="26"/>
      <c r="B67" s="26"/>
      <c r="C67" s="26"/>
      <c r="D67" s="127"/>
      <c r="E67" s="31"/>
      <c r="F67" s="31"/>
      <c r="G67" s="31"/>
      <c r="H67" s="31"/>
      <c r="I67" s="31"/>
      <c r="J67" s="31"/>
      <c r="K67" s="31"/>
      <c r="L67" s="31"/>
      <c r="R67" s="237"/>
      <c r="S67" s="260"/>
      <c r="T67" s="237"/>
      <c r="U67" s="237"/>
    </row>
    <row r="68" spans="1:21" ht="17.25" customHeight="1">
      <c r="A68" s="22" t="s">
        <v>99</v>
      </c>
      <c r="B68" s="31"/>
      <c r="C68" s="31"/>
      <c r="D68" s="31"/>
      <c r="E68" s="31"/>
      <c r="F68" s="31"/>
      <c r="G68" s="31"/>
      <c r="H68" s="31"/>
      <c r="I68" s="31"/>
      <c r="J68" s="31"/>
      <c r="K68" s="31"/>
      <c r="L68" s="31"/>
    </row>
    <row r="69" spans="1:21" ht="20.100000000000001" customHeight="1">
      <c r="A69" s="27"/>
      <c r="B69" s="61"/>
      <c r="C69" s="61"/>
      <c r="D69" s="128" t="s">
        <v>6</v>
      </c>
      <c r="E69" s="128"/>
      <c r="F69" s="128" t="s">
        <v>69</v>
      </c>
      <c r="G69" s="128"/>
      <c r="H69" s="184" t="s">
        <v>12</v>
      </c>
      <c r="I69" s="204"/>
      <c r="J69" s="31"/>
      <c r="K69" s="237"/>
      <c r="L69" s="31"/>
    </row>
    <row r="70" spans="1:21" ht="20.100000000000001" customHeight="1">
      <c r="A70" s="28" t="s">
        <v>101</v>
      </c>
      <c r="B70" s="62"/>
      <c r="C70" s="102"/>
      <c r="D70" s="129" t="s">
        <v>105</v>
      </c>
      <c r="E70" s="129"/>
      <c r="F70" s="129" t="s">
        <v>105</v>
      </c>
      <c r="G70" s="129"/>
      <c r="H70" s="185">
        <v>4</v>
      </c>
      <c r="I70" s="205"/>
      <c r="J70" s="31"/>
      <c r="K70" s="237"/>
      <c r="L70" s="31"/>
    </row>
    <row r="71" spans="1:21" ht="20.100000000000001" customHeight="1">
      <c r="A71" s="28"/>
      <c r="B71" s="62"/>
      <c r="C71" s="102"/>
      <c r="D71" s="129" t="s">
        <v>105</v>
      </c>
      <c r="E71" s="129"/>
      <c r="F71" s="129" t="s">
        <v>106</v>
      </c>
      <c r="G71" s="129"/>
      <c r="H71" s="185">
        <v>3</v>
      </c>
      <c r="I71" s="205"/>
      <c r="J71" s="31"/>
      <c r="K71" s="237"/>
      <c r="L71" s="31"/>
    </row>
    <row r="72" spans="1:21" ht="20.100000000000001" customHeight="1">
      <c r="A72" s="28" t="s">
        <v>107</v>
      </c>
      <c r="B72" s="62"/>
      <c r="C72" s="102"/>
      <c r="D72" s="129" t="s">
        <v>105</v>
      </c>
      <c r="E72" s="129"/>
      <c r="F72" s="129" t="s">
        <v>105</v>
      </c>
      <c r="G72" s="129"/>
      <c r="H72" s="185">
        <v>3</v>
      </c>
      <c r="I72" s="205"/>
      <c r="J72" s="31"/>
      <c r="K72" s="237"/>
      <c r="L72" s="31"/>
    </row>
    <row r="73" spans="1:21" ht="20.100000000000001" customHeight="1">
      <c r="A73" s="28"/>
      <c r="B73" s="62"/>
      <c r="C73" s="102"/>
      <c r="D73" s="129" t="s">
        <v>105</v>
      </c>
      <c r="E73" s="129"/>
      <c r="F73" s="129" t="s">
        <v>106</v>
      </c>
      <c r="G73" s="129"/>
      <c r="H73" s="185">
        <v>2</v>
      </c>
      <c r="I73" s="205"/>
      <c r="J73" s="31"/>
      <c r="K73" s="237"/>
      <c r="L73" s="31"/>
    </row>
    <row r="74" spans="1:21" ht="20.100000000000001" customHeight="1">
      <c r="A74" s="29" t="s">
        <v>102</v>
      </c>
      <c r="B74" s="63"/>
      <c r="C74" s="63"/>
      <c r="D74" s="129" t="s">
        <v>105</v>
      </c>
      <c r="E74" s="129"/>
      <c r="F74" s="129" t="s">
        <v>105</v>
      </c>
      <c r="G74" s="129"/>
      <c r="H74" s="185">
        <v>1</v>
      </c>
      <c r="I74" s="205"/>
      <c r="J74" s="31"/>
      <c r="K74" s="237"/>
      <c r="L74" s="31"/>
    </row>
    <row r="75" spans="1:21" ht="20.100000000000001" customHeight="1">
      <c r="A75" s="29"/>
      <c r="B75" s="63"/>
      <c r="C75" s="63"/>
      <c r="D75" s="129" t="s">
        <v>105</v>
      </c>
      <c r="E75" s="129"/>
      <c r="F75" s="129" t="s">
        <v>106</v>
      </c>
      <c r="G75" s="129"/>
      <c r="H75" s="185">
        <v>0</v>
      </c>
      <c r="I75" s="205"/>
      <c r="J75" s="31"/>
      <c r="K75" s="237"/>
      <c r="L75" s="31"/>
    </row>
    <row r="76" spans="1:21" ht="20.100000000000001" customHeight="1">
      <c r="A76" s="30"/>
      <c r="B76" s="64"/>
      <c r="C76" s="64"/>
      <c r="D76" s="130" t="s">
        <v>106</v>
      </c>
      <c r="E76" s="130"/>
      <c r="F76" s="130" t="s">
        <v>106</v>
      </c>
      <c r="G76" s="130"/>
      <c r="H76" s="186">
        <v>0</v>
      </c>
      <c r="I76" s="206"/>
      <c r="J76" s="31"/>
      <c r="K76" s="237"/>
      <c r="L76" s="31"/>
    </row>
    <row r="77" spans="1:21" ht="9.75" customHeight="1">
      <c r="A77" s="31"/>
      <c r="B77" s="31"/>
      <c r="C77" s="31"/>
      <c r="D77" s="31"/>
      <c r="E77" s="31"/>
      <c r="F77" s="31"/>
      <c r="G77" s="31"/>
      <c r="H77" s="31"/>
      <c r="I77" s="31"/>
      <c r="J77" s="31"/>
      <c r="K77" s="31"/>
      <c r="L77" s="31"/>
    </row>
    <row r="78" spans="1:21" ht="14.4">
      <c r="A78" s="22" t="s">
        <v>108</v>
      </c>
      <c r="B78" s="31"/>
      <c r="C78" s="31"/>
      <c r="D78" s="31"/>
      <c r="E78" s="31"/>
      <c r="F78" s="31"/>
      <c r="G78" s="31"/>
      <c r="H78" s="31"/>
      <c r="I78" s="31"/>
      <c r="J78" s="31"/>
      <c r="K78" s="31"/>
      <c r="L78" s="31"/>
    </row>
    <row r="79" spans="1:21" ht="17.25" customHeight="1">
      <c r="A79" s="31" t="s">
        <v>20</v>
      </c>
      <c r="B79" s="31"/>
      <c r="C79" s="31"/>
      <c r="D79" s="31"/>
      <c r="E79" s="31"/>
      <c r="F79" s="31"/>
      <c r="G79" s="151"/>
      <c r="H79" s="151"/>
      <c r="I79" s="31"/>
      <c r="J79" s="31"/>
      <c r="K79" s="31"/>
      <c r="L79" s="31"/>
    </row>
    <row r="80" spans="1:21" ht="20.100000000000001" customHeight="1">
      <c r="A80" s="32"/>
      <c r="B80" s="65"/>
      <c r="C80" s="65"/>
      <c r="D80" s="131"/>
      <c r="E80" s="61" t="s">
        <v>109</v>
      </c>
      <c r="F80" s="61"/>
      <c r="G80" s="61" t="s">
        <v>112</v>
      </c>
      <c r="H80" s="184"/>
      <c r="I80" s="207"/>
      <c r="J80" s="31"/>
      <c r="K80" s="31"/>
      <c r="L80" s="31"/>
    </row>
    <row r="81" spans="1:15" ht="20.100000000000001" customHeight="1">
      <c r="A81" s="33" t="s">
        <v>41</v>
      </c>
      <c r="B81" s="66"/>
      <c r="C81" s="103" t="s">
        <v>115</v>
      </c>
      <c r="D81" s="103"/>
      <c r="E81" s="129">
        <v>1</v>
      </c>
      <c r="F81" s="129"/>
      <c r="G81" s="129">
        <v>0</v>
      </c>
      <c r="H81" s="185"/>
      <c r="I81" s="208"/>
      <c r="J81" s="31"/>
      <c r="K81" s="31"/>
      <c r="L81" s="31"/>
    </row>
    <row r="82" spans="1:15" ht="20.100000000000001" customHeight="1">
      <c r="A82" s="34"/>
      <c r="B82" s="67"/>
      <c r="C82" s="103" t="s">
        <v>118</v>
      </c>
      <c r="D82" s="103"/>
      <c r="E82" s="129">
        <v>2</v>
      </c>
      <c r="F82" s="129"/>
      <c r="G82" s="129">
        <v>1</v>
      </c>
      <c r="H82" s="185"/>
      <c r="I82" s="208"/>
      <c r="J82" s="31"/>
      <c r="K82" s="31"/>
      <c r="L82" s="31"/>
    </row>
    <row r="83" spans="1:15" ht="20.100000000000001" customHeight="1">
      <c r="A83" s="33" t="s">
        <v>119</v>
      </c>
      <c r="B83" s="66"/>
      <c r="C83" s="103" t="s">
        <v>115</v>
      </c>
      <c r="D83" s="103"/>
      <c r="E83" s="129">
        <v>3</v>
      </c>
      <c r="F83" s="129"/>
      <c r="G83" s="129">
        <v>2</v>
      </c>
      <c r="H83" s="185"/>
      <c r="I83" s="208"/>
      <c r="J83" s="31"/>
      <c r="K83" s="31"/>
      <c r="L83" s="31"/>
    </row>
    <row r="84" spans="1:15" ht="20.100000000000001" customHeight="1">
      <c r="A84" s="35"/>
      <c r="B84" s="68"/>
      <c r="C84" s="104" t="s">
        <v>118</v>
      </c>
      <c r="D84" s="104"/>
      <c r="E84" s="130">
        <v>3</v>
      </c>
      <c r="F84" s="130"/>
      <c r="G84" s="130">
        <v>3</v>
      </c>
      <c r="H84" s="186"/>
      <c r="I84" s="209"/>
      <c r="J84" s="31"/>
      <c r="K84" s="31"/>
      <c r="L84" s="31"/>
    </row>
    <row r="85" spans="1:15" s="6" customFormat="1" ht="39.75" customHeight="1">
      <c r="A85" s="36" t="s">
        <v>103</v>
      </c>
      <c r="B85" s="36"/>
      <c r="C85" s="36"/>
      <c r="D85" s="36"/>
      <c r="E85" s="36"/>
      <c r="F85" s="36"/>
      <c r="G85" s="36"/>
      <c r="H85" s="36"/>
      <c r="I85" s="36"/>
      <c r="J85" s="36"/>
      <c r="K85" s="238"/>
      <c r="L85" s="241"/>
      <c r="M85" s="255" t="e">
        <f>#REF!+M17+#REF!+M36+#REF!+M59</f>
        <v>#REF!</v>
      </c>
      <c r="N85" s="255" t="e">
        <f>#REF!+N17+#REF!+N36+#REF!+N59</f>
        <v>#REF!</v>
      </c>
      <c r="O85" s="255" t="e">
        <f>#REF!+O17+#REF!+O36+#REF!+O59</f>
        <v>#REF!</v>
      </c>
    </row>
    <row r="86" spans="1:15" s="7" customFormat="1" ht="35.1" customHeight="1">
      <c r="A86" s="15" t="s">
        <v>1</v>
      </c>
      <c r="B86" s="42"/>
      <c r="C86" s="79" t="s">
        <v>7</v>
      </c>
      <c r="D86" s="79"/>
      <c r="E86" s="79" t="s">
        <v>5</v>
      </c>
      <c r="F86" s="79" t="s">
        <v>11</v>
      </c>
      <c r="G86" s="79"/>
      <c r="H86" s="79" t="s">
        <v>9</v>
      </c>
      <c r="I86" s="79" t="s">
        <v>120</v>
      </c>
      <c r="J86" s="219"/>
      <c r="K86" s="239" t="s">
        <v>113</v>
      </c>
      <c r="L86" s="242"/>
      <c r="M86" s="256"/>
      <c r="N86" s="260"/>
      <c r="O86" s="260"/>
    </row>
    <row r="87" spans="1:15" s="7" customFormat="1" ht="35.1" customHeight="1">
      <c r="A87" s="37" t="s">
        <v>58</v>
      </c>
      <c r="B87" s="69" t="s">
        <v>287</v>
      </c>
      <c r="C87" s="105"/>
      <c r="D87" s="105"/>
      <c r="E87" s="80"/>
      <c r="F87" s="80"/>
      <c r="G87" s="169"/>
      <c r="H87" s="169"/>
      <c r="I87" s="189"/>
      <c r="J87" s="220"/>
      <c r="K87" s="189"/>
      <c r="L87" s="220"/>
      <c r="M87" s="257" t="e">
        <f>M85</f>
        <v>#REF!</v>
      </c>
      <c r="N87" s="262" t="e">
        <f>N85</f>
        <v>#REF!</v>
      </c>
      <c r="O87" s="262" t="e">
        <f>O85</f>
        <v>#REF!</v>
      </c>
    </row>
    <row r="88" spans="1:15" s="7" customFormat="1" ht="35.1" customHeight="1">
      <c r="A88" s="17"/>
      <c r="B88" s="70" t="s">
        <v>291</v>
      </c>
      <c r="C88" s="106" t="s">
        <v>81</v>
      </c>
      <c r="D88" s="132"/>
      <c r="E88" s="152" t="s">
        <v>192</v>
      </c>
      <c r="F88" s="153"/>
      <c r="G88" s="153" t="s">
        <v>65</v>
      </c>
      <c r="H88" s="156"/>
      <c r="I88" s="210">
        <v>2</v>
      </c>
      <c r="J88" s="229">
        <f>+I91+I90+I92+I93+I88+I89+I94</f>
        <v>15</v>
      </c>
      <c r="K88" s="210"/>
      <c r="L88" s="229"/>
      <c r="M88" s="258"/>
      <c r="N88" s="255"/>
      <c r="O88" s="255"/>
    </row>
    <row r="89" spans="1:15" s="7" customFormat="1" ht="35.1" customHeight="1">
      <c r="A89" s="17"/>
      <c r="B89" s="70"/>
      <c r="C89" s="106"/>
      <c r="D89" s="132"/>
      <c r="E89" s="152"/>
      <c r="F89" s="167"/>
      <c r="G89" s="167" t="s">
        <v>249</v>
      </c>
      <c r="H89" s="176"/>
      <c r="I89" s="211">
        <v>2</v>
      </c>
      <c r="J89" s="229"/>
      <c r="K89" s="211"/>
      <c r="L89" s="229"/>
      <c r="M89" s="258"/>
      <c r="N89" s="255"/>
      <c r="O89" s="255"/>
    </row>
    <row r="90" spans="1:15" s="7" customFormat="1" ht="35.1" customHeight="1">
      <c r="A90" s="17"/>
      <c r="B90" s="71"/>
      <c r="C90" s="107"/>
      <c r="D90" s="133"/>
      <c r="E90" s="153"/>
      <c r="F90" s="167"/>
      <c r="G90" s="167" t="s">
        <v>66</v>
      </c>
      <c r="H90" s="176"/>
      <c r="I90" s="211">
        <v>2</v>
      </c>
      <c r="J90" s="229"/>
      <c r="K90" s="211"/>
      <c r="L90" s="229"/>
      <c r="M90" s="258"/>
      <c r="N90" s="255"/>
      <c r="O90" s="255"/>
    </row>
    <row r="91" spans="1:15" s="7" customFormat="1" ht="35.1" customHeight="1">
      <c r="A91" s="17"/>
      <c r="B91" s="72" t="s">
        <v>292</v>
      </c>
      <c r="C91" s="108" t="s">
        <v>154</v>
      </c>
      <c r="D91" s="134"/>
      <c r="E91" s="154" t="s">
        <v>156</v>
      </c>
      <c r="F91" s="167"/>
      <c r="G91" s="167" t="s">
        <v>207</v>
      </c>
      <c r="H91" s="176"/>
      <c r="I91" s="211">
        <v>2</v>
      </c>
      <c r="J91" s="229"/>
      <c r="K91" s="211"/>
      <c r="L91" s="229"/>
      <c r="M91" s="258"/>
      <c r="N91" s="255"/>
      <c r="O91" s="255"/>
    </row>
    <row r="92" spans="1:15" s="7" customFormat="1" ht="35.1" customHeight="1">
      <c r="A92" s="17"/>
      <c r="B92" s="70"/>
      <c r="C92" s="109"/>
      <c r="D92" s="135"/>
      <c r="E92" s="152"/>
      <c r="F92" s="167"/>
      <c r="G92" s="167" t="s">
        <v>139</v>
      </c>
      <c r="H92" s="176"/>
      <c r="I92" s="211">
        <v>2</v>
      </c>
      <c r="J92" s="229"/>
      <c r="K92" s="211"/>
      <c r="L92" s="229"/>
      <c r="M92" s="258"/>
      <c r="N92" s="255"/>
      <c r="O92" s="255"/>
    </row>
    <row r="93" spans="1:15" s="7" customFormat="1" ht="35.1" customHeight="1">
      <c r="A93" s="17"/>
      <c r="B93" s="70"/>
      <c r="C93" s="109"/>
      <c r="D93" s="135"/>
      <c r="E93" s="152"/>
      <c r="F93" s="167"/>
      <c r="G93" s="167" t="s">
        <v>248</v>
      </c>
      <c r="H93" s="176"/>
      <c r="I93" s="211">
        <v>2</v>
      </c>
      <c r="J93" s="229"/>
      <c r="K93" s="211"/>
      <c r="L93" s="229"/>
      <c r="M93" s="258"/>
      <c r="N93" s="255"/>
      <c r="O93" s="255"/>
    </row>
    <row r="94" spans="1:15" s="7" customFormat="1" ht="35.1" customHeight="1">
      <c r="A94" s="17"/>
      <c r="B94" s="70"/>
      <c r="C94" s="109"/>
      <c r="D94" s="135"/>
      <c r="E94" s="152"/>
      <c r="F94" s="154"/>
      <c r="G94" s="154" t="s">
        <v>251</v>
      </c>
      <c r="H94" s="177"/>
      <c r="I94" s="212">
        <v>3</v>
      </c>
      <c r="J94" s="229"/>
      <c r="K94" s="212"/>
      <c r="L94" s="229"/>
      <c r="M94" s="258"/>
      <c r="N94" s="255"/>
      <c r="O94" s="255"/>
    </row>
    <row r="95" spans="1:15" s="7" customFormat="1" ht="35.1" customHeight="1">
      <c r="A95" s="17"/>
      <c r="B95" s="69" t="s">
        <v>288</v>
      </c>
      <c r="C95" s="105"/>
      <c r="D95" s="105"/>
      <c r="E95" s="155"/>
      <c r="F95" s="168"/>
      <c r="G95" s="175"/>
      <c r="H95" s="175"/>
      <c r="I95" s="213"/>
      <c r="J95" s="230"/>
      <c r="K95" s="213"/>
      <c r="L95" s="230"/>
      <c r="M95" s="258"/>
      <c r="N95" s="255"/>
      <c r="O95" s="255"/>
    </row>
    <row r="96" spans="1:15" s="7" customFormat="1" ht="39.9" customHeight="1">
      <c r="A96" s="17"/>
      <c r="B96" s="71" t="s">
        <v>291</v>
      </c>
      <c r="C96" s="110" t="s">
        <v>85</v>
      </c>
      <c r="D96" s="136"/>
      <c r="E96" s="156" t="s">
        <v>59</v>
      </c>
      <c r="F96" s="161"/>
      <c r="G96" s="156" t="s">
        <v>70</v>
      </c>
      <c r="H96" s="156"/>
      <c r="I96" s="210">
        <v>1</v>
      </c>
      <c r="J96" s="229">
        <f>+I96+I97+I99+I100+I101+I102+I103+I104+I98</f>
        <v>10</v>
      </c>
      <c r="K96" s="210"/>
      <c r="L96" s="229"/>
      <c r="M96" s="258"/>
      <c r="N96" s="255"/>
      <c r="O96" s="255"/>
    </row>
    <row r="97" spans="1:15" s="7" customFormat="1" ht="35.1" customHeight="1">
      <c r="A97" s="17"/>
      <c r="B97" s="72" t="s">
        <v>292</v>
      </c>
      <c r="C97" s="111" t="s">
        <v>88</v>
      </c>
      <c r="D97" s="137"/>
      <c r="E97" s="157" t="s">
        <v>197</v>
      </c>
      <c r="F97" s="162"/>
      <c r="G97" s="176" t="s">
        <v>210</v>
      </c>
      <c r="H97" s="176"/>
      <c r="I97" s="211">
        <v>1</v>
      </c>
      <c r="J97" s="229"/>
      <c r="K97" s="211"/>
      <c r="L97" s="229"/>
      <c r="M97" s="258"/>
      <c r="N97" s="255"/>
      <c r="O97" s="255"/>
    </row>
    <row r="98" spans="1:15" s="7" customFormat="1" ht="35.1" customHeight="1">
      <c r="A98" s="17"/>
      <c r="B98" s="73"/>
      <c r="C98" s="108"/>
      <c r="D98" s="134"/>
      <c r="E98" s="158"/>
      <c r="F98" s="162"/>
      <c r="G98" s="176" t="s">
        <v>231</v>
      </c>
      <c r="H98" s="176"/>
      <c r="I98" s="211">
        <v>1</v>
      </c>
      <c r="J98" s="229"/>
      <c r="K98" s="211"/>
      <c r="L98" s="229"/>
      <c r="M98" s="258"/>
      <c r="N98" s="255"/>
      <c r="O98" s="255"/>
    </row>
    <row r="99" spans="1:15" s="7" customFormat="1" ht="35.1" customHeight="1">
      <c r="A99" s="17"/>
      <c r="B99" s="73"/>
      <c r="C99" s="109"/>
      <c r="D99" s="135"/>
      <c r="E99" s="159"/>
      <c r="F99" s="162"/>
      <c r="G99" s="176" t="s">
        <v>212</v>
      </c>
      <c r="H99" s="176"/>
      <c r="I99" s="211">
        <v>1</v>
      </c>
      <c r="J99" s="229"/>
      <c r="K99" s="211"/>
      <c r="L99" s="229"/>
      <c r="M99" s="258"/>
      <c r="N99" s="255"/>
      <c r="O99" s="255"/>
    </row>
    <row r="100" spans="1:15" s="7" customFormat="1" ht="35.1" customHeight="1">
      <c r="A100" s="17"/>
      <c r="B100" s="73"/>
      <c r="C100" s="109"/>
      <c r="D100" s="135"/>
      <c r="E100" s="159"/>
      <c r="F100" s="162"/>
      <c r="G100" s="176" t="s">
        <v>213</v>
      </c>
      <c r="H100" s="176"/>
      <c r="I100" s="211">
        <v>1</v>
      </c>
      <c r="J100" s="229"/>
      <c r="K100" s="211"/>
      <c r="L100" s="229"/>
      <c r="M100" s="258"/>
      <c r="N100" s="255"/>
      <c r="O100" s="255"/>
    </row>
    <row r="101" spans="1:15" s="7" customFormat="1" ht="35.1" customHeight="1">
      <c r="A101" s="17"/>
      <c r="B101" s="73"/>
      <c r="C101" s="109"/>
      <c r="D101" s="135"/>
      <c r="E101" s="159"/>
      <c r="F101" s="162"/>
      <c r="G101" s="176" t="s">
        <v>214</v>
      </c>
      <c r="H101" s="176"/>
      <c r="I101" s="211">
        <v>1</v>
      </c>
      <c r="J101" s="229"/>
      <c r="K101" s="211"/>
      <c r="L101" s="229"/>
      <c r="M101" s="258"/>
      <c r="N101" s="255"/>
      <c r="O101" s="255"/>
    </row>
    <row r="102" spans="1:15" s="7" customFormat="1" ht="35.1" customHeight="1">
      <c r="A102" s="17"/>
      <c r="B102" s="73"/>
      <c r="C102" s="109"/>
      <c r="D102" s="135"/>
      <c r="E102" s="159"/>
      <c r="F102" s="162"/>
      <c r="G102" s="176" t="s">
        <v>215</v>
      </c>
      <c r="H102" s="176"/>
      <c r="I102" s="211">
        <v>1</v>
      </c>
      <c r="J102" s="229"/>
      <c r="K102" s="211"/>
      <c r="L102" s="229"/>
      <c r="M102" s="258"/>
      <c r="N102" s="255"/>
      <c r="O102" s="255"/>
    </row>
    <row r="103" spans="1:15" s="7" customFormat="1" ht="35.1" customHeight="1">
      <c r="A103" s="17"/>
      <c r="B103" s="73"/>
      <c r="C103" s="109"/>
      <c r="D103" s="135"/>
      <c r="E103" s="159"/>
      <c r="F103" s="162"/>
      <c r="G103" s="176" t="s">
        <v>216</v>
      </c>
      <c r="H103" s="176"/>
      <c r="I103" s="211">
        <v>1</v>
      </c>
      <c r="J103" s="229"/>
      <c r="K103" s="211"/>
      <c r="L103" s="229"/>
      <c r="M103" s="258"/>
      <c r="N103" s="255"/>
      <c r="O103" s="255"/>
    </row>
    <row r="104" spans="1:15" s="7" customFormat="1" ht="35.1" customHeight="1">
      <c r="A104" s="38" t="s">
        <v>304</v>
      </c>
      <c r="B104" s="73"/>
      <c r="C104" s="109"/>
      <c r="D104" s="135"/>
      <c r="E104" s="159"/>
      <c r="F104" s="158"/>
      <c r="G104" s="177" t="s">
        <v>255</v>
      </c>
      <c r="H104" s="177"/>
      <c r="I104" s="212">
        <v>2</v>
      </c>
      <c r="J104" s="229"/>
      <c r="K104" s="212"/>
      <c r="L104" s="229"/>
      <c r="M104" s="258"/>
      <c r="N104" s="255"/>
      <c r="O104" s="255"/>
    </row>
    <row r="105" spans="1:15" s="7" customFormat="1" ht="35.1" customHeight="1">
      <c r="A105" s="17"/>
      <c r="B105" s="47" t="s">
        <v>10</v>
      </c>
      <c r="C105" s="85"/>
      <c r="D105" s="85"/>
      <c r="E105" s="85"/>
      <c r="F105" s="85"/>
      <c r="G105" s="170"/>
      <c r="H105" s="170"/>
      <c r="I105" s="214"/>
      <c r="J105" s="231"/>
      <c r="K105" s="214"/>
      <c r="L105" s="231"/>
      <c r="M105" s="258"/>
      <c r="N105" s="255"/>
      <c r="O105" s="255"/>
    </row>
    <row r="106" spans="1:15" s="7" customFormat="1" ht="39.9" customHeight="1">
      <c r="A106" s="17"/>
      <c r="B106" s="70" t="s">
        <v>291</v>
      </c>
      <c r="C106" s="109" t="s">
        <v>16</v>
      </c>
      <c r="D106" s="135"/>
      <c r="E106" s="160" t="s">
        <v>17</v>
      </c>
      <c r="F106" s="161"/>
      <c r="G106" s="156" t="s">
        <v>47</v>
      </c>
      <c r="H106" s="156"/>
      <c r="I106" s="210">
        <v>2</v>
      </c>
      <c r="J106" s="229">
        <f>SUM(I106:I113)</f>
        <v>10</v>
      </c>
      <c r="K106" s="210"/>
      <c r="L106" s="229"/>
      <c r="M106" s="258"/>
      <c r="N106" s="255"/>
      <c r="O106" s="255"/>
    </row>
    <row r="107" spans="1:15" s="7" customFormat="1" ht="35.1" customHeight="1">
      <c r="A107" s="17"/>
      <c r="B107" s="70"/>
      <c r="C107" s="109"/>
      <c r="D107" s="135"/>
      <c r="E107" s="93"/>
      <c r="F107" s="162"/>
      <c r="G107" s="176" t="s">
        <v>253</v>
      </c>
      <c r="H107" s="176"/>
      <c r="I107" s="211">
        <v>2</v>
      </c>
      <c r="J107" s="229"/>
      <c r="K107" s="211"/>
      <c r="L107" s="229"/>
      <c r="M107" s="258"/>
      <c r="N107" s="255"/>
      <c r="O107" s="255"/>
    </row>
    <row r="108" spans="1:15" s="7" customFormat="1" ht="35.1" customHeight="1">
      <c r="A108" s="17"/>
      <c r="B108" s="70"/>
      <c r="C108" s="109"/>
      <c r="D108" s="135"/>
      <c r="E108" s="93"/>
      <c r="F108" s="162"/>
      <c r="G108" s="176" t="s">
        <v>217</v>
      </c>
      <c r="H108" s="176"/>
      <c r="I108" s="211">
        <v>1</v>
      </c>
      <c r="J108" s="229"/>
      <c r="K108" s="211"/>
      <c r="L108" s="229"/>
      <c r="M108" s="258"/>
      <c r="N108" s="255"/>
      <c r="O108" s="255"/>
    </row>
    <row r="109" spans="1:15" s="7" customFormat="1" ht="35.1" customHeight="1">
      <c r="A109" s="17"/>
      <c r="B109" s="70"/>
      <c r="C109" s="109"/>
      <c r="D109" s="135"/>
      <c r="E109" s="159"/>
      <c r="F109" s="162"/>
      <c r="G109" s="176" t="s">
        <v>254</v>
      </c>
      <c r="H109" s="176"/>
      <c r="I109" s="211">
        <v>1</v>
      </c>
      <c r="J109" s="229"/>
      <c r="K109" s="211"/>
      <c r="L109" s="229"/>
      <c r="M109" s="258"/>
      <c r="N109" s="255"/>
      <c r="O109" s="255"/>
    </row>
    <row r="110" spans="1:15" s="7" customFormat="1" ht="35.1" customHeight="1">
      <c r="A110" s="17"/>
      <c r="B110" s="71"/>
      <c r="C110" s="110"/>
      <c r="D110" s="136"/>
      <c r="E110" s="161"/>
      <c r="F110" s="162"/>
      <c r="G110" s="176" t="s">
        <v>220</v>
      </c>
      <c r="H110" s="176"/>
      <c r="I110" s="211">
        <v>1</v>
      </c>
      <c r="J110" s="229"/>
      <c r="K110" s="211"/>
      <c r="L110" s="229"/>
      <c r="M110" s="258"/>
      <c r="N110" s="255"/>
      <c r="O110" s="255"/>
    </row>
    <row r="111" spans="1:15" s="7" customFormat="1" ht="35.1" customHeight="1">
      <c r="A111" s="17"/>
      <c r="B111" s="74" t="s">
        <v>292</v>
      </c>
      <c r="C111" s="111" t="s">
        <v>90</v>
      </c>
      <c r="D111" s="137"/>
      <c r="E111" s="162" t="s">
        <v>91</v>
      </c>
      <c r="F111" s="162"/>
      <c r="G111" s="176" t="s">
        <v>223</v>
      </c>
      <c r="H111" s="176"/>
      <c r="I111" s="211">
        <v>1</v>
      </c>
      <c r="J111" s="229"/>
      <c r="K111" s="211"/>
      <c r="L111" s="229"/>
      <c r="M111" s="258"/>
      <c r="N111" s="255"/>
      <c r="O111" s="255"/>
    </row>
    <row r="112" spans="1:15" s="7" customFormat="1" ht="35.1" customHeight="1">
      <c r="A112" s="17"/>
      <c r="B112" s="74" t="s">
        <v>293</v>
      </c>
      <c r="C112" s="111" t="s">
        <v>92</v>
      </c>
      <c r="D112" s="137"/>
      <c r="E112" s="162" t="s">
        <v>94</v>
      </c>
      <c r="F112" s="162"/>
      <c r="G112" s="176" t="s">
        <v>149</v>
      </c>
      <c r="H112" s="176"/>
      <c r="I112" s="211">
        <v>1</v>
      </c>
      <c r="J112" s="229"/>
      <c r="K112" s="211"/>
      <c r="L112" s="229"/>
      <c r="M112" s="258"/>
      <c r="N112" s="255"/>
      <c r="O112" s="255"/>
    </row>
    <row r="113" spans="1:15" s="7" customFormat="1" ht="35.1" customHeight="1">
      <c r="A113" s="17"/>
      <c r="B113" s="72" t="s">
        <v>97</v>
      </c>
      <c r="C113" s="108" t="s">
        <v>48</v>
      </c>
      <c r="D113" s="134"/>
      <c r="E113" s="158" t="s">
        <v>80</v>
      </c>
      <c r="F113" s="158"/>
      <c r="G113" s="177" t="s">
        <v>181</v>
      </c>
      <c r="H113" s="177"/>
      <c r="I113" s="212">
        <v>1</v>
      </c>
      <c r="J113" s="229"/>
      <c r="K113" s="212"/>
      <c r="L113" s="229"/>
      <c r="M113" s="258"/>
      <c r="N113" s="255"/>
      <c r="O113" s="255"/>
    </row>
    <row r="114" spans="1:15" s="7" customFormat="1" ht="35.1" customHeight="1">
      <c r="A114" s="17"/>
      <c r="B114" s="75" t="s">
        <v>305</v>
      </c>
      <c r="C114" s="112"/>
      <c r="D114" s="138"/>
      <c r="E114" s="85" t="s">
        <v>157</v>
      </c>
      <c r="F114" s="155"/>
      <c r="G114" s="178"/>
      <c r="H114" s="178"/>
      <c r="I114" s="193"/>
      <c r="J114" s="232"/>
      <c r="K114" s="193"/>
      <c r="L114" s="232"/>
      <c r="M114" s="258"/>
      <c r="N114" s="261"/>
      <c r="O114" s="261"/>
    </row>
    <row r="115" spans="1:15" s="7" customFormat="1" ht="44.1" customHeight="1">
      <c r="A115" s="17"/>
      <c r="B115" s="70" t="s">
        <v>291</v>
      </c>
      <c r="C115" s="109" t="s">
        <v>53</v>
      </c>
      <c r="D115" s="135"/>
      <c r="E115" s="159" t="s">
        <v>257</v>
      </c>
      <c r="F115" s="159"/>
      <c r="G115" s="159"/>
      <c r="H115" s="159"/>
      <c r="I115" s="215">
        <v>5</v>
      </c>
      <c r="J115" s="233">
        <v>5</v>
      </c>
      <c r="K115" s="215"/>
      <c r="L115" s="233"/>
      <c r="M115" s="258"/>
      <c r="N115" s="255"/>
      <c r="O115" s="255"/>
    </row>
    <row r="116" spans="1:15" s="7" customFormat="1" ht="35.1" customHeight="1">
      <c r="A116" s="19"/>
      <c r="B116" s="56" t="s">
        <v>158</v>
      </c>
      <c r="C116" s="97"/>
      <c r="D116" s="97"/>
      <c r="E116" s="97"/>
      <c r="F116" s="97"/>
      <c r="G116" s="179"/>
      <c r="H116" s="187"/>
      <c r="I116" s="216">
        <f>+J88+J96+J106+J112+J115</f>
        <v>40</v>
      </c>
      <c r="J116" s="234"/>
      <c r="K116" s="216">
        <f>+L88+L96+L106+L112+L115</f>
        <v>0</v>
      </c>
      <c r="L116" s="234"/>
      <c r="M116" s="258"/>
      <c r="N116" s="255"/>
      <c r="O116" s="255"/>
    </row>
    <row r="117" spans="1:15" ht="35.1" customHeight="1">
      <c r="A117" s="39" t="s">
        <v>36</v>
      </c>
      <c r="B117" s="76"/>
      <c r="C117" s="76"/>
      <c r="D117" s="76"/>
      <c r="E117" s="76"/>
      <c r="F117" s="76"/>
      <c r="G117" s="76"/>
      <c r="H117" s="188"/>
      <c r="I117" s="217">
        <f>+I59+I116</f>
        <v>100</v>
      </c>
      <c r="J117" s="235"/>
      <c r="K117" s="217">
        <f>+K59+K116</f>
        <v>52</v>
      </c>
      <c r="L117" s="235"/>
      <c r="M117" s="258"/>
      <c r="N117" s="255"/>
      <c r="O117" s="255"/>
    </row>
    <row r="118" spans="1:15" ht="18" customHeight="1">
      <c r="A118" s="40"/>
      <c r="B118" s="77"/>
      <c r="C118" s="77"/>
      <c r="D118" s="77"/>
      <c r="E118" s="77"/>
      <c r="F118" s="77"/>
      <c r="G118" s="77"/>
      <c r="H118" s="77"/>
      <c r="I118" s="218"/>
      <c r="J118" s="218"/>
      <c r="K118" s="218"/>
      <c r="L118" s="218"/>
      <c r="M118" s="255"/>
      <c r="N118" s="255"/>
      <c r="O118" s="255"/>
    </row>
    <row r="119" spans="1:15" ht="18" customHeight="1">
      <c r="A119" s="40"/>
      <c r="B119" s="77"/>
      <c r="C119" s="77"/>
      <c r="D119" s="77"/>
      <c r="E119" s="77"/>
      <c r="F119" s="77"/>
      <c r="G119" s="77"/>
      <c r="H119" s="77"/>
      <c r="I119" s="218"/>
      <c r="J119" s="218"/>
      <c r="K119" s="218"/>
      <c r="L119" s="218"/>
      <c r="M119" s="255"/>
      <c r="N119" s="255"/>
      <c r="O119" s="255"/>
    </row>
    <row r="120" spans="1:15">
      <c r="B120" s="78"/>
      <c r="C120" s="78"/>
      <c r="D120" s="78"/>
      <c r="E120" s="78"/>
      <c r="F120" s="78"/>
      <c r="G120" s="78"/>
      <c r="H120" s="78"/>
      <c r="I120" s="78"/>
      <c r="J120" s="78"/>
      <c r="K120" s="78"/>
      <c r="L120" s="78"/>
    </row>
    <row r="121" spans="1:15">
      <c r="M121" s="259"/>
      <c r="N121" s="263"/>
      <c r="O121" s="263"/>
    </row>
  </sheetData>
  <mergeCells count="143">
    <mergeCell ref="A2:J2"/>
    <mergeCell ref="A4:B4"/>
    <mergeCell ref="C4:D4"/>
    <mergeCell ref="I4:J4"/>
    <mergeCell ref="K4:L4"/>
    <mergeCell ref="B5:E5"/>
    <mergeCell ref="C6:D6"/>
    <mergeCell ref="C9:D9"/>
    <mergeCell ref="C11:D11"/>
    <mergeCell ref="B12:G12"/>
    <mergeCell ref="C13:D13"/>
    <mergeCell ref="P13:S13"/>
    <mergeCell ref="C14:D14"/>
    <mergeCell ref="C15:D15"/>
    <mergeCell ref="P15:S15"/>
    <mergeCell ref="B17:E17"/>
    <mergeCell ref="P18:S18"/>
    <mergeCell ref="C24:D24"/>
    <mergeCell ref="C25:D25"/>
    <mergeCell ref="P25:S25"/>
    <mergeCell ref="P28:S28"/>
    <mergeCell ref="B30:G30"/>
    <mergeCell ref="C31:D31"/>
    <mergeCell ref="P31:S31"/>
    <mergeCell ref="C32:D32"/>
    <mergeCell ref="P32:S32"/>
    <mergeCell ref="C33:D33"/>
    <mergeCell ref="C35:D35"/>
    <mergeCell ref="B36:D36"/>
    <mergeCell ref="P41:S41"/>
    <mergeCell ref="B44:G44"/>
    <mergeCell ref="C55:D55"/>
    <mergeCell ref="C58:D58"/>
    <mergeCell ref="B59:H59"/>
    <mergeCell ref="I59:J59"/>
    <mergeCell ref="K59:L59"/>
    <mergeCell ref="A61:C61"/>
    <mergeCell ref="A63:C63"/>
    <mergeCell ref="A64:C64"/>
    <mergeCell ref="A65:C65"/>
    <mergeCell ref="A66:C66"/>
    <mergeCell ref="A69:C69"/>
    <mergeCell ref="D69:E69"/>
    <mergeCell ref="F69:G69"/>
    <mergeCell ref="H69:I69"/>
    <mergeCell ref="D70:E70"/>
    <mergeCell ref="F70:G70"/>
    <mergeCell ref="H70:I70"/>
    <mergeCell ref="D71:E71"/>
    <mergeCell ref="F71:G71"/>
    <mergeCell ref="H71:I71"/>
    <mergeCell ref="D72:E72"/>
    <mergeCell ref="F72:G72"/>
    <mergeCell ref="H72:I72"/>
    <mergeCell ref="D73:E73"/>
    <mergeCell ref="F73:G73"/>
    <mergeCell ref="H73:I73"/>
    <mergeCell ref="D74:E74"/>
    <mergeCell ref="F74:G74"/>
    <mergeCell ref="H74:I74"/>
    <mergeCell ref="D75:E75"/>
    <mergeCell ref="F75:G75"/>
    <mergeCell ref="H75:I75"/>
    <mergeCell ref="D76:E76"/>
    <mergeCell ref="F76:G76"/>
    <mergeCell ref="H76:I76"/>
    <mergeCell ref="E80:F80"/>
    <mergeCell ref="G80:I80"/>
    <mergeCell ref="E81:F81"/>
    <mergeCell ref="G81:I81"/>
    <mergeCell ref="E82:F82"/>
    <mergeCell ref="G82:I82"/>
    <mergeCell ref="E83:F83"/>
    <mergeCell ref="G83:I83"/>
    <mergeCell ref="E84:F84"/>
    <mergeCell ref="G84:I84"/>
    <mergeCell ref="A85:J85"/>
    <mergeCell ref="A86:B86"/>
    <mergeCell ref="C86:D86"/>
    <mergeCell ref="I86:J86"/>
    <mergeCell ref="K86:L86"/>
    <mergeCell ref="B87:D87"/>
    <mergeCell ref="C91:D91"/>
    <mergeCell ref="B95:E95"/>
    <mergeCell ref="C96:D96"/>
    <mergeCell ref="C97:D97"/>
    <mergeCell ref="B105:G105"/>
    <mergeCell ref="C106:D106"/>
    <mergeCell ref="C111:D111"/>
    <mergeCell ref="C112:D112"/>
    <mergeCell ref="C113:D113"/>
    <mergeCell ref="B114:D114"/>
    <mergeCell ref="E114:G114"/>
    <mergeCell ref="C115:D115"/>
    <mergeCell ref="B116:H116"/>
    <mergeCell ref="I116:J116"/>
    <mergeCell ref="K116:L116"/>
    <mergeCell ref="A117:H117"/>
    <mergeCell ref="I117:J117"/>
    <mergeCell ref="K117:L117"/>
    <mergeCell ref="E6:E7"/>
    <mergeCell ref="J6:J11"/>
    <mergeCell ref="L6:L11"/>
    <mergeCell ref="E9:E10"/>
    <mergeCell ref="J13:J16"/>
    <mergeCell ref="L13:L16"/>
    <mergeCell ref="E15:E16"/>
    <mergeCell ref="C18:D19"/>
    <mergeCell ref="E18:E20"/>
    <mergeCell ref="E25:E26"/>
    <mergeCell ref="C28:D29"/>
    <mergeCell ref="E28:E29"/>
    <mergeCell ref="J31:J35"/>
    <mergeCell ref="L31:L35"/>
    <mergeCell ref="C37:C38"/>
    <mergeCell ref="E37:E38"/>
    <mergeCell ref="E45:E46"/>
    <mergeCell ref="E47:E48"/>
    <mergeCell ref="D51:D52"/>
    <mergeCell ref="F63:L64"/>
    <mergeCell ref="A70:C71"/>
    <mergeCell ref="A72:C73"/>
    <mergeCell ref="A74:C76"/>
    <mergeCell ref="A81:B82"/>
    <mergeCell ref="A83:B84"/>
    <mergeCell ref="E106:E108"/>
    <mergeCell ref="A5:A24"/>
    <mergeCell ref="J18:J29"/>
    <mergeCell ref="L18:L29"/>
    <mergeCell ref="A25:A49"/>
    <mergeCell ref="J37:J43"/>
    <mergeCell ref="L37:L43"/>
    <mergeCell ref="J45:J58"/>
    <mergeCell ref="L45:L58"/>
    <mergeCell ref="A50:A59"/>
    <mergeCell ref="A87:A103"/>
    <mergeCell ref="J88:J94"/>
    <mergeCell ref="L88:L94"/>
    <mergeCell ref="J96:J104"/>
    <mergeCell ref="L96:L104"/>
    <mergeCell ref="A104:A116"/>
    <mergeCell ref="J106:J113"/>
    <mergeCell ref="L106:L113"/>
  </mergeCells>
  <phoneticPr fontId="2"/>
  <printOptions horizontalCentered="1" verticalCentered="1"/>
  <pageMargins left="0.35433070866141736" right="0.27559055118110237" top="0.47244094488188981" bottom="0.23622047244094491" header="0.47244094488188981" footer="0.19685039370078741"/>
  <pageSetup paperSize="9" scale="81" fitToWidth="1" fitToHeight="0" orientation="landscape" usePrinterDefaults="1" horizontalDpi="65534" r:id="rId1"/>
  <headerFooter alignWithMargins="0"/>
  <rowBreaks count="3" manualBreakCount="3">
    <brk id="24" max="11" man="1"/>
    <brk id="49" max="11" man="1"/>
    <brk id="117" max="9" man="1"/>
  </rowBreaks>
</worksheet>
</file>

<file path=xl/worksheets/sheet3.xml><?xml version="1.0" encoding="utf-8"?>
<worksheet xmlns="http://schemas.openxmlformats.org/spreadsheetml/2006/main" xmlns:r="http://schemas.openxmlformats.org/officeDocument/2006/relationships" xmlns:mc="http://schemas.openxmlformats.org/markup-compatibility/2006">
  <dimension ref="A1:D25"/>
  <sheetViews>
    <sheetView topLeftCell="A2" workbookViewId="0">
      <selection activeCell="J23" sqref="J23"/>
    </sheetView>
  </sheetViews>
  <sheetFormatPr defaultColWidth="9" defaultRowHeight="13.2"/>
  <cols>
    <col min="1" max="1" width="5.21875" style="264" customWidth="1"/>
    <col min="2" max="2" width="26.109375" style="264" customWidth="1"/>
    <col min="3" max="3" width="13.6640625" style="264" customWidth="1"/>
    <col min="4" max="16384" width="9" style="264"/>
  </cols>
  <sheetData>
    <row r="1" spans="1:4">
      <c r="C1" s="264" t="s">
        <v>22</v>
      </c>
    </row>
    <row r="2" spans="1:4">
      <c r="A2" s="264">
        <v>1</v>
      </c>
      <c r="B2" s="264" t="s">
        <v>279</v>
      </c>
      <c r="C2" s="264">
        <v>6</v>
      </c>
    </row>
    <row r="3" spans="1:4">
      <c r="A3" s="264">
        <v>2</v>
      </c>
      <c r="B3" s="264" t="s">
        <v>221</v>
      </c>
      <c r="C3" s="264">
        <v>4</v>
      </c>
    </row>
    <row r="4" spans="1:4">
      <c r="A4" s="264">
        <v>3</v>
      </c>
      <c r="B4" s="264" t="s">
        <v>278</v>
      </c>
      <c r="C4" s="264">
        <v>12</v>
      </c>
    </row>
    <row r="5" spans="1:4">
      <c r="A5" s="264">
        <v>4</v>
      </c>
      <c r="B5" s="264" t="s">
        <v>273</v>
      </c>
      <c r="C5" s="264">
        <v>8</v>
      </c>
    </row>
    <row r="6" spans="1:4">
      <c r="A6" s="264">
        <v>5</v>
      </c>
      <c r="B6" s="264" t="s">
        <v>277</v>
      </c>
      <c r="C6" s="264">
        <v>11</v>
      </c>
    </row>
    <row r="7" spans="1:4">
      <c r="A7" s="264">
        <v>6</v>
      </c>
      <c r="B7" s="264" t="s">
        <v>43</v>
      </c>
      <c r="C7" s="264">
        <v>9</v>
      </c>
    </row>
    <row r="8" spans="1:4">
      <c r="A8" s="264">
        <v>7</v>
      </c>
      <c r="B8" s="264" t="s">
        <v>151</v>
      </c>
      <c r="C8" s="264">
        <v>15</v>
      </c>
    </row>
    <row r="9" spans="1:4">
      <c r="A9" s="264">
        <v>8</v>
      </c>
      <c r="B9" s="264" t="s">
        <v>276</v>
      </c>
      <c r="C9" s="264">
        <v>23</v>
      </c>
    </row>
    <row r="10" spans="1:4">
      <c r="A10" s="264">
        <v>9</v>
      </c>
      <c r="B10" s="264" t="s">
        <v>289</v>
      </c>
      <c r="C10" s="264">
        <v>7</v>
      </c>
    </row>
    <row r="11" spans="1:4">
      <c r="A11" s="264">
        <v>10</v>
      </c>
      <c r="B11" s="264" t="s">
        <v>275</v>
      </c>
      <c r="C11" s="264">
        <v>5</v>
      </c>
    </row>
    <row r="12" spans="1:4">
      <c r="C12" s="264">
        <f>SUM(C2:C11)</f>
        <v>100</v>
      </c>
    </row>
    <row r="15" spans="1:4">
      <c r="A15" s="264">
        <v>1</v>
      </c>
      <c r="B15" s="264" t="s">
        <v>64</v>
      </c>
      <c r="C15" s="264">
        <v>6</v>
      </c>
      <c r="D15" s="264">
        <v>6</v>
      </c>
    </row>
    <row r="16" spans="1:4">
      <c r="A16" s="264">
        <v>2</v>
      </c>
      <c r="B16" s="264" t="s">
        <v>221</v>
      </c>
      <c r="C16" s="264">
        <v>4</v>
      </c>
      <c r="D16" s="264">
        <v>4</v>
      </c>
    </row>
    <row r="17" spans="1:4">
      <c r="A17" s="264">
        <v>3</v>
      </c>
      <c r="B17" s="264" t="s">
        <v>137</v>
      </c>
      <c r="C17" s="264">
        <v>12</v>
      </c>
      <c r="D17" s="264">
        <v>12</v>
      </c>
    </row>
    <row r="18" spans="1:4">
      <c r="A18" s="264">
        <v>4</v>
      </c>
      <c r="B18" s="264" t="s">
        <v>273</v>
      </c>
      <c r="C18" s="264">
        <v>8</v>
      </c>
      <c r="D18" s="264">
        <v>8</v>
      </c>
    </row>
    <row r="19" spans="1:4">
      <c r="A19" s="264">
        <v>5</v>
      </c>
      <c r="B19" s="264" t="s">
        <v>277</v>
      </c>
      <c r="C19" s="264">
        <v>14</v>
      </c>
      <c r="D19" s="264">
        <v>20</v>
      </c>
    </row>
    <row r="20" spans="1:4">
      <c r="A20" s="264">
        <v>6</v>
      </c>
      <c r="B20" s="264" t="s">
        <v>43</v>
      </c>
      <c r="C20" s="264">
        <v>16</v>
      </c>
    </row>
    <row r="21" spans="1:4">
      <c r="A21" s="264">
        <v>7</v>
      </c>
      <c r="B21" s="265" t="s">
        <v>151</v>
      </c>
      <c r="C21" s="265">
        <v>15</v>
      </c>
      <c r="D21" s="264">
        <v>15</v>
      </c>
    </row>
    <row r="22" spans="1:4">
      <c r="A22" s="264">
        <v>8</v>
      </c>
      <c r="B22" s="265" t="s">
        <v>271</v>
      </c>
      <c r="C22" s="265">
        <v>10</v>
      </c>
      <c r="D22" s="264">
        <v>23</v>
      </c>
    </row>
    <row r="23" spans="1:4">
      <c r="A23" s="264">
        <v>9</v>
      </c>
      <c r="B23" s="265" t="s">
        <v>270</v>
      </c>
      <c r="C23" s="265">
        <v>10</v>
      </c>
      <c r="D23" s="264">
        <v>7</v>
      </c>
    </row>
    <row r="24" spans="1:4">
      <c r="A24" s="264">
        <v>10</v>
      </c>
      <c r="B24" s="264" t="s">
        <v>275</v>
      </c>
      <c r="C24" s="265">
        <v>5</v>
      </c>
      <c r="D24" s="264">
        <v>5</v>
      </c>
    </row>
    <row r="25" spans="1:4">
      <c r="C25" s="264">
        <f>SUM(C15:C24)</f>
        <v>100</v>
      </c>
    </row>
  </sheetData>
  <phoneticPr fontId="2"/>
  <pageMargins left="0.7" right="0.7" top="0.75" bottom="0.75" header="0.3" footer="0.3"/>
  <pageSetup paperSize="9" fitToWidth="1" fitToHeight="1" orientation="portrait" usePrinterDefaults="1" horizontalDpi="65533" r:id="rId1"/>
</worksheet>
</file>

<file path=xl/worksheets/sheet4.xml><?xml version="1.0" encoding="utf-8"?>
<worksheet xmlns="http://schemas.openxmlformats.org/spreadsheetml/2006/main" xmlns:r="http://schemas.openxmlformats.org/officeDocument/2006/relationships" xmlns:mc="http://schemas.openxmlformats.org/markup-compatibility/2006">
  <sheetPr>
    <pageSetUpPr fitToPage="1"/>
  </sheetPr>
  <dimension ref="A2:T119"/>
  <sheetViews>
    <sheetView view="pageBreakPreview" topLeftCell="A88" zoomScale="75" zoomScaleNormal="75" zoomScaleSheetLayoutView="75" workbookViewId="0">
      <selection activeCell="A84" sqref="A1:XFD1048576"/>
    </sheetView>
  </sheetViews>
  <sheetFormatPr defaultRowHeight="13.2"/>
  <cols>
    <col min="1" max="1" width="6" customWidth="1"/>
    <col min="2" max="2" width="8.88671875" style="1" customWidth="1"/>
    <col min="3" max="3" width="14.5546875" style="2" customWidth="1"/>
    <col min="4" max="4" width="21.21875" style="3" customWidth="1"/>
    <col min="5" max="5" width="48.109375" style="4" customWidth="1"/>
    <col min="6" max="6" width="10.21875" style="4" hidden="1" customWidth="1"/>
    <col min="7" max="7" width="39.77734375" style="4" customWidth="1"/>
    <col min="8" max="8" width="4.77734375" style="5" customWidth="1"/>
    <col min="9" max="9" width="5.77734375" style="5" customWidth="1"/>
    <col min="10" max="10" width="26.21875" customWidth="1"/>
  </cols>
  <sheetData>
    <row r="2" spans="1:18" s="6" customFormat="1" ht="30" customHeight="1">
      <c r="A2" s="266" t="s">
        <v>317</v>
      </c>
      <c r="B2" s="8"/>
      <c r="C2" s="8"/>
      <c r="D2" s="8"/>
      <c r="E2" s="8"/>
      <c r="F2" s="8"/>
      <c r="G2" s="8"/>
      <c r="H2" s="8"/>
      <c r="I2" s="8"/>
    </row>
    <row r="3" spans="1:18" s="7" customFormat="1" ht="36.9" customHeight="1">
      <c r="A3" s="267" t="s">
        <v>1</v>
      </c>
      <c r="B3" s="285"/>
      <c r="C3" s="314" t="s">
        <v>7</v>
      </c>
      <c r="D3" s="314"/>
      <c r="E3" s="314" t="s">
        <v>5</v>
      </c>
      <c r="F3" s="314" t="s">
        <v>11</v>
      </c>
      <c r="G3" s="314"/>
      <c r="H3" s="314" t="s">
        <v>120</v>
      </c>
      <c r="I3" s="403"/>
      <c r="J3" s="261" t="s">
        <v>9</v>
      </c>
      <c r="K3" s="426"/>
      <c r="L3" s="437"/>
      <c r="M3" s="437"/>
      <c r="N3" s="447"/>
    </row>
    <row r="4" spans="1:18" s="7" customFormat="1" ht="29.25" customHeight="1">
      <c r="A4" s="268" t="s">
        <v>121</v>
      </c>
      <c r="B4" s="286" t="s">
        <v>280</v>
      </c>
      <c r="C4" s="315"/>
      <c r="D4" s="315"/>
      <c r="E4" s="315"/>
      <c r="F4" s="315"/>
      <c r="G4" s="315"/>
      <c r="H4" s="315"/>
      <c r="I4" s="404"/>
      <c r="J4" s="422"/>
      <c r="K4" s="427"/>
      <c r="L4" s="438"/>
      <c r="M4" s="438"/>
      <c r="N4" s="448"/>
    </row>
    <row r="5" spans="1:18" s="7" customFormat="1" ht="36.9" customHeight="1">
      <c r="A5" s="269"/>
      <c r="B5" s="287" t="s">
        <v>15</v>
      </c>
      <c r="C5" s="316" t="s">
        <v>18</v>
      </c>
      <c r="D5" s="316"/>
      <c r="E5" s="365" t="s">
        <v>319</v>
      </c>
      <c r="F5" s="172"/>
      <c r="G5" s="172" t="s">
        <v>162</v>
      </c>
      <c r="H5" s="385">
        <v>1</v>
      </c>
      <c r="I5" s="405">
        <f>+H5+H8+H10+H6+H7+H9</f>
        <v>6</v>
      </c>
      <c r="J5" s="261" t="s">
        <v>343</v>
      </c>
      <c r="K5" s="428"/>
      <c r="L5" s="148"/>
      <c r="M5" s="148"/>
      <c r="N5" s="449"/>
    </row>
    <row r="6" spans="1:18" s="7" customFormat="1" ht="36.9" customHeight="1">
      <c r="A6" s="269"/>
      <c r="B6" s="288"/>
      <c r="C6" s="317"/>
      <c r="D6" s="347"/>
      <c r="E6" s="366"/>
      <c r="F6" s="172"/>
      <c r="G6" s="172" t="s">
        <v>236</v>
      </c>
      <c r="H6" s="386">
        <v>1</v>
      </c>
      <c r="I6" s="406"/>
      <c r="J6" s="261" t="s">
        <v>343</v>
      </c>
      <c r="K6" s="428"/>
      <c r="L6" s="148"/>
      <c r="M6" s="148"/>
      <c r="N6" s="449"/>
    </row>
    <row r="7" spans="1:18" s="7" customFormat="1" ht="36.9" customHeight="1">
      <c r="A7" s="269"/>
      <c r="B7" s="289"/>
      <c r="C7" s="318"/>
      <c r="D7" s="348"/>
      <c r="E7" s="367"/>
      <c r="F7" s="172"/>
      <c r="G7" s="172" t="s">
        <v>163</v>
      </c>
      <c r="H7" s="386">
        <v>1</v>
      </c>
      <c r="I7" s="406"/>
      <c r="J7" s="261" t="s">
        <v>343</v>
      </c>
      <c r="K7" s="428"/>
      <c r="L7" s="148"/>
      <c r="M7" s="148"/>
      <c r="N7" s="449"/>
    </row>
    <row r="8" spans="1:18" s="7" customFormat="1" ht="36.9" customHeight="1">
      <c r="A8" s="269"/>
      <c r="B8" s="287" t="s">
        <v>0</v>
      </c>
      <c r="C8" s="316" t="s">
        <v>21</v>
      </c>
      <c r="D8" s="316"/>
      <c r="E8" s="326" t="s">
        <v>320</v>
      </c>
      <c r="F8" s="172"/>
      <c r="G8" s="172" t="s">
        <v>33</v>
      </c>
      <c r="H8" s="386">
        <v>1</v>
      </c>
      <c r="I8" s="406"/>
      <c r="J8" s="261" t="s">
        <v>350</v>
      </c>
      <c r="K8" s="428"/>
      <c r="L8" s="148"/>
      <c r="M8" s="148"/>
      <c r="N8" s="449"/>
    </row>
    <row r="9" spans="1:18" s="7" customFormat="1" ht="36.9" customHeight="1">
      <c r="A9" s="269"/>
      <c r="B9" s="289"/>
      <c r="C9" s="318"/>
      <c r="D9" s="348"/>
      <c r="E9" s="368"/>
      <c r="F9" s="172"/>
      <c r="G9" s="172" t="s">
        <v>237</v>
      </c>
      <c r="H9" s="386">
        <v>1</v>
      </c>
      <c r="I9" s="407"/>
      <c r="J9" s="261" t="s">
        <v>350</v>
      </c>
      <c r="K9" s="147"/>
      <c r="L9" s="439"/>
      <c r="M9" s="439"/>
      <c r="N9" s="450"/>
    </row>
    <row r="10" spans="1:18" s="7" customFormat="1" ht="36.9" customHeight="1">
      <c r="A10" s="269"/>
      <c r="B10" s="290" t="s">
        <v>25</v>
      </c>
      <c r="C10" s="319" t="s">
        <v>30</v>
      </c>
      <c r="D10" s="319"/>
      <c r="E10" s="172" t="s">
        <v>124</v>
      </c>
      <c r="F10" s="172"/>
      <c r="G10" s="172" t="s">
        <v>166</v>
      </c>
      <c r="H10" s="386">
        <v>1</v>
      </c>
      <c r="I10" s="407"/>
      <c r="J10" s="261" t="s">
        <v>316</v>
      </c>
      <c r="K10" s="147"/>
      <c r="L10" s="439"/>
      <c r="M10" s="439"/>
      <c r="N10" s="450"/>
    </row>
    <row r="11" spans="1:18" s="7" customFormat="1" ht="32.25" customHeight="1">
      <c r="A11" s="269"/>
      <c r="B11" s="291" t="s">
        <v>178</v>
      </c>
      <c r="C11" s="320"/>
      <c r="D11" s="320"/>
      <c r="E11" s="320"/>
      <c r="F11" s="320"/>
      <c r="G11" s="320"/>
      <c r="H11" s="315"/>
      <c r="I11" s="404"/>
      <c r="J11" s="261"/>
      <c r="K11" s="429"/>
      <c r="L11" s="139"/>
      <c r="M11" s="139"/>
      <c r="N11" s="451"/>
    </row>
    <row r="12" spans="1:18" s="7" customFormat="1" ht="45" customHeight="1">
      <c r="A12" s="269"/>
      <c r="B12" s="290" t="s">
        <v>15</v>
      </c>
      <c r="C12" s="319" t="s">
        <v>321</v>
      </c>
      <c r="D12" s="319"/>
      <c r="E12" s="172" t="s">
        <v>125</v>
      </c>
      <c r="F12" s="172" t="s">
        <v>37</v>
      </c>
      <c r="G12" s="172" t="s">
        <v>167</v>
      </c>
      <c r="H12" s="386">
        <v>1</v>
      </c>
      <c r="I12" s="408">
        <f>+H12+H13+H14+H15</f>
        <v>4</v>
      </c>
      <c r="J12" s="261" t="s">
        <v>40</v>
      </c>
      <c r="K12" s="430"/>
      <c r="L12" s="140"/>
      <c r="M12" s="140"/>
      <c r="N12" s="452"/>
      <c r="O12" s="244"/>
      <c r="P12" s="238"/>
      <c r="Q12" s="238"/>
      <c r="R12" s="238"/>
    </row>
    <row r="13" spans="1:18" s="7" customFormat="1" ht="40.799999999999997" customHeight="1">
      <c r="A13" s="269"/>
      <c r="B13" s="290" t="s">
        <v>0</v>
      </c>
      <c r="C13" s="319" t="s">
        <v>4</v>
      </c>
      <c r="D13" s="319"/>
      <c r="E13" s="172" t="s">
        <v>126</v>
      </c>
      <c r="F13" s="172" t="s">
        <v>37</v>
      </c>
      <c r="G13" s="172" t="s">
        <v>168</v>
      </c>
      <c r="H13" s="386">
        <v>1</v>
      </c>
      <c r="I13" s="408"/>
      <c r="J13" s="261" t="s">
        <v>13</v>
      </c>
      <c r="K13" s="428"/>
      <c r="L13" s="148"/>
      <c r="M13" s="148"/>
      <c r="N13" s="449"/>
    </row>
    <row r="14" spans="1:18" s="7" customFormat="1" ht="51" customHeight="1">
      <c r="A14" s="269"/>
      <c r="B14" s="287" t="s">
        <v>25</v>
      </c>
      <c r="C14" s="316" t="s">
        <v>128</v>
      </c>
      <c r="D14" s="316"/>
      <c r="E14" s="326" t="s">
        <v>129</v>
      </c>
      <c r="F14" s="172"/>
      <c r="G14" s="172" t="s">
        <v>169</v>
      </c>
      <c r="H14" s="386">
        <v>1</v>
      </c>
      <c r="I14" s="408"/>
      <c r="J14" s="261" t="s">
        <v>42</v>
      </c>
      <c r="K14" s="428"/>
      <c r="L14" s="148"/>
      <c r="M14" s="148"/>
      <c r="N14" s="449"/>
      <c r="O14" s="244"/>
      <c r="P14" s="238"/>
      <c r="Q14" s="238"/>
      <c r="R14" s="238"/>
    </row>
    <row r="15" spans="1:18" s="7" customFormat="1" ht="36.9" customHeight="1">
      <c r="A15" s="269"/>
      <c r="B15" s="292"/>
      <c r="C15" s="318"/>
      <c r="D15" s="349"/>
      <c r="E15" s="368"/>
      <c r="F15" s="172"/>
      <c r="G15" s="172" t="s">
        <v>234</v>
      </c>
      <c r="H15" s="386">
        <v>1</v>
      </c>
      <c r="I15" s="408"/>
      <c r="J15" s="261" t="s">
        <v>42</v>
      </c>
      <c r="K15" s="255"/>
      <c r="L15" s="255"/>
      <c r="M15" s="255"/>
      <c r="N15" s="453"/>
      <c r="O15" s="238"/>
      <c r="P15" s="238"/>
      <c r="Q15" s="238"/>
      <c r="R15" s="238"/>
    </row>
    <row r="16" spans="1:18" s="7" customFormat="1" ht="28.5" customHeight="1">
      <c r="A16" s="269"/>
      <c r="B16" s="291" t="s">
        <v>345</v>
      </c>
      <c r="C16" s="320"/>
      <c r="D16" s="320"/>
      <c r="E16" s="320"/>
      <c r="F16" s="322"/>
      <c r="G16" s="322"/>
      <c r="H16" s="315"/>
      <c r="I16" s="404"/>
      <c r="J16" s="254"/>
      <c r="K16" s="431">
        <f>SUM(K12:K14)</f>
        <v>0</v>
      </c>
      <c r="L16" s="440">
        <f>SUM(L12:L14)</f>
        <v>0</v>
      </c>
      <c r="M16" s="440">
        <f>SUM(M12:M14)</f>
        <v>0</v>
      </c>
      <c r="N16" s="454">
        <f>SUM(N12:N14)</f>
        <v>0</v>
      </c>
    </row>
    <row r="17" spans="1:18" s="7" customFormat="1" ht="36.9" customHeight="1">
      <c r="A17" s="269"/>
      <c r="B17" s="287" t="s">
        <v>15</v>
      </c>
      <c r="C17" s="316" t="s">
        <v>284</v>
      </c>
      <c r="D17" s="316"/>
      <c r="E17" s="326" t="s">
        <v>323</v>
      </c>
      <c r="F17" s="172" t="s">
        <v>37</v>
      </c>
      <c r="G17" s="376" t="s">
        <v>211</v>
      </c>
      <c r="H17" s="387">
        <v>1</v>
      </c>
      <c r="I17" s="408">
        <f>SUM(H17:H26)</f>
        <v>10</v>
      </c>
      <c r="J17" s="261" t="s">
        <v>83</v>
      </c>
      <c r="K17" s="428"/>
      <c r="L17" s="441"/>
      <c r="M17" s="148"/>
      <c r="N17" s="449"/>
      <c r="O17" s="244"/>
      <c r="P17" s="238"/>
      <c r="Q17" s="238"/>
      <c r="R17" s="238"/>
    </row>
    <row r="18" spans="1:18" s="7" customFormat="1" ht="36.9" customHeight="1">
      <c r="A18" s="269"/>
      <c r="B18" s="288"/>
      <c r="C18" s="317"/>
      <c r="D18" s="347"/>
      <c r="E18" s="327"/>
      <c r="F18" s="172"/>
      <c r="G18" s="172" t="s">
        <v>175</v>
      </c>
      <c r="H18" s="387">
        <v>1</v>
      </c>
      <c r="I18" s="408"/>
      <c r="J18" s="261" t="s">
        <v>83</v>
      </c>
      <c r="K18" s="428"/>
      <c r="L18" s="441"/>
      <c r="M18" s="148"/>
      <c r="N18" s="449"/>
      <c r="O18" s="238"/>
      <c r="P18" s="238"/>
      <c r="Q18" s="238"/>
      <c r="R18" s="238"/>
    </row>
    <row r="19" spans="1:18" s="7" customFormat="1" ht="36.9" customHeight="1">
      <c r="A19" s="269"/>
      <c r="B19" s="288"/>
      <c r="C19" s="317"/>
      <c r="D19" s="347"/>
      <c r="E19" s="327"/>
      <c r="F19" s="172"/>
      <c r="G19" s="376" t="s">
        <v>247</v>
      </c>
      <c r="H19" s="387">
        <v>1</v>
      </c>
      <c r="I19" s="408"/>
      <c r="J19" s="261" t="s">
        <v>82</v>
      </c>
      <c r="K19" s="428"/>
      <c r="L19" s="441"/>
      <c r="M19" s="148"/>
      <c r="N19" s="449"/>
      <c r="O19" s="238"/>
      <c r="P19" s="238"/>
      <c r="Q19" s="238"/>
      <c r="R19" s="238"/>
    </row>
    <row r="20" spans="1:18" s="7" customFormat="1" ht="36.9" customHeight="1">
      <c r="A20" s="269"/>
      <c r="B20" s="288"/>
      <c r="C20" s="317"/>
      <c r="D20" s="347"/>
      <c r="E20" s="327"/>
      <c r="F20" s="172"/>
      <c r="G20" s="172" t="s">
        <v>325</v>
      </c>
      <c r="H20" s="386">
        <v>1</v>
      </c>
      <c r="I20" s="408"/>
      <c r="J20" s="261" t="s">
        <v>83</v>
      </c>
      <c r="K20" s="428"/>
      <c r="L20" s="441"/>
      <c r="M20" s="148"/>
      <c r="N20" s="449"/>
      <c r="O20" s="238"/>
      <c r="P20" s="238"/>
      <c r="Q20" s="238"/>
      <c r="R20" s="238"/>
    </row>
    <row r="21" spans="1:18" s="7" customFormat="1" ht="36.9" customHeight="1">
      <c r="A21" s="269"/>
      <c r="B21" s="288"/>
      <c r="C21" s="317"/>
      <c r="D21" s="347"/>
      <c r="E21" s="327"/>
      <c r="F21" s="172"/>
      <c r="G21" s="172" t="s">
        <v>326</v>
      </c>
      <c r="H21" s="386">
        <v>1</v>
      </c>
      <c r="I21" s="408"/>
      <c r="J21" s="261" t="s">
        <v>83</v>
      </c>
      <c r="K21" s="428"/>
      <c r="L21" s="441"/>
      <c r="M21" s="148"/>
      <c r="N21" s="449"/>
      <c r="O21" s="238"/>
      <c r="P21" s="238"/>
      <c r="Q21" s="238"/>
      <c r="R21" s="238"/>
    </row>
    <row r="22" spans="1:18" s="7" customFormat="1" ht="41.25" customHeight="1">
      <c r="A22" s="269"/>
      <c r="B22" s="290" t="s">
        <v>0</v>
      </c>
      <c r="C22" s="319" t="s">
        <v>133</v>
      </c>
      <c r="D22" s="319"/>
      <c r="E22" s="172" t="s">
        <v>328</v>
      </c>
      <c r="F22" s="172" t="s">
        <v>37</v>
      </c>
      <c r="G22" s="376" t="s">
        <v>111</v>
      </c>
      <c r="H22" s="387">
        <v>1</v>
      </c>
      <c r="I22" s="408"/>
      <c r="J22" s="261" t="s">
        <v>244</v>
      </c>
      <c r="K22" s="428"/>
      <c r="L22" s="148"/>
      <c r="M22" s="148"/>
      <c r="N22" s="449"/>
    </row>
    <row r="23" spans="1:18" s="7" customFormat="1" ht="36.9" customHeight="1">
      <c r="A23" s="269"/>
      <c r="B23" s="287" t="s">
        <v>25</v>
      </c>
      <c r="C23" s="321" t="s">
        <v>54</v>
      </c>
      <c r="D23" s="350"/>
      <c r="E23" s="326" t="s">
        <v>330</v>
      </c>
      <c r="F23" s="172" t="s">
        <v>37</v>
      </c>
      <c r="G23" s="172" t="s">
        <v>179</v>
      </c>
      <c r="H23" s="387">
        <v>1</v>
      </c>
      <c r="I23" s="408"/>
      <c r="J23" s="261" t="s">
        <v>261</v>
      </c>
      <c r="K23" s="428"/>
      <c r="L23" s="148"/>
      <c r="M23" s="148"/>
      <c r="N23" s="449"/>
      <c r="O23" s="244"/>
      <c r="P23" s="238"/>
      <c r="Q23" s="238"/>
      <c r="R23" s="238"/>
    </row>
    <row r="24" spans="1:18" s="7" customFormat="1" ht="36.9" customHeight="1">
      <c r="A24" s="269"/>
      <c r="B24" s="288"/>
      <c r="C24" s="317"/>
      <c r="D24" s="347"/>
      <c r="E24" s="327"/>
      <c r="F24" s="172"/>
      <c r="G24" s="172" t="s">
        <v>331</v>
      </c>
      <c r="H24" s="386">
        <v>1</v>
      </c>
      <c r="I24" s="408"/>
      <c r="J24" s="261" t="s">
        <v>261</v>
      </c>
      <c r="K24" s="428"/>
      <c r="L24" s="148"/>
      <c r="M24" s="148"/>
      <c r="N24" s="449"/>
      <c r="O24" s="244"/>
      <c r="P24" s="238"/>
      <c r="Q24" s="238"/>
      <c r="R24" s="238"/>
    </row>
    <row r="25" spans="1:18" s="7" customFormat="1" ht="45" customHeight="1">
      <c r="A25" s="269"/>
      <c r="B25" s="293" t="s">
        <v>61</v>
      </c>
      <c r="C25" s="321" t="s">
        <v>68</v>
      </c>
      <c r="D25" s="350"/>
      <c r="E25" s="362" t="s">
        <v>8</v>
      </c>
      <c r="F25" s="172"/>
      <c r="G25" s="172" t="s">
        <v>182</v>
      </c>
      <c r="H25" s="387">
        <v>1</v>
      </c>
      <c r="I25" s="408"/>
      <c r="J25" s="261" t="s">
        <v>262</v>
      </c>
      <c r="K25" s="428"/>
      <c r="L25" s="148"/>
      <c r="M25" s="148"/>
      <c r="N25" s="449"/>
      <c r="O25" s="244"/>
      <c r="P25" s="238"/>
      <c r="Q25" s="238"/>
      <c r="R25" s="238"/>
    </row>
    <row r="26" spans="1:18" s="7" customFormat="1" ht="45" customHeight="1">
      <c r="A26" s="269"/>
      <c r="B26" s="292"/>
      <c r="C26" s="318"/>
      <c r="D26" s="348"/>
      <c r="E26" s="368"/>
      <c r="F26" s="172"/>
      <c r="G26" s="172" t="s">
        <v>185</v>
      </c>
      <c r="H26" s="387">
        <v>1</v>
      </c>
      <c r="I26" s="408"/>
      <c r="J26" s="261" t="s">
        <v>262</v>
      </c>
      <c r="K26" s="255"/>
      <c r="L26" s="255"/>
      <c r="M26" s="255"/>
      <c r="N26" s="453"/>
      <c r="O26" s="238"/>
      <c r="P26" s="238"/>
      <c r="Q26" s="238"/>
      <c r="R26" s="238"/>
    </row>
    <row r="27" spans="1:18" s="7" customFormat="1" ht="31.5" customHeight="1">
      <c r="A27" s="269"/>
      <c r="B27" s="291" t="s">
        <v>282</v>
      </c>
      <c r="C27" s="322"/>
      <c r="D27" s="322"/>
      <c r="E27" s="322"/>
      <c r="F27" s="322"/>
      <c r="G27" s="322"/>
      <c r="H27" s="315"/>
      <c r="I27" s="404"/>
      <c r="J27" s="261"/>
      <c r="K27" s="255"/>
      <c r="L27" s="255"/>
      <c r="M27" s="255"/>
      <c r="N27" s="453"/>
      <c r="O27" s="238"/>
      <c r="P27" s="238"/>
      <c r="Q27" s="238"/>
      <c r="R27" s="238"/>
    </row>
    <row r="28" spans="1:18" s="7" customFormat="1" ht="45.75" customHeight="1">
      <c r="A28" s="269"/>
      <c r="B28" s="290" t="s">
        <v>15</v>
      </c>
      <c r="C28" s="319" t="s">
        <v>28</v>
      </c>
      <c r="D28" s="319"/>
      <c r="E28" s="172" t="s">
        <v>60</v>
      </c>
      <c r="F28" s="172"/>
      <c r="G28" s="382" t="s">
        <v>359</v>
      </c>
      <c r="H28" s="386">
        <v>2</v>
      </c>
      <c r="I28" s="407">
        <f>+H28+H29+H31+H30+H32</f>
        <v>10</v>
      </c>
      <c r="J28" s="261" t="s">
        <v>263</v>
      </c>
      <c r="K28" s="428"/>
      <c r="L28" s="148"/>
      <c r="M28" s="148"/>
      <c r="N28" s="449"/>
      <c r="O28" s="244"/>
      <c r="P28" s="238"/>
      <c r="Q28" s="238"/>
      <c r="R28" s="238"/>
    </row>
    <row r="29" spans="1:18" s="7" customFormat="1" ht="52.5" customHeight="1">
      <c r="A29" s="269"/>
      <c r="B29" s="290" t="s">
        <v>0</v>
      </c>
      <c r="C29" s="316" t="s">
        <v>188</v>
      </c>
      <c r="D29" s="316"/>
      <c r="E29" s="326" t="s">
        <v>314</v>
      </c>
      <c r="F29" s="172"/>
      <c r="G29" s="172" t="s">
        <v>187</v>
      </c>
      <c r="H29" s="387">
        <v>2</v>
      </c>
      <c r="I29" s="408"/>
      <c r="J29" s="261" t="s">
        <v>262</v>
      </c>
      <c r="K29" s="428"/>
      <c r="L29" s="148"/>
      <c r="M29" s="148"/>
      <c r="N29" s="449"/>
      <c r="O29" s="244"/>
      <c r="P29" s="238"/>
      <c r="Q29" s="238"/>
      <c r="R29" s="238"/>
    </row>
    <row r="30" spans="1:18" s="7" customFormat="1" ht="42" customHeight="1">
      <c r="A30" s="269"/>
      <c r="B30" s="287" t="s">
        <v>25</v>
      </c>
      <c r="C30" s="316" t="s">
        <v>190</v>
      </c>
      <c r="D30" s="316"/>
      <c r="E30" s="326" t="s">
        <v>75</v>
      </c>
      <c r="F30" s="172"/>
      <c r="G30" s="172" t="s">
        <v>39</v>
      </c>
      <c r="H30" s="387">
        <v>2</v>
      </c>
      <c r="I30" s="408"/>
      <c r="J30" s="261" t="s">
        <v>110</v>
      </c>
      <c r="K30" s="428"/>
      <c r="L30" s="148"/>
      <c r="M30" s="148"/>
      <c r="N30" s="449"/>
      <c r="O30" s="238"/>
      <c r="P30" s="238"/>
      <c r="Q30" s="238"/>
      <c r="R30" s="238"/>
    </row>
    <row r="31" spans="1:18" s="7" customFormat="1" ht="36.9" customHeight="1">
      <c r="A31" s="269"/>
      <c r="B31" s="289"/>
      <c r="C31" s="323"/>
      <c r="D31" s="323"/>
      <c r="E31" s="368"/>
      <c r="F31" s="172"/>
      <c r="G31" s="172" t="s">
        <v>143</v>
      </c>
      <c r="H31" s="387">
        <v>2</v>
      </c>
      <c r="I31" s="408"/>
      <c r="J31" s="261" t="s">
        <v>110</v>
      </c>
      <c r="K31" s="428"/>
      <c r="L31" s="148"/>
      <c r="M31" s="148"/>
      <c r="N31" s="449"/>
    </row>
    <row r="32" spans="1:18" s="7" customFormat="1" ht="36.9" customHeight="1">
      <c r="A32" s="269"/>
      <c r="B32" s="294" t="s">
        <v>61</v>
      </c>
      <c r="C32" s="324" t="s">
        <v>71</v>
      </c>
      <c r="D32" s="351"/>
      <c r="E32" s="369" t="s">
        <v>136</v>
      </c>
      <c r="F32" s="172"/>
      <c r="G32" s="382" t="s">
        <v>368</v>
      </c>
      <c r="H32" s="386">
        <v>2</v>
      </c>
      <c r="I32" s="405"/>
      <c r="J32" s="261" t="s">
        <v>358</v>
      </c>
      <c r="K32" s="428"/>
      <c r="L32" s="148"/>
      <c r="M32" s="148"/>
      <c r="N32" s="449"/>
    </row>
    <row r="33" spans="1:18" s="7" customFormat="1" ht="30" customHeight="1">
      <c r="A33" s="269"/>
      <c r="B33" s="295" t="s">
        <v>224</v>
      </c>
      <c r="C33" s="325"/>
      <c r="D33" s="325"/>
      <c r="E33" s="320"/>
      <c r="F33" s="322"/>
      <c r="G33" s="322"/>
      <c r="H33" s="315"/>
      <c r="I33" s="404"/>
      <c r="J33" s="254"/>
      <c r="K33" s="431">
        <f>SUM(K28:K32)</f>
        <v>0</v>
      </c>
      <c r="L33" s="440">
        <f>SUM(L28:L32)</f>
        <v>0</v>
      </c>
      <c r="M33" s="440">
        <f>SUM(M28:M32)</f>
        <v>0</v>
      </c>
      <c r="N33" s="454">
        <f>SUM(N28:N32)</f>
        <v>0</v>
      </c>
    </row>
    <row r="34" spans="1:18" s="7" customFormat="1" ht="36.9" customHeight="1">
      <c r="A34" s="269"/>
      <c r="B34" s="287" t="s">
        <v>15</v>
      </c>
      <c r="C34" s="326" t="s">
        <v>74</v>
      </c>
      <c r="D34" s="316" t="s">
        <v>72</v>
      </c>
      <c r="E34" s="370" t="s">
        <v>27</v>
      </c>
      <c r="F34" s="172" t="s">
        <v>67</v>
      </c>
      <c r="G34" s="326" t="s">
        <v>38</v>
      </c>
      <c r="H34" s="388">
        <v>1</v>
      </c>
      <c r="I34" s="408">
        <f>SUM(H34:H39)</f>
        <v>13</v>
      </c>
      <c r="J34" s="261" t="s">
        <v>233</v>
      </c>
      <c r="K34" s="428"/>
      <c r="L34" s="148"/>
      <c r="M34" s="148"/>
      <c r="N34" s="449"/>
    </row>
    <row r="35" spans="1:18" s="7" customFormat="1" ht="19.2" customHeight="1">
      <c r="A35" s="269"/>
      <c r="B35" s="288"/>
      <c r="C35" s="327"/>
      <c r="D35" s="352"/>
      <c r="E35" s="371"/>
      <c r="F35" s="172"/>
      <c r="G35" s="368"/>
      <c r="H35" s="385"/>
      <c r="I35" s="408"/>
      <c r="J35" s="261"/>
      <c r="K35" s="428"/>
      <c r="L35" s="148"/>
      <c r="M35" s="148"/>
      <c r="N35" s="449"/>
    </row>
    <row r="36" spans="1:18" s="7" customFormat="1" ht="36.9" customHeight="1">
      <c r="A36" s="269"/>
      <c r="B36" s="296"/>
      <c r="C36" s="327"/>
      <c r="D36" s="352"/>
      <c r="E36" s="327"/>
      <c r="F36" s="172"/>
      <c r="G36" s="172" t="s">
        <v>165</v>
      </c>
      <c r="H36" s="387">
        <v>1</v>
      </c>
      <c r="I36" s="408"/>
      <c r="J36" s="261"/>
      <c r="K36" s="428"/>
      <c r="L36" s="148"/>
      <c r="M36" s="148"/>
      <c r="N36" s="449"/>
    </row>
    <row r="37" spans="1:18" s="7" customFormat="1" ht="36.9" customHeight="1">
      <c r="A37" s="269"/>
      <c r="B37" s="296"/>
      <c r="C37" s="327"/>
      <c r="D37" s="353" t="s">
        <v>76</v>
      </c>
      <c r="E37" s="372" t="s">
        <v>333</v>
      </c>
      <c r="F37" s="172"/>
      <c r="G37" s="172" t="s">
        <v>24</v>
      </c>
      <c r="H37" s="389">
        <v>3</v>
      </c>
      <c r="I37" s="408"/>
      <c r="J37" s="261"/>
      <c r="K37" s="428"/>
      <c r="L37" s="148"/>
      <c r="M37" s="148"/>
      <c r="N37" s="449"/>
      <c r="O37" s="244"/>
      <c r="P37" s="238"/>
      <c r="Q37" s="238"/>
      <c r="R37" s="238"/>
    </row>
    <row r="38" spans="1:18" s="7" customFormat="1" ht="36.6" customHeight="1">
      <c r="A38" s="269"/>
      <c r="B38" s="296"/>
      <c r="C38" s="327"/>
      <c r="D38" s="316" t="s">
        <v>79</v>
      </c>
      <c r="E38" s="172" t="s">
        <v>87</v>
      </c>
      <c r="F38" s="172"/>
      <c r="G38" s="172" t="s">
        <v>208</v>
      </c>
      <c r="H38" s="389">
        <v>5</v>
      </c>
      <c r="I38" s="408"/>
      <c r="J38" s="261"/>
      <c r="K38" s="428"/>
      <c r="L38" s="148"/>
      <c r="M38" s="148"/>
      <c r="N38" s="449"/>
    </row>
    <row r="39" spans="1:18" s="7" customFormat="1" ht="36.9" customHeight="1">
      <c r="A39" s="269"/>
      <c r="B39" s="296"/>
      <c r="C39" s="327"/>
      <c r="D39" s="316" t="s">
        <v>142</v>
      </c>
      <c r="E39" s="327" t="s">
        <v>281</v>
      </c>
      <c r="F39" s="172"/>
      <c r="G39" s="172" t="s">
        <v>208</v>
      </c>
      <c r="H39" s="390">
        <v>3</v>
      </c>
      <c r="I39" s="408"/>
      <c r="J39" s="261"/>
      <c r="K39" s="428"/>
      <c r="L39" s="148"/>
      <c r="M39" s="148"/>
      <c r="N39" s="449"/>
    </row>
    <row r="40" spans="1:18" s="7" customFormat="1" ht="29.4" customHeight="1">
      <c r="A40" s="269"/>
      <c r="B40" s="291" t="s">
        <v>367</v>
      </c>
      <c r="C40" s="320"/>
      <c r="D40" s="320"/>
      <c r="E40" s="320"/>
      <c r="F40" s="320"/>
      <c r="G40" s="320"/>
      <c r="H40" s="315"/>
      <c r="I40" s="404"/>
      <c r="J40" s="260"/>
      <c r="K40" s="428"/>
      <c r="L40" s="148"/>
      <c r="M40" s="148"/>
      <c r="N40" s="449"/>
    </row>
    <row r="41" spans="1:18" s="7" customFormat="1" ht="46.2" customHeight="1">
      <c r="A41" s="269"/>
      <c r="B41" s="287" t="s">
        <v>15</v>
      </c>
      <c r="C41" s="328" t="s">
        <v>228</v>
      </c>
      <c r="D41" s="316" t="s">
        <v>159</v>
      </c>
      <c r="E41" s="326" t="s">
        <v>117</v>
      </c>
      <c r="F41" s="172" t="s">
        <v>67</v>
      </c>
      <c r="G41" s="382" t="s">
        <v>329</v>
      </c>
      <c r="H41" s="391">
        <v>1</v>
      </c>
      <c r="I41" s="408">
        <f>SUM(H41:H51)</f>
        <v>11</v>
      </c>
      <c r="J41" s="261" t="s">
        <v>86</v>
      </c>
      <c r="K41" s="428"/>
      <c r="L41" s="148"/>
      <c r="M41" s="148"/>
      <c r="N41" s="449"/>
    </row>
    <row r="42" spans="1:18" s="7" customFormat="1" ht="46.2" customHeight="1">
      <c r="A42" s="269"/>
      <c r="B42" s="288"/>
      <c r="C42" s="296"/>
      <c r="D42" s="352"/>
      <c r="E42" s="327"/>
      <c r="F42" s="172"/>
      <c r="G42" s="382" t="s">
        <v>347</v>
      </c>
      <c r="H42" s="391">
        <v>1</v>
      </c>
      <c r="I42" s="408"/>
      <c r="J42" s="7"/>
      <c r="K42" s="428"/>
      <c r="L42" s="148"/>
      <c r="M42" s="148"/>
      <c r="N42" s="449"/>
    </row>
    <row r="43" spans="1:18" s="7" customFormat="1" ht="37.799999999999997" customHeight="1">
      <c r="A43" s="269"/>
      <c r="B43" s="288"/>
      <c r="C43" s="296"/>
      <c r="D43" s="352"/>
      <c r="E43" s="327"/>
      <c r="F43" s="172"/>
      <c r="G43" s="172" t="s">
        <v>322</v>
      </c>
      <c r="H43" s="392">
        <v>1</v>
      </c>
      <c r="I43" s="409"/>
      <c r="J43" s="261"/>
      <c r="K43" s="428"/>
      <c r="L43" s="148"/>
      <c r="M43" s="148"/>
      <c r="N43" s="449"/>
    </row>
    <row r="44" spans="1:18" s="7" customFormat="1" ht="37.799999999999997" customHeight="1">
      <c r="A44" s="269"/>
      <c r="B44" s="288"/>
      <c r="C44" s="296"/>
      <c r="D44" s="316" t="s">
        <v>146</v>
      </c>
      <c r="E44" s="172" t="s">
        <v>334</v>
      </c>
      <c r="F44" s="172"/>
      <c r="G44" s="172" t="s">
        <v>354</v>
      </c>
      <c r="H44" s="392">
        <v>1</v>
      </c>
      <c r="I44" s="409"/>
      <c r="J44" s="261"/>
      <c r="K44" s="428"/>
      <c r="L44" s="148"/>
      <c r="M44" s="148"/>
      <c r="N44" s="449"/>
    </row>
    <row r="45" spans="1:18" s="7" customFormat="1" ht="37.799999999999997" customHeight="1">
      <c r="A45" s="269"/>
      <c r="B45" s="288"/>
      <c r="C45" s="296"/>
      <c r="D45" s="316" t="s">
        <v>19</v>
      </c>
      <c r="E45" s="327" t="s">
        <v>313</v>
      </c>
      <c r="F45" s="172"/>
      <c r="G45" s="382" t="s">
        <v>114</v>
      </c>
      <c r="H45" s="391">
        <v>1</v>
      </c>
      <c r="I45" s="409"/>
      <c r="J45" s="261"/>
      <c r="K45" s="428"/>
      <c r="L45" s="148"/>
      <c r="M45" s="148"/>
      <c r="N45" s="449"/>
    </row>
    <row r="46" spans="1:18" s="7" customFormat="1" ht="37.799999999999997" customHeight="1">
      <c r="A46" s="269"/>
      <c r="B46" s="288"/>
      <c r="C46" s="296"/>
      <c r="D46" s="352"/>
      <c r="E46" s="327"/>
      <c r="F46" s="172"/>
      <c r="G46" s="382" t="s">
        <v>355</v>
      </c>
      <c r="H46" s="391">
        <v>1</v>
      </c>
      <c r="I46" s="409"/>
      <c r="J46" s="261"/>
      <c r="K46" s="428"/>
      <c r="L46" s="148"/>
      <c r="M46" s="148"/>
      <c r="N46" s="449"/>
    </row>
    <row r="47" spans="1:18" s="7" customFormat="1" ht="37.799999999999997" customHeight="1">
      <c r="A47" s="269"/>
      <c r="B47" s="288"/>
      <c r="C47" s="296"/>
      <c r="D47" s="316" t="s">
        <v>160</v>
      </c>
      <c r="E47" s="172" t="s">
        <v>335</v>
      </c>
      <c r="F47" s="172"/>
      <c r="G47" s="172" t="s">
        <v>336</v>
      </c>
      <c r="H47" s="392">
        <v>1</v>
      </c>
      <c r="I47" s="409"/>
      <c r="J47" s="261"/>
      <c r="K47" s="428"/>
      <c r="L47" s="148"/>
      <c r="M47" s="148"/>
      <c r="N47" s="449"/>
    </row>
    <row r="48" spans="1:18" s="7" customFormat="1" ht="37.799999999999997" customHeight="1">
      <c r="A48" s="269"/>
      <c r="B48" s="288"/>
      <c r="C48" s="296"/>
      <c r="D48" s="352"/>
      <c r="E48" s="172" t="s">
        <v>341</v>
      </c>
      <c r="F48" s="172"/>
      <c r="G48" s="172" t="s">
        <v>318</v>
      </c>
      <c r="H48" s="391">
        <v>1</v>
      </c>
      <c r="I48" s="409"/>
      <c r="J48" s="261"/>
      <c r="K48" s="428"/>
      <c r="L48" s="148"/>
      <c r="M48" s="148"/>
      <c r="N48" s="449"/>
    </row>
    <row r="49" spans="1:14" s="7" customFormat="1" ht="37.799999999999997" customHeight="1">
      <c r="A49" s="269"/>
      <c r="B49" s="288"/>
      <c r="C49" s="296"/>
      <c r="D49" s="352"/>
      <c r="E49" s="172"/>
      <c r="F49" s="172"/>
      <c r="G49" s="172" t="s">
        <v>104</v>
      </c>
      <c r="H49" s="391">
        <v>1</v>
      </c>
      <c r="I49" s="409"/>
      <c r="J49" s="7"/>
      <c r="K49" s="428"/>
      <c r="L49" s="148"/>
      <c r="M49" s="148"/>
      <c r="N49" s="449"/>
    </row>
    <row r="50" spans="1:14" s="7" customFormat="1" ht="37.799999999999997" customHeight="1">
      <c r="A50" s="269"/>
      <c r="B50" s="296"/>
      <c r="C50" s="296"/>
      <c r="D50" s="316" t="s">
        <v>78</v>
      </c>
      <c r="E50" s="172" t="s">
        <v>153</v>
      </c>
      <c r="F50" s="172"/>
      <c r="G50" s="172" t="s">
        <v>272</v>
      </c>
      <c r="H50" s="391">
        <v>1</v>
      </c>
      <c r="I50" s="409"/>
      <c r="J50" s="261"/>
      <c r="K50" s="428"/>
      <c r="L50" s="148"/>
      <c r="M50" s="148"/>
      <c r="N50" s="449"/>
    </row>
    <row r="51" spans="1:14" s="7" customFormat="1" ht="37.799999999999997" customHeight="1">
      <c r="A51" s="269"/>
      <c r="B51" s="296"/>
      <c r="C51" s="296"/>
      <c r="D51" s="316" t="s">
        <v>242</v>
      </c>
      <c r="E51" s="326" t="s">
        <v>222</v>
      </c>
      <c r="F51" s="326"/>
      <c r="G51" s="326" t="s">
        <v>338</v>
      </c>
      <c r="H51" s="393">
        <v>1</v>
      </c>
      <c r="I51" s="410"/>
      <c r="J51" s="261"/>
      <c r="K51" s="428"/>
      <c r="L51" s="148"/>
      <c r="M51" s="148"/>
      <c r="N51" s="449"/>
    </row>
    <row r="52" spans="1:14" s="7" customFormat="1" ht="37.799999999999997" customHeight="1">
      <c r="A52" s="269"/>
      <c r="B52" s="287" t="s">
        <v>0</v>
      </c>
      <c r="C52" s="329" t="s">
        <v>226</v>
      </c>
      <c r="D52" s="354"/>
      <c r="E52" s="326" t="s">
        <v>155</v>
      </c>
      <c r="F52" s="172"/>
      <c r="G52" s="172" t="s">
        <v>339</v>
      </c>
      <c r="H52" s="392">
        <v>1</v>
      </c>
      <c r="I52" s="407">
        <f>SUM(H52:H52)</f>
        <v>1</v>
      </c>
      <c r="J52" s="423" t="s">
        <v>86</v>
      </c>
      <c r="K52" s="428"/>
      <c r="L52" s="148"/>
      <c r="M52" s="148"/>
      <c r="N52" s="449"/>
    </row>
    <row r="53" spans="1:14" s="7" customFormat="1" ht="30.6" customHeight="1">
      <c r="A53" s="269"/>
      <c r="B53" s="297" t="s">
        <v>361</v>
      </c>
      <c r="C53" s="330"/>
      <c r="D53" s="330"/>
      <c r="E53" s="373"/>
      <c r="F53" s="378"/>
      <c r="G53" s="378"/>
      <c r="H53" s="378"/>
      <c r="I53" s="411"/>
      <c r="J53" s="261"/>
      <c r="K53" s="255"/>
      <c r="L53" s="255"/>
      <c r="M53" s="255"/>
      <c r="N53" s="453"/>
    </row>
    <row r="54" spans="1:14" s="7" customFormat="1" ht="37.799999999999997" customHeight="1">
      <c r="A54" s="269"/>
      <c r="B54" s="287" t="s">
        <v>15</v>
      </c>
      <c r="C54" s="321" t="s">
        <v>85</v>
      </c>
      <c r="D54" s="350"/>
      <c r="E54" s="326" t="s">
        <v>98</v>
      </c>
      <c r="F54" s="172"/>
      <c r="G54" s="172" t="s">
        <v>266</v>
      </c>
      <c r="H54" s="391">
        <v>3</v>
      </c>
      <c r="I54" s="407">
        <f>SUM(H54:H60)</f>
        <v>15</v>
      </c>
      <c r="J54" s="261" t="s">
        <v>245</v>
      </c>
      <c r="K54" s="255"/>
      <c r="L54" s="255"/>
      <c r="M54" s="255"/>
      <c r="N54" s="453"/>
    </row>
    <row r="55" spans="1:14" s="7" customFormat="1" ht="37.799999999999997" customHeight="1">
      <c r="A55" s="269"/>
      <c r="B55" s="293" t="s">
        <v>0</v>
      </c>
      <c r="C55" s="321" t="s">
        <v>362</v>
      </c>
      <c r="D55" s="350"/>
      <c r="E55" s="365" t="s">
        <v>342</v>
      </c>
      <c r="F55" s="172"/>
      <c r="G55" s="172" t="s">
        <v>210</v>
      </c>
      <c r="H55" s="391">
        <v>2</v>
      </c>
      <c r="I55" s="408"/>
      <c r="J55" s="261" t="s">
        <v>245</v>
      </c>
      <c r="K55" s="255"/>
      <c r="L55" s="255"/>
      <c r="M55" s="255"/>
      <c r="N55" s="453"/>
    </row>
    <row r="56" spans="1:14" s="7" customFormat="1" ht="37.799999999999997" customHeight="1">
      <c r="A56" s="269"/>
      <c r="B56" s="288"/>
      <c r="C56" s="317"/>
      <c r="D56" s="347"/>
      <c r="E56" s="327"/>
      <c r="F56" s="172"/>
      <c r="G56" s="172" t="s">
        <v>346</v>
      </c>
      <c r="H56" s="391">
        <v>2</v>
      </c>
      <c r="I56" s="408"/>
      <c r="J56" s="261" t="s">
        <v>245</v>
      </c>
      <c r="K56" s="255"/>
      <c r="L56" s="255"/>
      <c r="M56" s="255"/>
      <c r="N56" s="453"/>
    </row>
    <row r="57" spans="1:14" s="7" customFormat="1" ht="37.799999999999997" customHeight="1">
      <c r="A57" s="269"/>
      <c r="B57" s="288"/>
      <c r="C57" s="317"/>
      <c r="D57" s="347"/>
      <c r="E57" s="327"/>
      <c r="F57" s="172"/>
      <c r="G57" s="172" t="s">
        <v>344</v>
      </c>
      <c r="H57" s="391">
        <v>2</v>
      </c>
      <c r="I57" s="408"/>
      <c r="J57" s="261" t="s">
        <v>238</v>
      </c>
      <c r="K57" s="255"/>
      <c r="L57" s="255"/>
      <c r="M57" s="255"/>
      <c r="N57" s="453"/>
    </row>
    <row r="58" spans="1:14" s="7" customFormat="1" ht="37.799999999999997" customHeight="1">
      <c r="A58" s="269"/>
      <c r="B58" s="288"/>
      <c r="C58" s="317"/>
      <c r="D58" s="347"/>
      <c r="E58" s="327"/>
      <c r="F58" s="172"/>
      <c r="G58" s="172" t="s">
        <v>214</v>
      </c>
      <c r="H58" s="391">
        <v>2</v>
      </c>
      <c r="I58" s="408"/>
      <c r="J58" s="261" t="s">
        <v>238</v>
      </c>
      <c r="K58" s="255"/>
      <c r="L58" s="255"/>
      <c r="M58" s="255"/>
      <c r="N58" s="453"/>
    </row>
    <row r="59" spans="1:14" s="7" customFormat="1" ht="37.799999999999997" customHeight="1">
      <c r="A59" s="269"/>
      <c r="B59" s="288"/>
      <c r="C59" s="317"/>
      <c r="D59" s="347"/>
      <c r="E59" s="327"/>
      <c r="F59" s="172"/>
      <c r="G59" s="376" t="s">
        <v>324</v>
      </c>
      <c r="H59" s="391">
        <v>2</v>
      </c>
      <c r="I59" s="408"/>
      <c r="J59" s="261" t="s">
        <v>239</v>
      </c>
      <c r="K59" s="255"/>
      <c r="L59" s="255"/>
      <c r="M59" s="255"/>
      <c r="N59" s="453"/>
    </row>
    <row r="60" spans="1:14" s="7" customFormat="1" ht="37.799999999999997" customHeight="1">
      <c r="A60" s="269"/>
      <c r="B60" s="288"/>
      <c r="C60" s="317"/>
      <c r="D60" s="347"/>
      <c r="E60" s="327"/>
      <c r="F60" s="172"/>
      <c r="G60" s="172" t="s">
        <v>363</v>
      </c>
      <c r="H60" s="391">
        <v>2</v>
      </c>
      <c r="I60" s="408"/>
      <c r="J60" s="261" t="s">
        <v>268</v>
      </c>
      <c r="K60" s="255"/>
      <c r="L60" s="255"/>
      <c r="M60" s="255"/>
      <c r="N60" s="453"/>
    </row>
    <row r="61" spans="1:14" s="7" customFormat="1" ht="29.4" customHeight="1">
      <c r="A61" s="269"/>
      <c r="B61" s="291" t="s">
        <v>353</v>
      </c>
      <c r="C61" s="320"/>
      <c r="D61" s="320"/>
      <c r="E61" s="320"/>
      <c r="F61" s="320"/>
      <c r="G61" s="320"/>
      <c r="H61" s="320"/>
      <c r="I61" s="412"/>
      <c r="J61" s="261"/>
      <c r="K61" s="255"/>
      <c r="L61" s="255"/>
      <c r="M61" s="255"/>
      <c r="N61" s="453"/>
    </row>
    <row r="62" spans="1:14" s="7" customFormat="1" ht="37.799999999999997" customHeight="1">
      <c r="A62" s="269"/>
      <c r="B62" s="287" t="s">
        <v>15</v>
      </c>
      <c r="C62" s="321" t="s">
        <v>16</v>
      </c>
      <c r="D62" s="350"/>
      <c r="E62" s="374" t="s">
        <v>348</v>
      </c>
      <c r="F62" s="172"/>
      <c r="G62" s="172" t="s">
        <v>219</v>
      </c>
      <c r="H62" s="386">
        <v>5</v>
      </c>
      <c r="I62" s="407">
        <f>SUM(H62:H70)</f>
        <v>30</v>
      </c>
      <c r="J62" s="261" t="s">
        <v>57</v>
      </c>
      <c r="K62" s="255"/>
      <c r="L62" s="255"/>
      <c r="M62" s="255"/>
      <c r="N62" s="453"/>
    </row>
    <row r="63" spans="1:14" s="7" customFormat="1" ht="37.799999999999997" customHeight="1">
      <c r="A63" s="269"/>
      <c r="B63" s="288"/>
      <c r="C63" s="317"/>
      <c r="D63" s="347"/>
      <c r="E63" s="146"/>
      <c r="F63" s="172"/>
      <c r="G63" s="172" t="s">
        <v>349</v>
      </c>
      <c r="H63" s="386">
        <v>2</v>
      </c>
      <c r="I63" s="408"/>
      <c r="J63" s="261"/>
      <c r="K63" s="255"/>
      <c r="L63" s="255"/>
      <c r="M63" s="255"/>
      <c r="N63" s="453"/>
    </row>
    <row r="64" spans="1:14" s="7" customFormat="1" ht="37.799999999999997" customHeight="1">
      <c r="A64" s="269"/>
      <c r="B64" s="288"/>
      <c r="C64" s="317"/>
      <c r="D64" s="347"/>
      <c r="E64" s="146"/>
      <c r="F64" s="172"/>
      <c r="G64" s="172" t="s">
        <v>327</v>
      </c>
      <c r="H64" s="386">
        <v>5</v>
      </c>
      <c r="I64" s="408"/>
      <c r="J64" s="261"/>
      <c r="K64" s="255"/>
      <c r="L64" s="255"/>
      <c r="M64" s="255"/>
      <c r="N64" s="453"/>
    </row>
    <row r="65" spans="1:20" s="7" customFormat="1" ht="37.799999999999997" customHeight="1">
      <c r="A65" s="269"/>
      <c r="B65" s="288"/>
      <c r="C65" s="317"/>
      <c r="D65" s="347"/>
      <c r="E65" s="146"/>
      <c r="F65" s="172"/>
      <c r="G65" s="172" t="s">
        <v>254</v>
      </c>
      <c r="H65" s="386">
        <v>2</v>
      </c>
      <c r="I65" s="408"/>
      <c r="J65" s="261"/>
      <c r="K65" s="255"/>
      <c r="L65" s="255"/>
      <c r="M65" s="255"/>
      <c r="N65" s="453"/>
    </row>
    <row r="66" spans="1:20" s="7" customFormat="1" ht="37.799999999999997" customHeight="1">
      <c r="A66" s="269"/>
      <c r="B66" s="288"/>
      <c r="C66" s="317"/>
      <c r="D66" s="347"/>
      <c r="E66" s="327"/>
      <c r="F66" s="172"/>
      <c r="G66" s="172" t="s">
        <v>140</v>
      </c>
      <c r="H66" s="386">
        <v>2</v>
      </c>
      <c r="I66" s="408"/>
      <c r="J66" s="261"/>
      <c r="K66" s="255"/>
      <c r="L66" s="255"/>
      <c r="M66" s="255"/>
      <c r="N66" s="453"/>
    </row>
    <row r="67" spans="1:20" s="7" customFormat="1" ht="37.799999999999997" customHeight="1">
      <c r="A67" s="269"/>
      <c r="B67" s="289"/>
      <c r="C67" s="331"/>
      <c r="D67" s="355"/>
      <c r="E67" s="368"/>
      <c r="F67" s="172"/>
      <c r="G67" s="382" t="s">
        <v>356</v>
      </c>
      <c r="H67" s="391">
        <v>5</v>
      </c>
      <c r="I67" s="408"/>
      <c r="K67" s="432"/>
      <c r="L67" s="432"/>
      <c r="M67" s="432"/>
      <c r="N67" s="453"/>
    </row>
    <row r="68" spans="1:20" s="7" customFormat="1" ht="37.799999999999997" customHeight="1">
      <c r="A68" s="269"/>
      <c r="B68" s="290" t="s">
        <v>0</v>
      </c>
      <c r="C68" s="332" t="s">
        <v>90</v>
      </c>
      <c r="D68" s="356"/>
      <c r="E68" s="172" t="s">
        <v>127</v>
      </c>
      <c r="F68" s="172"/>
      <c r="G68" s="172" t="s">
        <v>223</v>
      </c>
      <c r="H68" s="386">
        <v>5</v>
      </c>
      <c r="I68" s="408"/>
      <c r="J68" s="261" t="s">
        <v>240</v>
      </c>
      <c r="K68" s="255"/>
      <c r="L68" s="255"/>
      <c r="M68" s="255"/>
      <c r="N68" s="453"/>
    </row>
    <row r="69" spans="1:20" s="7" customFormat="1" ht="37.799999999999997" customHeight="1">
      <c r="A69" s="269"/>
      <c r="B69" s="290" t="s">
        <v>25</v>
      </c>
      <c r="C69" s="332" t="s">
        <v>92</v>
      </c>
      <c r="D69" s="356"/>
      <c r="E69" s="172" t="s">
        <v>184</v>
      </c>
      <c r="F69" s="172"/>
      <c r="G69" s="172" t="s">
        <v>149</v>
      </c>
      <c r="H69" s="386">
        <v>2</v>
      </c>
      <c r="I69" s="408"/>
      <c r="J69" s="261" t="s">
        <v>29</v>
      </c>
      <c r="K69" s="255"/>
      <c r="L69" s="255"/>
      <c r="M69" s="255"/>
      <c r="N69" s="453"/>
    </row>
    <row r="70" spans="1:20" s="7" customFormat="1" ht="37.799999999999997" customHeight="1">
      <c r="A70" s="269"/>
      <c r="B70" s="290" t="s">
        <v>61</v>
      </c>
      <c r="C70" s="332" t="s">
        <v>48</v>
      </c>
      <c r="D70" s="356"/>
      <c r="E70" s="172" t="s">
        <v>80</v>
      </c>
      <c r="F70" s="172"/>
      <c r="G70" s="172" t="s">
        <v>181</v>
      </c>
      <c r="H70" s="386">
        <v>2</v>
      </c>
      <c r="I70" s="405"/>
      <c r="J70" s="261" t="s">
        <v>29</v>
      </c>
      <c r="K70" s="255"/>
      <c r="L70" s="255"/>
      <c r="M70" s="255"/>
      <c r="N70" s="453"/>
    </row>
    <row r="71" spans="1:20" s="7" customFormat="1" ht="36.9" customHeight="1">
      <c r="A71" s="270"/>
      <c r="B71" s="298" t="s">
        <v>31</v>
      </c>
      <c r="C71" s="333"/>
      <c r="D71" s="333"/>
      <c r="E71" s="333"/>
      <c r="F71" s="379"/>
      <c r="G71" s="333"/>
      <c r="H71" s="394">
        <f>SUM(I5+I12+I17+I28+I34+I41+I52+I54+I62)</f>
        <v>100</v>
      </c>
      <c r="I71" s="413"/>
      <c r="J71" s="424"/>
      <c r="K71" s="431">
        <f>SUM(K41:K52)</f>
        <v>0</v>
      </c>
      <c r="L71" s="440">
        <f>SUM(L41:L52)</f>
        <v>0</v>
      </c>
      <c r="M71" s="440">
        <f>SUM(M41:M52)</f>
        <v>0</v>
      </c>
      <c r="N71" s="454">
        <f>SUM(N41:N52)</f>
        <v>0</v>
      </c>
    </row>
    <row r="72" spans="1:20" s="7" customFormat="1" ht="34.200000000000003" customHeight="1">
      <c r="A72" s="20"/>
      <c r="B72" s="57"/>
      <c r="C72" s="57"/>
      <c r="D72" s="57"/>
      <c r="E72" s="57"/>
      <c r="F72" s="57"/>
      <c r="G72" s="57"/>
      <c r="H72" s="202"/>
      <c r="I72" s="202"/>
      <c r="J72" s="254"/>
      <c r="K72" s="254"/>
      <c r="L72" s="254"/>
      <c r="M72" s="254"/>
      <c r="N72" s="254"/>
    </row>
    <row r="73" spans="1:20" s="7" customFormat="1" ht="46.2" customHeight="1">
      <c r="A73" s="20"/>
      <c r="B73" s="57"/>
      <c r="C73" s="57"/>
      <c r="D73" s="57"/>
      <c r="E73" s="57"/>
      <c r="F73" s="57"/>
      <c r="G73" s="57"/>
      <c r="H73" s="202"/>
      <c r="I73" s="202"/>
      <c r="J73" s="254"/>
      <c r="K73" s="254"/>
      <c r="L73" s="254"/>
      <c r="M73" s="254"/>
      <c r="N73" s="254"/>
    </row>
    <row r="74" spans="1:20" s="7" customFormat="1" ht="15.75" customHeight="1">
      <c r="A74" s="271" t="s">
        <v>224</v>
      </c>
      <c r="B74" s="271"/>
      <c r="C74" s="122"/>
      <c r="D74" s="122"/>
      <c r="E74" s="122"/>
      <c r="F74" s="122"/>
      <c r="G74" s="122"/>
      <c r="H74" s="203"/>
      <c r="I74" s="203"/>
      <c r="J74" s="425"/>
      <c r="K74" s="425"/>
      <c r="L74" s="254"/>
      <c r="M74" s="254"/>
      <c r="N74" s="254"/>
    </row>
    <row r="75" spans="1:20" ht="14.4">
      <c r="A75" s="31" t="s">
        <v>95</v>
      </c>
      <c r="B75" s="31"/>
      <c r="C75" s="31"/>
      <c r="D75" s="31"/>
      <c r="E75" s="31"/>
      <c r="F75" s="31"/>
      <c r="G75" s="31"/>
      <c r="H75" s="31"/>
      <c r="I75" s="31"/>
      <c r="J75" s="31"/>
      <c r="K75" s="31"/>
    </row>
    <row r="76" spans="1:20" ht="11.25" customHeight="1">
      <c r="A76" s="31"/>
      <c r="B76" s="31"/>
      <c r="C76" s="31"/>
      <c r="D76" s="151" t="s">
        <v>12</v>
      </c>
      <c r="E76" s="31"/>
      <c r="F76" s="31"/>
      <c r="G76" s="31"/>
      <c r="H76" s="31"/>
      <c r="I76" s="31"/>
      <c r="J76" s="31"/>
      <c r="K76" s="31"/>
    </row>
    <row r="77" spans="1:20" ht="36" customHeight="1">
      <c r="A77" s="272" t="s">
        <v>63</v>
      </c>
      <c r="B77" s="299"/>
      <c r="C77" s="334"/>
      <c r="D77" s="357">
        <v>3</v>
      </c>
      <c r="E77" s="151"/>
      <c r="F77" s="166"/>
      <c r="G77" s="166"/>
      <c r="H77" s="166"/>
      <c r="I77" s="166"/>
      <c r="J77" s="166"/>
      <c r="K77" s="166"/>
    </row>
    <row r="78" spans="1:20" ht="20.25" customHeight="1">
      <c r="A78" s="272" t="s">
        <v>96</v>
      </c>
      <c r="B78" s="299"/>
      <c r="C78" s="334"/>
      <c r="D78" s="357">
        <v>2</v>
      </c>
      <c r="E78" s="31"/>
      <c r="F78" s="166"/>
      <c r="G78" s="166"/>
      <c r="H78" s="166"/>
      <c r="I78" s="166"/>
      <c r="J78" s="166"/>
      <c r="K78" s="166"/>
    </row>
    <row r="79" spans="1:20" ht="20.25" customHeight="1">
      <c r="A79" s="272" t="s">
        <v>55</v>
      </c>
      <c r="B79" s="299"/>
      <c r="C79" s="334"/>
      <c r="D79" s="357">
        <v>1</v>
      </c>
      <c r="E79" s="151"/>
      <c r="F79" s="31"/>
      <c r="G79" s="31"/>
      <c r="H79" s="31"/>
      <c r="I79" s="31"/>
      <c r="J79" s="31"/>
      <c r="K79" s="31"/>
    </row>
    <row r="80" spans="1:20" ht="20.25" customHeight="1">
      <c r="A80" s="272" t="s">
        <v>32</v>
      </c>
      <c r="B80" s="299"/>
      <c r="C80" s="334"/>
      <c r="D80" s="357">
        <v>0</v>
      </c>
      <c r="E80" s="31"/>
      <c r="F80" s="31"/>
      <c r="G80" s="31"/>
      <c r="H80" s="31"/>
      <c r="I80" s="31"/>
      <c r="J80" s="31"/>
      <c r="K80" s="31"/>
      <c r="Q80" s="237"/>
      <c r="R80" s="260"/>
      <c r="S80" s="237"/>
      <c r="T80" s="237"/>
    </row>
    <row r="81" spans="1:20" ht="14.25" customHeight="1">
      <c r="A81" s="26"/>
      <c r="B81" s="26"/>
      <c r="C81" s="26"/>
      <c r="D81" s="127"/>
      <c r="E81" s="31"/>
      <c r="F81" s="31"/>
      <c r="G81" s="31"/>
      <c r="H81" s="31"/>
      <c r="I81" s="31"/>
      <c r="J81" s="31"/>
      <c r="K81" s="31"/>
      <c r="Q81" s="237"/>
      <c r="R81" s="260"/>
      <c r="S81" s="237"/>
      <c r="T81" s="237"/>
    </row>
    <row r="82" spans="1:20" ht="17.25" customHeight="1">
      <c r="A82" s="31" t="s">
        <v>99</v>
      </c>
      <c r="B82" s="31"/>
      <c r="C82" s="31"/>
      <c r="D82" s="31"/>
      <c r="E82" s="31"/>
      <c r="F82" s="31"/>
      <c r="G82" s="31"/>
      <c r="H82" s="31"/>
      <c r="I82" s="31"/>
      <c r="J82" s="31"/>
      <c r="K82" s="31"/>
    </row>
    <row r="83" spans="1:20" ht="18" customHeight="1">
      <c r="A83" s="273"/>
      <c r="B83" s="300"/>
      <c r="C83" s="300"/>
      <c r="D83" s="358" t="s">
        <v>6</v>
      </c>
      <c r="E83" s="375" t="s">
        <v>340</v>
      </c>
      <c r="F83" s="375" t="s">
        <v>2</v>
      </c>
      <c r="G83" s="375"/>
      <c r="H83" s="395" t="s">
        <v>12</v>
      </c>
      <c r="I83" s="31"/>
      <c r="J83" s="31"/>
      <c r="K83" s="31"/>
    </row>
    <row r="84" spans="1:20" ht="18" customHeight="1">
      <c r="A84" s="274" t="s">
        <v>51</v>
      </c>
      <c r="B84" s="301"/>
      <c r="C84" s="335"/>
      <c r="D84" s="359" t="s">
        <v>105</v>
      </c>
      <c r="E84" s="359" t="s">
        <v>105</v>
      </c>
      <c r="F84" s="359" t="s">
        <v>105</v>
      </c>
      <c r="G84" s="359"/>
      <c r="H84" s="396">
        <v>5</v>
      </c>
      <c r="I84" s="31"/>
      <c r="J84" s="31"/>
      <c r="K84" s="31"/>
    </row>
    <row r="85" spans="1:20" ht="18" customHeight="1">
      <c r="A85" s="275"/>
      <c r="B85" s="302"/>
      <c r="C85" s="336"/>
      <c r="D85" s="359" t="s">
        <v>105</v>
      </c>
      <c r="E85" s="359" t="s">
        <v>106</v>
      </c>
      <c r="F85" s="359" t="s">
        <v>105</v>
      </c>
      <c r="G85" s="359"/>
      <c r="H85" s="396">
        <v>4</v>
      </c>
      <c r="I85" s="31"/>
      <c r="J85" s="31"/>
      <c r="K85" s="31"/>
    </row>
    <row r="86" spans="1:20" ht="18" customHeight="1">
      <c r="A86" s="275"/>
      <c r="B86" s="302"/>
      <c r="C86" s="336"/>
      <c r="D86" s="359" t="s">
        <v>105</v>
      </c>
      <c r="E86" s="359" t="s">
        <v>106</v>
      </c>
      <c r="F86" s="359" t="s">
        <v>105</v>
      </c>
      <c r="G86" s="359"/>
      <c r="H86" s="396">
        <v>3</v>
      </c>
      <c r="I86" s="31"/>
      <c r="J86" s="31"/>
      <c r="K86" s="31"/>
    </row>
    <row r="87" spans="1:20" ht="18" customHeight="1">
      <c r="A87" s="275"/>
      <c r="B87" s="302"/>
      <c r="C87" s="336"/>
      <c r="D87" s="359" t="s">
        <v>106</v>
      </c>
      <c r="E87" s="359" t="s">
        <v>105</v>
      </c>
      <c r="F87" s="359" t="s">
        <v>105</v>
      </c>
      <c r="G87" s="359"/>
      <c r="H87" s="396">
        <v>2</v>
      </c>
      <c r="I87" s="31"/>
      <c r="J87" s="31"/>
      <c r="K87" s="31"/>
    </row>
    <row r="88" spans="1:20" ht="18" customHeight="1">
      <c r="A88" s="275"/>
      <c r="B88" s="302"/>
      <c r="C88" s="336"/>
      <c r="D88" s="359" t="s">
        <v>106</v>
      </c>
      <c r="E88" s="359" t="s">
        <v>106</v>
      </c>
      <c r="F88" s="359" t="s">
        <v>105</v>
      </c>
      <c r="G88" s="359"/>
      <c r="H88" s="397">
        <v>1</v>
      </c>
      <c r="I88" s="31"/>
      <c r="J88" s="31"/>
      <c r="K88" s="31"/>
    </row>
    <row r="89" spans="1:20" ht="18" customHeight="1">
      <c r="A89" s="276"/>
      <c r="B89" s="303"/>
      <c r="C89" s="337"/>
      <c r="D89" s="360" t="s">
        <v>106</v>
      </c>
      <c r="E89" s="360" t="s">
        <v>106</v>
      </c>
      <c r="F89" s="360" t="s">
        <v>106</v>
      </c>
      <c r="G89" s="360"/>
      <c r="H89" s="398">
        <v>0</v>
      </c>
      <c r="I89" s="31"/>
      <c r="J89" s="31"/>
      <c r="K89" s="31"/>
    </row>
    <row r="90" spans="1:20" ht="9.75" customHeight="1">
      <c r="A90" s="31"/>
      <c r="B90" s="31"/>
      <c r="C90" s="31"/>
      <c r="D90" s="31"/>
      <c r="E90" s="31"/>
      <c r="F90" s="31"/>
      <c r="G90" s="31"/>
      <c r="H90" s="31"/>
      <c r="I90" s="31"/>
      <c r="J90" s="31"/>
      <c r="K90" s="31"/>
    </row>
    <row r="91" spans="1:20" ht="14.4">
      <c r="A91" s="31" t="s">
        <v>108</v>
      </c>
      <c r="B91" s="31"/>
      <c r="C91" s="31"/>
      <c r="D91" s="31"/>
      <c r="E91" s="31"/>
      <c r="F91" s="31"/>
      <c r="G91" s="31"/>
      <c r="H91" s="31"/>
      <c r="I91" s="31"/>
      <c r="J91" s="31"/>
      <c r="K91" s="31"/>
    </row>
    <row r="92" spans="1:20" ht="17.25" customHeight="1">
      <c r="A92" s="31" t="s">
        <v>20</v>
      </c>
      <c r="B92" s="31"/>
      <c r="C92" s="31"/>
      <c r="D92" s="31"/>
      <c r="E92" s="31"/>
      <c r="F92" s="31"/>
      <c r="G92" s="151"/>
      <c r="H92" s="31"/>
      <c r="I92" s="31"/>
      <c r="J92" s="31"/>
      <c r="K92" s="31"/>
    </row>
    <row r="93" spans="1:20" ht="18" customHeight="1">
      <c r="A93" s="277"/>
      <c r="B93" s="304"/>
      <c r="C93" s="304"/>
      <c r="D93" s="361"/>
      <c r="E93" s="300" t="s">
        <v>109</v>
      </c>
      <c r="F93" s="300"/>
      <c r="G93" s="300" t="s">
        <v>112</v>
      </c>
      <c r="H93" s="395"/>
      <c r="I93" s="31"/>
      <c r="J93" s="31"/>
      <c r="K93" s="31"/>
    </row>
    <row r="94" spans="1:20" ht="25.5" customHeight="1">
      <c r="A94" s="278" t="s">
        <v>41</v>
      </c>
      <c r="B94" s="305"/>
      <c r="C94" s="338" t="s">
        <v>115</v>
      </c>
      <c r="D94" s="338"/>
      <c r="E94" s="359">
        <v>1</v>
      </c>
      <c r="F94" s="359"/>
      <c r="G94" s="359">
        <v>0</v>
      </c>
      <c r="H94" s="396"/>
      <c r="I94" s="31"/>
      <c r="J94" s="31"/>
      <c r="K94" s="31"/>
    </row>
    <row r="95" spans="1:20" ht="25.5" customHeight="1">
      <c r="A95" s="279"/>
      <c r="B95" s="306"/>
      <c r="C95" s="338" t="s">
        <v>118</v>
      </c>
      <c r="D95" s="338"/>
      <c r="E95" s="359">
        <v>2</v>
      </c>
      <c r="F95" s="359"/>
      <c r="G95" s="359">
        <v>1</v>
      </c>
      <c r="H95" s="396"/>
      <c r="I95" s="31"/>
      <c r="J95" s="31"/>
      <c r="K95" s="31"/>
    </row>
    <row r="96" spans="1:20" ht="25.5" customHeight="1">
      <c r="A96" s="278" t="s">
        <v>119</v>
      </c>
      <c r="B96" s="305"/>
      <c r="C96" s="338" t="s">
        <v>115</v>
      </c>
      <c r="D96" s="338"/>
      <c r="E96" s="359">
        <v>3</v>
      </c>
      <c r="F96" s="359"/>
      <c r="G96" s="359">
        <v>2</v>
      </c>
      <c r="H96" s="396"/>
      <c r="I96" s="31"/>
      <c r="J96" s="31"/>
      <c r="K96" s="31"/>
    </row>
    <row r="97" spans="1:14" ht="25.5" customHeight="1">
      <c r="A97" s="280"/>
      <c r="B97" s="307"/>
      <c r="C97" s="339" t="s">
        <v>118</v>
      </c>
      <c r="D97" s="339"/>
      <c r="E97" s="360">
        <v>3</v>
      </c>
      <c r="F97" s="360"/>
      <c r="G97" s="360">
        <v>3</v>
      </c>
      <c r="H97" s="398"/>
      <c r="I97" s="414"/>
      <c r="J97" s="31"/>
      <c r="K97" s="31"/>
    </row>
    <row r="98" spans="1:14" s="7" customFormat="1" ht="36.9" customHeight="1">
      <c r="A98" s="20"/>
      <c r="B98" s="308"/>
      <c r="C98" s="308"/>
      <c r="D98" s="308"/>
      <c r="E98" s="308"/>
      <c r="F98" s="308"/>
      <c r="G98" s="308"/>
      <c r="H98" s="399"/>
      <c r="I98" s="202"/>
      <c r="J98" s="254"/>
      <c r="K98" s="254"/>
      <c r="L98" s="254"/>
      <c r="M98" s="254"/>
      <c r="N98" s="455"/>
    </row>
    <row r="99" spans="1:14" s="7" customFormat="1" ht="36.9" customHeight="1">
      <c r="A99" s="20"/>
      <c r="B99" s="57"/>
      <c r="C99" s="57"/>
      <c r="D99" s="57"/>
      <c r="E99" s="57"/>
      <c r="F99" s="57"/>
      <c r="G99" s="57"/>
      <c r="H99" s="202"/>
      <c r="I99" s="202"/>
      <c r="J99" s="254"/>
      <c r="K99" s="254"/>
      <c r="L99" s="254"/>
      <c r="M99" s="254"/>
      <c r="N99" s="455"/>
    </row>
    <row r="100" spans="1:14" s="6" customFormat="1" ht="39.75" customHeight="1">
      <c r="A100" s="266" t="s">
        <v>26</v>
      </c>
      <c r="B100" s="8"/>
      <c r="C100" s="8"/>
      <c r="D100" s="8"/>
      <c r="E100" s="8"/>
      <c r="F100" s="8"/>
      <c r="G100" s="8"/>
      <c r="H100" s="8"/>
      <c r="I100" s="8"/>
      <c r="J100" s="238"/>
      <c r="K100" s="433" t="e">
        <f>#REF!+K16+#REF!+K33+#REF!+K71</f>
        <v>#REF!</v>
      </c>
      <c r="L100" s="442" t="e">
        <f>#REF!+L16+#REF!+L33+#REF!+L71</f>
        <v>#REF!</v>
      </c>
      <c r="M100" s="442" t="e">
        <f>#REF!+M16+#REF!+M33+#REF!+M71</f>
        <v>#REF!</v>
      </c>
      <c r="N100" s="456" t="e">
        <f>#REF!+N16+#REF!+N33+#REF!+N71</f>
        <v>#REF!</v>
      </c>
    </row>
    <row r="101" spans="1:14" s="7" customFormat="1" ht="36.9" customHeight="1">
      <c r="A101" s="281" t="s">
        <v>1</v>
      </c>
      <c r="B101" s="309"/>
      <c r="C101" s="340" t="s">
        <v>7</v>
      </c>
      <c r="D101" s="340"/>
      <c r="E101" s="340" t="s">
        <v>5</v>
      </c>
      <c r="F101" s="340" t="s">
        <v>11</v>
      </c>
      <c r="G101" s="340"/>
      <c r="H101" s="340"/>
      <c r="I101" s="415"/>
      <c r="J101" s="78"/>
      <c r="K101" s="426"/>
      <c r="L101" s="437"/>
      <c r="M101" s="437"/>
      <c r="N101" s="447"/>
    </row>
    <row r="102" spans="1:14" s="7" customFormat="1" ht="27" customHeight="1">
      <c r="A102" s="282" t="s">
        <v>58</v>
      </c>
      <c r="B102" s="297" t="s">
        <v>332</v>
      </c>
      <c r="C102" s="330"/>
      <c r="D102" s="330"/>
      <c r="E102" s="315"/>
      <c r="F102" s="315"/>
      <c r="G102" s="315"/>
      <c r="H102" s="315"/>
      <c r="I102" s="404"/>
      <c r="J102" s="261" t="s">
        <v>9</v>
      </c>
      <c r="K102" s="434" t="e">
        <f>K100</f>
        <v>#REF!</v>
      </c>
      <c r="L102" s="443" t="e">
        <f>L100</f>
        <v>#REF!</v>
      </c>
      <c r="M102" s="443" t="e">
        <f>M100</f>
        <v>#REF!</v>
      </c>
      <c r="N102" s="457" t="e">
        <f>N100</f>
        <v>#REF!</v>
      </c>
    </row>
    <row r="103" spans="1:14" s="7" customFormat="1" ht="42.75" customHeight="1">
      <c r="A103" s="283"/>
      <c r="B103" s="293" t="s">
        <v>15</v>
      </c>
      <c r="C103" s="341" t="s">
        <v>81</v>
      </c>
      <c r="D103" s="362"/>
      <c r="E103" s="326" t="s">
        <v>192</v>
      </c>
      <c r="F103" s="172"/>
      <c r="G103" s="172" t="s">
        <v>89</v>
      </c>
      <c r="H103" s="386">
        <v>5</v>
      </c>
      <c r="I103" s="407">
        <f>SUM(H103:H105)</f>
        <v>15</v>
      </c>
      <c r="J103" s="261" t="s">
        <v>56</v>
      </c>
      <c r="K103" s="435"/>
      <c r="L103" s="444"/>
      <c r="M103" s="444"/>
      <c r="N103" s="458"/>
    </row>
    <row r="104" spans="1:14" s="7" customFormat="1" ht="38.4" customHeight="1">
      <c r="A104" s="283"/>
      <c r="B104" s="310"/>
      <c r="C104" s="342"/>
      <c r="D104" s="363"/>
      <c r="E104" s="327"/>
      <c r="F104" s="172"/>
      <c r="G104" s="172" t="s">
        <v>62</v>
      </c>
      <c r="H104" s="386">
        <v>5</v>
      </c>
      <c r="I104" s="408"/>
      <c r="J104" s="261"/>
      <c r="K104" s="428"/>
      <c r="L104" s="148"/>
      <c r="M104" s="148"/>
      <c r="N104" s="449"/>
    </row>
    <row r="105" spans="1:14" s="7" customFormat="1" ht="48" customHeight="1">
      <c r="A105" s="283"/>
      <c r="B105" s="292"/>
      <c r="C105" s="343"/>
      <c r="D105" s="364"/>
      <c r="E105" s="368"/>
      <c r="F105" s="172"/>
      <c r="G105" s="172" t="s">
        <v>357</v>
      </c>
      <c r="H105" s="386">
        <v>5</v>
      </c>
      <c r="I105" s="408"/>
      <c r="J105" s="261"/>
      <c r="K105" s="428"/>
      <c r="L105" s="148"/>
      <c r="M105" s="148"/>
      <c r="N105" s="449"/>
    </row>
    <row r="106" spans="1:14" s="7" customFormat="1" ht="43.8" customHeight="1">
      <c r="A106" s="283"/>
      <c r="B106" s="287" t="s">
        <v>0</v>
      </c>
      <c r="C106" s="321" t="s">
        <v>3</v>
      </c>
      <c r="D106" s="350"/>
      <c r="E106" s="326" t="s">
        <v>152</v>
      </c>
      <c r="F106" s="172"/>
      <c r="G106" s="172" t="s">
        <v>183</v>
      </c>
      <c r="H106" s="386">
        <v>10</v>
      </c>
      <c r="I106" s="407">
        <f>SUM(H106:H107)</f>
        <v>20</v>
      </c>
      <c r="K106" s="428"/>
      <c r="L106" s="148"/>
      <c r="M106" s="148"/>
      <c r="N106" s="449"/>
    </row>
    <row r="107" spans="1:14" s="7" customFormat="1" ht="43.8" customHeight="1">
      <c r="A107" s="283"/>
      <c r="B107" s="288"/>
      <c r="C107" s="317"/>
      <c r="D107" s="347"/>
      <c r="E107" s="327"/>
      <c r="F107" s="172"/>
      <c r="G107" s="172" t="s">
        <v>366</v>
      </c>
      <c r="H107" s="386">
        <v>10</v>
      </c>
      <c r="I107" s="405"/>
      <c r="K107" s="428"/>
      <c r="L107" s="148"/>
      <c r="M107" s="148"/>
      <c r="N107" s="449"/>
    </row>
    <row r="108" spans="1:14" s="7" customFormat="1" ht="40.5" customHeight="1">
      <c r="A108" s="283"/>
      <c r="B108" s="287" t="s">
        <v>25</v>
      </c>
      <c r="C108" s="321" t="s">
        <v>154</v>
      </c>
      <c r="D108" s="350"/>
      <c r="E108" s="326" t="s">
        <v>303</v>
      </c>
      <c r="F108" s="172"/>
      <c r="G108" s="172" t="s">
        <v>259</v>
      </c>
      <c r="H108" s="386">
        <v>10</v>
      </c>
      <c r="I108" s="408">
        <f>SUM(H108:H109)</f>
        <v>20</v>
      </c>
      <c r="J108" s="261" t="s">
        <v>209</v>
      </c>
      <c r="K108" s="428"/>
      <c r="L108" s="148"/>
      <c r="M108" s="148"/>
      <c r="N108" s="449"/>
    </row>
    <row r="109" spans="1:14" s="7" customFormat="1" ht="43.8" customHeight="1">
      <c r="A109" s="283"/>
      <c r="B109" s="288"/>
      <c r="C109" s="317"/>
      <c r="D109" s="347"/>
      <c r="E109" s="327"/>
      <c r="F109" s="172"/>
      <c r="G109" s="172" t="s">
        <v>50</v>
      </c>
      <c r="H109" s="386">
        <v>10</v>
      </c>
      <c r="I109" s="405"/>
      <c r="J109" s="261"/>
      <c r="K109" s="428"/>
      <c r="L109" s="148"/>
      <c r="M109" s="148"/>
      <c r="N109" s="449"/>
    </row>
    <row r="110" spans="1:14" s="7" customFormat="1" ht="27.75" customHeight="1">
      <c r="A110" s="283"/>
      <c r="B110" s="311" t="s">
        <v>360</v>
      </c>
      <c r="C110" s="311"/>
      <c r="D110" s="295"/>
      <c r="E110" s="320"/>
      <c r="F110" s="378"/>
      <c r="G110" s="378"/>
      <c r="H110" s="400"/>
      <c r="I110" s="416"/>
      <c r="J110" s="261"/>
      <c r="K110" s="428"/>
      <c r="L110" s="148"/>
      <c r="M110" s="446"/>
      <c r="N110" s="459"/>
    </row>
    <row r="111" spans="1:14" s="7" customFormat="1" ht="35.4" customHeight="1">
      <c r="A111" s="283"/>
      <c r="B111" s="287" t="s">
        <v>15</v>
      </c>
      <c r="C111" s="321" t="s">
        <v>364</v>
      </c>
      <c r="D111" s="350"/>
      <c r="E111" s="172" t="s">
        <v>337</v>
      </c>
      <c r="F111" s="172"/>
      <c r="G111" s="172"/>
      <c r="H111" s="386">
        <v>10</v>
      </c>
      <c r="I111" s="417">
        <f>SUM(H111:H115)</f>
        <v>25</v>
      </c>
      <c r="J111" s="261"/>
      <c r="K111" s="428"/>
      <c r="L111" s="148"/>
      <c r="M111" s="140"/>
      <c r="N111" s="449"/>
    </row>
    <row r="112" spans="1:14" s="7" customFormat="1" ht="35.4" customHeight="1">
      <c r="A112" s="283"/>
      <c r="B112" s="288"/>
      <c r="C112" s="344"/>
      <c r="D112" s="347"/>
      <c r="E112" s="376" t="s">
        <v>352</v>
      </c>
      <c r="F112" s="380"/>
      <c r="G112" s="383"/>
      <c r="H112" s="388">
        <v>2</v>
      </c>
      <c r="I112" s="418"/>
      <c r="J112" s="261"/>
      <c r="K112" s="147"/>
      <c r="L112" s="439"/>
      <c r="M112" s="139"/>
      <c r="N112" s="450"/>
    </row>
    <row r="113" spans="1:14" s="7" customFormat="1" ht="35.4" customHeight="1">
      <c r="A113" s="283"/>
      <c r="B113" s="288"/>
      <c r="C113" s="344"/>
      <c r="D113" s="344"/>
      <c r="E113" s="377" t="s">
        <v>365</v>
      </c>
      <c r="F113" s="380"/>
      <c r="G113" s="383"/>
      <c r="H113" s="386">
        <v>1</v>
      </c>
      <c r="I113" s="418"/>
      <c r="J113" s="261" t="s">
        <v>269</v>
      </c>
      <c r="K113" s="147"/>
      <c r="L113" s="439"/>
      <c r="M113" s="139"/>
      <c r="N113" s="450"/>
    </row>
    <row r="114" spans="1:14" s="7" customFormat="1" ht="35.4" customHeight="1">
      <c r="A114" s="283"/>
      <c r="B114" s="288"/>
      <c r="C114" s="345"/>
      <c r="D114" s="345"/>
      <c r="E114" s="377" t="s">
        <v>369</v>
      </c>
      <c r="F114" s="380"/>
      <c r="G114" s="383"/>
      <c r="H114" s="386">
        <v>2</v>
      </c>
      <c r="I114" s="418"/>
      <c r="K114" s="147"/>
      <c r="L114" s="439"/>
      <c r="M114" s="139"/>
      <c r="N114" s="450"/>
    </row>
    <row r="115" spans="1:14" s="7" customFormat="1" ht="41.25" customHeight="1">
      <c r="A115" s="283"/>
      <c r="B115" s="292"/>
      <c r="C115" s="318"/>
      <c r="D115" s="349"/>
      <c r="E115" s="377" t="s">
        <v>351</v>
      </c>
      <c r="F115" s="172"/>
      <c r="G115" s="172"/>
      <c r="H115" s="386">
        <v>10</v>
      </c>
      <c r="I115" s="419"/>
      <c r="J115" s="261"/>
      <c r="K115" s="428"/>
      <c r="L115" s="148"/>
      <c r="M115" s="148"/>
      <c r="N115" s="449"/>
    </row>
    <row r="116" spans="1:14" s="7" customFormat="1" ht="36.9" customHeight="1">
      <c r="A116" s="283"/>
      <c r="B116" s="312" t="s">
        <v>158</v>
      </c>
      <c r="C116" s="346"/>
      <c r="D116" s="346"/>
      <c r="E116" s="346"/>
      <c r="F116" s="381"/>
      <c r="G116" s="384"/>
      <c r="H116" s="401">
        <f>SUM(I103+I108+I106+I111)</f>
        <v>80</v>
      </c>
      <c r="I116" s="420"/>
      <c r="J116" s="261"/>
      <c r="K116" s="147"/>
      <c r="L116" s="439"/>
      <c r="M116" s="439"/>
      <c r="N116" s="450"/>
    </row>
    <row r="117" spans="1:14" ht="36.9" customHeight="1">
      <c r="A117" s="284" t="s">
        <v>36</v>
      </c>
      <c r="B117" s="313"/>
      <c r="C117" s="313"/>
      <c r="D117" s="313"/>
      <c r="E117" s="313"/>
      <c r="F117" s="313"/>
      <c r="G117" s="313"/>
      <c r="H117" s="402">
        <f>+H71+H116</f>
        <v>180</v>
      </c>
      <c r="I117" s="421"/>
      <c r="J117" s="261"/>
      <c r="K117" s="436"/>
      <c r="L117" s="445"/>
      <c r="M117" s="445"/>
      <c r="N117" s="460"/>
    </row>
    <row r="118" spans="1:14" ht="18" customHeight="1">
      <c r="A118" s="40"/>
      <c r="B118" s="77"/>
      <c r="C118" s="77"/>
      <c r="D118" s="77"/>
      <c r="E118" s="77"/>
      <c r="F118" s="77"/>
      <c r="G118" s="77"/>
      <c r="H118" s="218"/>
      <c r="I118" s="218"/>
      <c r="J118" s="261"/>
      <c r="K118" s="255"/>
      <c r="L118" s="255"/>
      <c r="M118" s="255"/>
      <c r="N118" s="255"/>
    </row>
    <row r="119" spans="1:14" ht="18" customHeight="1">
      <c r="A119" s="40"/>
      <c r="B119" s="77"/>
      <c r="C119" s="77"/>
      <c r="D119" s="77"/>
      <c r="E119" s="77"/>
      <c r="F119" s="77"/>
      <c r="G119" s="77"/>
      <c r="H119" s="218"/>
      <c r="I119" s="218"/>
      <c r="J119" s="261"/>
      <c r="K119" s="255"/>
      <c r="L119" s="255"/>
      <c r="M119" s="255"/>
      <c r="N119" s="255"/>
    </row>
  </sheetData>
  <mergeCells count="104">
    <mergeCell ref="A2:I2"/>
    <mergeCell ref="A3:B3"/>
    <mergeCell ref="C3:D3"/>
    <mergeCell ref="H3:I3"/>
    <mergeCell ref="B4:E4"/>
    <mergeCell ref="C5:D5"/>
    <mergeCell ref="C8:D8"/>
    <mergeCell ref="C10:D10"/>
    <mergeCell ref="B11:G11"/>
    <mergeCell ref="C12:D12"/>
    <mergeCell ref="O12:R12"/>
    <mergeCell ref="C13:D13"/>
    <mergeCell ref="C14:D14"/>
    <mergeCell ref="O14:R14"/>
    <mergeCell ref="B16:E16"/>
    <mergeCell ref="C17:D17"/>
    <mergeCell ref="O17:R17"/>
    <mergeCell ref="C22:D22"/>
    <mergeCell ref="C23:D23"/>
    <mergeCell ref="O23:R23"/>
    <mergeCell ref="C25:D25"/>
    <mergeCell ref="O25:R25"/>
    <mergeCell ref="B27:G27"/>
    <mergeCell ref="C28:D28"/>
    <mergeCell ref="O28:R28"/>
    <mergeCell ref="C29:D29"/>
    <mergeCell ref="O29:R29"/>
    <mergeCell ref="C30:D30"/>
    <mergeCell ref="C31:D31"/>
    <mergeCell ref="C32:D32"/>
    <mergeCell ref="B33:D33"/>
    <mergeCell ref="O37:R37"/>
    <mergeCell ref="B40:G40"/>
    <mergeCell ref="C52:D52"/>
    <mergeCell ref="B53:E53"/>
    <mergeCell ref="C54:D54"/>
    <mergeCell ref="C55:D55"/>
    <mergeCell ref="B61:G61"/>
    <mergeCell ref="C62:D62"/>
    <mergeCell ref="C68:D68"/>
    <mergeCell ref="C69:D69"/>
    <mergeCell ref="C70:D70"/>
    <mergeCell ref="B71:F71"/>
    <mergeCell ref="H71:I71"/>
    <mergeCell ref="A74:B74"/>
    <mergeCell ref="A77:C77"/>
    <mergeCell ref="A78:C78"/>
    <mergeCell ref="A79:C79"/>
    <mergeCell ref="A80:C80"/>
    <mergeCell ref="A83:C83"/>
    <mergeCell ref="F83:G83"/>
    <mergeCell ref="F84:G84"/>
    <mergeCell ref="F85:G85"/>
    <mergeCell ref="F86:G86"/>
    <mergeCell ref="F87:G87"/>
    <mergeCell ref="F88:G88"/>
    <mergeCell ref="F89:G89"/>
    <mergeCell ref="E93:F93"/>
    <mergeCell ref="G93:H93"/>
    <mergeCell ref="E94:F94"/>
    <mergeCell ref="G94:H94"/>
    <mergeCell ref="E95:F95"/>
    <mergeCell ref="G95:H95"/>
    <mergeCell ref="E96:F96"/>
    <mergeCell ref="G96:H96"/>
    <mergeCell ref="E97:F97"/>
    <mergeCell ref="G97:H97"/>
    <mergeCell ref="A100:I100"/>
    <mergeCell ref="A101:B101"/>
    <mergeCell ref="C101:D101"/>
    <mergeCell ref="H101:I101"/>
    <mergeCell ref="B102:D102"/>
    <mergeCell ref="C106:D106"/>
    <mergeCell ref="C108:D108"/>
    <mergeCell ref="B110:D110"/>
    <mergeCell ref="C111:D111"/>
    <mergeCell ref="B116:F116"/>
    <mergeCell ref="H116:I116"/>
    <mergeCell ref="H117:I117"/>
    <mergeCell ref="I5:I10"/>
    <mergeCell ref="I12:I15"/>
    <mergeCell ref="I28:I32"/>
    <mergeCell ref="E34:E35"/>
    <mergeCell ref="I34:I39"/>
    <mergeCell ref="J34:J39"/>
    <mergeCell ref="E62:E63"/>
    <mergeCell ref="J62:J66"/>
    <mergeCell ref="F77:K78"/>
    <mergeCell ref="A84:C89"/>
    <mergeCell ref="A94:B95"/>
    <mergeCell ref="A96:B97"/>
    <mergeCell ref="I103:I105"/>
    <mergeCell ref="J103:J105"/>
    <mergeCell ref="I106:I107"/>
    <mergeCell ref="I108:I109"/>
    <mergeCell ref="J108:J109"/>
    <mergeCell ref="I111:I115"/>
    <mergeCell ref="A4:A71"/>
    <mergeCell ref="I17:I26"/>
    <mergeCell ref="I41:I51"/>
    <mergeCell ref="J41:J51"/>
    <mergeCell ref="I54:I60"/>
    <mergeCell ref="I62:I70"/>
    <mergeCell ref="A102:A116"/>
  </mergeCells>
  <phoneticPr fontId="2"/>
  <printOptions horizontalCentered="1" verticalCentered="1"/>
  <pageMargins left="0.35433070866141736" right="0.27559055118110237" top="0.47244094488188981" bottom="0.23622047244094491" header="0.47244094488188981" footer="0.19685039370078741"/>
  <pageSetup paperSize="8" scale="82" fitToWidth="1" fitToHeight="0" orientation="portrait" usePrinterDefaults="1" horizontalDpi="65534" r:id="rId1"/>
  <headerFooter alignWithMargins="0"/>
  <rowBreaks count="2" manualBreakCount="2">
    <brk id="32" max="9" man="1"/>
    <brk id="99" max="9" man="1"/>
  </rowBreaks>
</worksheet>
</file>

<file path=xl/worksheets/sheet5.xml><?xml version="1.0" encoding="utf-8"?>
<worksheet xmlns="http://schemas.openxmlformats.org/spreadsheetml/2006/main" xmlns:r="http://schemas.openxmlformats.org/officeDocument/2006/relationships" xmlns:mc="http://schemas.openxmlformats.org/markup-compatibility/2006">
  <sheetPr>
    <pageSetUpPr fitToPage="1"/>
  </sheetPr>
  <dimension ref="A2:T119"/>
  <sheetViews>
    <sheetView tabSelected="1" topLeftCell="A67" workbookViewId="0">
      <selection activeCell="J75" sqref="J75"/>
    </sheetView>
  </sheetViews>
  <sheetFormatPr defaultRowHeight="13.2"/>
  <cols>
    <col min="1" max="1" width="6" customWidth="1"/>
    <col min="2" max="2" width="8.88671875" style="1" customWidth="1"/>
    <col min="3" max="3" width="14.5546875" style="2" customWidth="1"/>
    <col min="4" max="4" width="21.21875" style="3" customWidth="1"/>
    <col min="5" max="5" width="48.109375" style="4" customWidth="1"/>
    <col min="6" max="6" width="10.21875" style="4" hidden="1" customWidth="1"/>
    <col min="7" max="7" width="39.77734375" style="4" customWidth="1"/>
    <col min="8" max="8" width="4.77734375" style="5" customWidth="1"/>
    <col min="9" max="9" width="5.77734375" style="5" customWidth="1"/>
    <col min="10" max="10" width="26.21875" customWidth="1"/>
  </cols>
  <sheetData>
    <row r="2" spans="1:18" s="6" customFormat="1" ht="30" customHeight="1">
      <c r="A2" s="266" t="s">
        <v>161</v>
      </c>
      <c r="B2" s="8"/>
      <c r="C2" s="8"/>
      <c r="D2" s="8"/>
      <c r="E2" s="8"/>
      <c r="F2" s="8"/>
      <c r="G2" s="8"/>
      <c r="H2" s="8"/>
      <c r="I2" s="8"/>
    </row>
    <row r="3" spans="1:18" s="7" customFormat="1" ht="36.9" customHeight="1">
      <c r="A3" s="267" t="s">
        <v>1</v>
      </c>
      <c r="B3" s="285"/>
      <c r="C3" s="314" t="s">
        <v>7</v>
      </c>
      <c r="D3" s="314"/>
      <c r="E3" s="314" t="s">
        <v>5</v>
      </c>
      <c r="F3" s="314" t="s">
        <v>11</v>
      </c>
      <c r="G3" s="314"/>
      <c r="H3" s="314" t="s">
        <v>120</v>
      </c>
      <c r="I3" s="403"/>
      <c r="J3" s="261" t="s">
        <v>9</v>
      </c>
      <c r="K3" s="426"/>
      <c r="L3" s="437"/>
      <c r="M3" s="437"/>
      <c r="N3" s="447"/>
    </row>
    <row r="4" spans="1:18" s="7" customFormat="1" ht="29.25" customHeight="1">
      <c r="A4" s="268" t="s">
        <v>121</v>
      </c>
      <c r="B4" s="286" t="s">
        <v>280</v>
      </c>
      <c r="C4" s="315"/>
      <c r="D4" s="315"/>
      <c r="E4" s="315"/>
      <c r="F4" s="315"/>
      <c r="G4" s="315"/>
      <c r="H4" s="315"/>
      <c r="I4" s="404"/>
      <c r="J4" s="422"/>
      <c r="K4" s="427"/>
      <c r="L4" s="438"/>
      <c r="M4" s="438"/>
      <c r="N4" s="448"/>
    </row>
    <row r="5" spans="1:18" s="7" customFormat="1" ht="36.9" customHeight="1">
      <c r="A5" s="269"/>
      <c r="B5" s="287" t="s">
        <v>15</v>
      </c>
      <c r="C5" s="316" t="s">
        <v>18</v>
      </c>
      <c r="D5" s="316"/>
      <c r="E5" s="365" t="s">
        <v>319</v>
      </c>
      <c r="F5" s="172"/>
      <c r="G5" s="172" t="s">
        <v>162</v>
      </c>
      <c r="H5" s="385">
        <v>1</v>
      </c>
      <c r="I5" s="405">
        <f>+H5+H8+H10+H6+H7+H9</f>
        <v>6</v>
      </c>
      <c r="J5" s="261" t="s">
        <v>343</v>
      </c>
      <c r="K5" s="428"/>
      <c r="L5" s="148"/>
      <c r="M5" s="148"/>
      <c r="N5" s="449"/>
    </row>
    <row r="6" spans="1:18" s="7" customFormat="1" ht="36.9" customHeight="1">
      <c r="A6" s="269"/>
      <c r="B6" s="288"/>
      <c r="C6" s="317"/>
      <c r="D6" s="347"/>
      <c r="E6" s="366"/>
      <c r="F6" s="172"/>
      <c r="G6" s="172" t="s">
        <v>236</v>
      </c>
      <c r="H6" s="386">
        <v>1</v>
      </c>
      <c r="I6" s="406"/>
      <c r="J6" s="261" t="s">
        <v>343</v>
      </c>
      <c r="K6" s="428"/>
      <c r="L6" s="148"/>
      <c r="M6" s="148"/>
      <c r="N6" s="449"/>
    </row>
    <row r="7" spans="1:18" s="7" customFormat="1" ht="36.9" customHeight="1">
      <c r="A7" s="269"/>
      <c r="B7" s="289"/>
      <c r="C7" s="318"/>
      <c r="D7" s="348"/>
      <c r="E7" s="367"/>
      <c r="F7" s="172"/>
      <c r="G7" s="172" t="s">
        <v>163</v>
      </c>
      <c r="H7" s="386">
        <v>1</v>
      </c>
      <c r="I7" s="406"/>
      <c r="J7" s="261" t="s">
        <v>343</v>
      </c>
      <c r="K7" s="428"/>
      <c r="L7" s="148"/>
      <c r="M7" s="148"/>
      <c r="N7" s="449"/>
    </row>
    <row r="8" spans="1:18" s="7" customFormat="1" ht="36.9" customHeight="1">
      <c r="A8" s="269"/>
      <c r="B8" s="287" t="s">
        <v>0</v>
      </c>
      <c r="C8" s="316" t="s">
        <v>21</v>
      </c>
      <c r="D8" s="316"/>
      <c r="E8" s="326" t="s">
        <v>320</v>
      </c>
      <c r="F8" s="172"/>
      <c r="G8" s="172" t="s">
        <v>33</v>
      </c>
      <c r="H8" s="386">
        <v>1</v>
      </c>
      <c r="I8" s="406"/>
      <c r="J8" s="261" t="s">
        <v>350</v>
      </c>
      <c r="K8" s="428"/>
      <c r="L8" s="148"/>
      <c r="M8" s="148"/>
      <c r="N8" s="449"/>
    </row>
    <row r="9" spans="1:18" s="7" customFormat="1" ht="36.9" customHeight="1">
      <c r="A9" s="269"/>
      <c r="B9" s="289"/>
      <c r="C9" s="318"/>
      <c r="D9" s="348"/>
      <c r="E9" s="368"/>
      <c r="F9" s="172"/>
      <c r="G9" s="172" t="s">
        <v>237</v>
      </c>
      <c r="H9" s="386">
        <v>1</v>
      </c>
      <c r="I9" s="407"/>
      <c r="J9" s="261" t="s">
        <v>350</v>
      </c>
      <c r="K9" s="147"/>
      <c r="L9" s="439"/>
      <c r="M9" s="439"/>
      <c r="N9" s="450"/>
    </row>
    <row r="10" spans="1:18" s="7" customFormat="1" ht="36.9" customHeight="1">
      <c r="A10" s="269"/>
      <c r="B10" s="290" t="s">
        <v>25</v>
      </c>
      <c r="C10" s="319" t="s">
        <v>30</v>
      </c>
      <c r="D10" s="319"/>
      <c r="E10" s="172" t="s">
        <v>124</v>
      </c>
      <c r="F10" s="172"/>
      <c r="G10" s="172" t="s">
        <v>166</v>
      </c>
      <c r="H10" s="386">
        <v>1</v>
      </c>
      <c r="I10" s="407"/>
      <c r="J10" s="261" t="s">
        <v>316</v>
      </c>
      <c r="K10" s="147"/>
      <c r="L10" s="439"/>
      <c r="M10" s="439"/>
      <c r="N10" s="450"/>
    </row>
    <row r="11" spans="1:18" s="7" customFormat="1" ht="32.25" customHeight="1">
      <c r="A11" s="269"/>
      <c r="B11" s="291" t="s">
        <v>178</v>
      </c>
      <c r="C11" s="320"/>
      <c r="D11" s="320"/>
      <c r="E11" s="320"/>
      <c r="F11" s="320"/>
      <c r="G11" s="320"/>
      <c r="H11" s="315"/>
      <c r="I11" s="404"/>
      <c r="J11" s="261"/>
      <c r="K11" s="429"/>
      <c r="L11" s="139"/>
      <c r="M11" s="139"/>
      <c r="N11" s="451"/>
    </row>
    <row r="12" spans="1:18" s="7" customFormat="1" ht="45" customHeight="1">
      <c r="A12" s="269"/>
      <c r="B12" s="290" t="s">
        <v>15</v>
      </c>
      <c r="C12" s="319" t="s">
        <v>321</v>
      </c>
      <c r="D12" s="319"/>
      <c r="E12" s="172" t="s">
        <v>125</v>
      </c>
      <c r="F12" s="172" t="s">
        <v>37</v>
      </c>
      <c r="G12" s="172" t="s">
        <v>167</v>
      </c>
      <c r="H12" s="386">
        <v>1</v>
      </c>
      <c r="I12" s="408">
        <f>+H12+H13+H14+H15</f>
        <v>4</v>
      </c>
      <c r="J12" s="261" t="s">
        <v>40</v>
      </c>
      <c r="K12" s="430"/>
      <c r="L12" s="140"/>
      <c r="M12" s="140"/>
      <c r="N12" s="452"/>
      <c r="O12" s="244"/>
      <c r="P12" s="238"/>
      <c r="Q12" s="238"/>
      <c r="R12" s="238"/>
    </row>
    <row r="13" spans="1:18" s="7" customFormat="1" ht="40.799999999999997" customHeight="1">
      <c r="A13" s="269"/>
      <c r="B13" s="290" t="s">
        <v>0</v>
      </c>
      <c r="C13" s="319" t="s">
        <v>4</v>
      </c>
      <c r="D13" s="319"/>
      <c r="E13" s="172" t="s">
        <v>126</v>
      </c>
      <c r="F13" s="172" t="s">
        <v>37</v>
      </c>
      <c r="G13" s="172" t="s">
        <v>168</v>
      </c>
      <c r="H13" s="386">
        <v>1</v>
      </c>
      <c r="I13" s="408"/>
      <c r="J13" s="261" t="s">
        <v>13</v>
      </c>
      <c r="K13" s="428"/>
      <c r="L13" s="148"/>
      <c r="M13" s="148"/>
      <c r="N13" s="449"/>
    </row>
    <row r="14" spans="1:18" s="7" customFormat="1" ht="51" customHeight="1">
      <c r="A14" s="269"/>
      <c r="B14" s="287" t="s">
        <v>25</v>
      </c>
      <c r="C14" s="316" t="s">
        <v>128</v>
      </c>
      <c r="D14" s="316"/>
      <c r="E14" s="326" t="s">
        <v>129</v>
      </c>
      <c r="F14" s="172"/>
      <c r="G14" s="172" t="s">
        <v>169</v>
      </c>
      <c r="H14" s="386">
        <v>1</v>
      </c>
      <c r="I14" s="408"/>
      <c r="J14" s="261" t="s">
        <v>42</v>
      </c>
      <c r="K14" s="428"/>
      <c r="L14" s="148"/>
      <c r="M14" s="148"/>
      <c r="N14" s="449"/>
      <c r="O14" s="244"/>
      <c r="P14" s="238"/>
      <c r="Q14" s="238"/>
      <c r="R14" s="238"/>
    </row>
    <row r="15" spans="1:18" s="7" customFormat="1" ht="36.9" customHeight="1">
      <c r="A15" s="269"/>
      <c r="B15" s="292"/>
      <c r="C15" s="318"/>
      <c r="D15" s="349"/>
      <c r="E15" s="368"/>
      <c r="F15" s="172"/>
      <c r="G15" s="172" t="s">
        <v>234</v>
      </c>
      <c r="H15" s="386">
        <v>1</v>
      </c>
      <c r="I15" s="408"/>
      <c r="J15" s="261" t="s">
        <v>42</v>
      </c>
      <c r="K15" s="255"/>
      <c r="L15" s="255"/>
      <c r="M15" s="255"/>
      <c r="N15" s="453"/>
      <c r="O15" s="238"/>
      <c r="P15" s="238"/>
      <c r="Q15" s="238"/>
      <c r="R15" s="238"/>
    </row>
    <row r="16" spans="1:18" s="7" customFormat="1" ht="28.5" customHeight="1">
      <c r="A16" s="269"/>
      <c r="B16" s="291" t="s">
        <v>345</v>
      </c>
      <c r="C16" s="320"/>
      <c r="D16" s="320"/>
      <c r="E16" s="320"/>
      <c r="F16" s="322"/>
      <c r="G16" s="322"/>
      <c r="H16" s="315"/>
      <c r="I16" s="404"/>
      <c r="J16" s="254"/>
      <c r="K16" s="431">
        <f>SUM(K12:K14)</f>
        <v>0</v>
      </c>
      <c r="L16" s="440">
        <f>SUM(L12:L14)</f>
        <v>0</v>
      </c>
      <c r="M16" s="440">
        <f>SUM(M12:M14)</f>
        <v>0</v>
      </c>
      <c r="N16" s="454">
        <f>SUM(N12:N14)</f>
        <v>0</v>
      </c>
    </row>
    <row r="17" spans="1:18" s="7" customFormat="1" ht="36.9" customHeight="1">
      <c r="A17" s="269"/>
      <c r="B17" s="287" t="s">
        <v>15</v>
      </c>
      <c r="C17" s="316" t="s">
        <v>284</v>
      </c>
      <c r="D17" s="316"/>
      <c r="E17" s="326" t="s">
        <v>323</v>
      </c>
      <c r="F17" s="172" t="s">
        <v>37</v>
      </c>
      <c r="G17" s="172" t="s">
        <v>211</v>
      </c>
      <c r="H17" s="462">
        <v>1</v>
      </c>
      <c r="I17" s="408">
        <f>SUM(H17:H26)</f>
        <v>10</v>
      </c>
      <c r="J17" s="261" t="s">
        <v>83</v>
      </c>
      <c r="K17" s="428"/>
      <c r="L17" s="441"/>
      <c r="M17" s="148"/>
      <c r="N17" s="449"/>
      <c r="O17" s="244"/>
      <c r="P17" s="238"/>
      <c r="Q17" s="238"/>
      <c r="R17" s="238"/>
    </row>
    <row r="18" spans="1:18" s="7" customFormat="1" ht="36.9" customHeight="1">
      <c r="A18" s="269"/>
      <c r="B18" s="288"/>
      <c r="C18" s="317"/>
      <c r="D18" s="347"/>
      <c r="E18" s="327"/>
      <c r="F18" s="172"/>
      <c r="G18" s="172" t="s">
        <v>175</v>
      </c>
      <c r="H18" s="462">
        <v>1</v>
      </c>
      <c r="I18" s="408"/>
      <c r="J18" s="261" t="s">
        <v>83</v>
      </c>
      <c r="K18" s="428"/>
      <c r="L18" s="441"/>
      <c r="M18" s="148"/>
      <c r="N18" s="449"/>
      <c r="O18" s="238"/>
      <c r="P18" s="238"/>
      <c r="Q18" s="238"/>
      <c r="R18" s="238"/>
    </row>
    <row r="19" spans="1:18" s="7" customFormat="1" ht="36.9" customHeight="1">
      <c r="A19" s="269"/>
      <c r="B19" s="288"/>
      <c r="C19" s="317"/>
      <c r="D19" s="347"/>
      <c r="E19" s="327"/>
      <c r="F19" s="172"/>
      <c r="G19" s="172" t="s">
        <v>247</v>
      </c>
      <c r="H19" s="462">
        <v>1</v>
      </c>
      <c r="I19" s="408"/>
      <c r="J19" s="261" t="s">
        <v>82</v>
      </c>
      <c r="K19" s="428"/>
      <c r="L19" s="441"/>
      <c r="M19" s="148"/>
      <c r="N19" s="449"/>
      <c r="O19" s="238"/>
      <c r="P19" s="238"/>
      <c r="Q19" s="238"/>
      <c r="R19" s="238"/>
    </row>
    <row r="20" spans="1:18" s="7" customFormat="1" ht="36.9" customHeight="1">
      <c r="A20" s="269"/>
      <c r="B20" s="288"/>
      <c r="C20" s="317"/>
      <c r="D20" s="347"/>
      <c r="E20" s="327"/>
      <c r="F20" s="172"/>
      <c r="G20" s="172" t="s">
        <v>325</v>
      </c>
      <c r="H20" s="386">
        <v>1</v>
      </c>
      <c r="I20" s="408"/>
      <c r="J20" s="261" t="s">
        <v>83</v>
      </c>
      <c r="K20" s="428"/>
      <c r="L20" s="441"/>
      <c r="M20" s="148"/>
      <c r="N20" s="449"/>
      <c r="O20" s="238"/>
      <c r="P20" s="238"/>
      <c r="Q20" s="238"/>
      <c r="R20" s="238"/>
    </row>
    <row r="21" spans="1:18" s="7" customFormat="1" ht="36.9" customHeight="1">
      <c r="A21" s="269"/>
      <c r="B21" s="288"/>
      <c r="C21" s="317"/>
      <c r="D21" s="347"/>
      <c r="E21" s="327"/>
      <c r="F21" s="172"/>
      <c r="G21" s="172" t="s">
        <v>326</v>
      </c>
      <c r="H21" s="386">
        <v>1</v>
      </c>
      <c r="I21" s="408"/>
      <c r="J21" s="261" t="s">
        <v>83</v>
      </c>
      <c r="K21" s="428"/>
      <c r="L21" s="441"/>
      <c r="M21" s="148"/>
      <c r="N21" s="449"/>
      <c r="O21" s="238"/>
      <c r="P21" s="238"/>
      <c r="Q21" s="238"/>
      <c r="R21" s="238"/>
    </row>
    <row r="22" spans="1:18" s="7" customFormat="1" ht="41.25" customHeight="1">
      <c r="A22" s="269"/>
      <c r="B22" s="290" t="s">
        <v>0</v>
      </c>
      <c r="C22" s="319" t="s">
        <v>133</v>
      </c>
      <c r="D22" s="319"/>
      <c r="E22" s="172" t="s">
        <v>328</v>
      </c>
      <c r="F22" s="172" t="s">
        <v>37</v>
      </c>
      <c r="G22" s="172" t="s">
        <v>111</v>
      </c>
      <c r="H22" s="462">
        <v>1</v>
      </c>
      <c r="I22" s="408"/>
      <c r="J22" s="261" t="s">
        <v>244</v>
      </c>
      <c r="K22" s="428"/>
      <c r="L22" s="148"/>
      <c r="M22" s="148"/>
      <c r="N22" s="449"/>
    </row>
    <row r="23" spans="1:18" s="7" customFormat="1" ht="36.9" customHeight="1">
      <c r="A23" s="269"/>
      <c r="B23" s="287" t="s">
        <v>25</v>
      </c>
      <c r="C23" s="321" t="s">
        <v>54</v>
      </c>
      <c r="D23" s="350"/>
      <c r="E23" s="326" t="s">
        <v>330</v>
      </c>
      <c r="F23" s="172" t="s">
        <v>37</v>
      </c>
      <c r="G23" s="172" t="s">
        <v>179</v>
      </c>
      <c r="H23" s="462">
        <v>1</v>
      </c>
      <c r="I23" s="408"/>
      <c r="J23" s="261" t="s">
        <v>261</v>
      </c>
      <c r="K23" s="428"/>
      <c r="L23" s="148"/>
      <c r="M23" s="148"/>
      <c r="N23" s="449"/>
      <c r="O23" s="244"/>
      <c r="P23" s="238"/>
      <c r="Q23" s="238"/>
      <c r="R23" s="238"/>
    </row>
    <row r="24" spans="1:18" s="7" customFormat="1" ht="36.9" customHeight="1">
      <c r="A24" s="269"/>
      <c r="B24" s="288"/>
      <c r="C24" s="317"/>
      <c r="D24" s="347"/>
      <c r="E24" s="327"/>
      <c r="F24" s="172"/>
      <c r="G24" s="172" t="s">
        <v>331</v>
      </c>
      <c r="H24" s="386">
        <v>1</v>
      </c>
      <c r="I24" s="408"/>
      <c r="J24" s="261" t="s">
        <v>261</v>
      </c>
      <c r="K24" s="428"/>
      <c r="L24" s="148"/>
      <c r="M24" s="148"/>
      <c r="N24" s="449"/>
      <c r="O24" s="244"/>
      <c r="P24" s="238"/>
      <c r="Q24" s="238"/>
      <c r="R24" s="238"/>
    </row>
    <row r="25" spans="1:18" s="7" customFormat="1" ht="45" customHeight="1">
      <c r="A25" s="269"/>
      <c r="B25" s="293" t="s">
        <v>61</v>
      </c>
      <c r="C25" s="321" t="s">
        <v>68</v>
      </c>
      <c r="D25" s="350"/>
      <c r="E25" s="362" t="s">
        <v>8</v>
      </c>
      <c r="F25" s="172"/>
      <c r="G25" s="172" t="s">
        <v>182</v>
      </c>
      <c r="H25" s="462">
        <v>1</v>
      </c>
      <c r="I25" s="408"/>
      <c r="J25" s="261" t="s">
        <v>262</v>
      </c>
      <c r="K25" s="428"/>
      <c r="L25" s="148"/>
      <c r="M25" s="148"/>
      <c r="N25" s="449"/>
      <c r="O25" s="244"/>
      <c r="P25" s="238"/>
      <c r="Q25" s="238"/>
      <c r="R25" s="238"/>
    </row>
    <row r="26" spans="1:18" s="7" customFormat="1" ht="45" customHeight="1">
      <c r="A26" s="269"/>
      <c r="B26" s="292"/>
      <c r="C26" s="318"/>
      <c r="D26" s="348"/>
      <c r="E26" s="368"/>
      <c r="F26" s="172"/>
      <c r="G26" s="172" t="s">
        <v>185</v>
      </c>
      <c r="H26" s="462">
        <v>1</v>
      </c>
      <c r="I26" s="408"/>
      <c r="J26" s="261" t="s">
        <v>262</v>
      </c>
      <c r="K26" s="255"/>
      <c r="L26" s="255"/>
      <c r="M26" s="255"/>
      <c r="N26" s="453"/>
      <c r="O26" s="238"/>
      <c r="P26" s="238"/>
      <c r="Q26" s="238"/>
      <c r="R26" s="238"/>
    </row>
    <row r="27" spans="1:18" s="7" customFormat="1" ht="31.5" customHeight="1">
      <c r="A27" s="269"/>
      <c r="B27" s="291" t="s">
        <v>282</v>
      </c>
      <c r="C27" s="322"/>
      <c r="D27" s="322"/>
      <c r="E27" s="322"/>
      <c r="F27" s="322"/>
      <c r="G27" s="322"/>
      <c r="H27" s="315"/>
      <c r="I27" s="404"/>
      <c r="J27" s="261"/>
      <c r="K27" s="255"/>
      <c r="L27" s="255"/>
      <c r="M27" s="255"/>
      <c r="N27" s="453"/>
      <c r="O27" s="238"/>
      <c r="P27" s="238"/>
      <c r="Q27" s="238"/>
      <c r="R27" s="238"/>
    </row>
    <row r="28" spans="1:18" s="7" customFormat="1" ht="45.75" customHeight="1">
      <c r="A28" s="269"/>
      <c r="B28" s="290" t="s">
        <v>15</v>
      </c>
      <c r="C28" s="319" t="s">
        <v>28</v>
      </c>
      <c r="D28" s="319"/>
      <c r="E28" s="172" t="s">
        <v>60</v>
      </c>
      <c r="F28" s="172"/>
      <c r="G28" s="172" t="s">
        <v>359</v>
      </c>
      <c r="H28" s="386">
        <v>2</v>
      </c>
      <c r="I28" s="407">
        <f>+H28+H29+H31+H30+H32</f>
        <v>10</v>
      </c>
      <c r="J28" s="261" t="s">
        <v>263</v>
      </c>
      <c r="K28" s="428"/>
      <c r="L28" s="148"/>
      <c r="M28" s="148"/>
      <c r="N28" s="449"/>
      <c r="O28" s="244"/>
      <c r="P28" s="238"/>
      <c r="Q28" s="238"/>
      <c r="R28" s="238"/>
    </row>
    <row r="29" spans="1:18" s="7" customFormat="1" ht="52.5" customHeight="1">
      <c r="A29" s="269"/>
      <c r="B29" s="290" t="s">
        <v>0</v>
      </c>
      <c r="C29" s="316" t="s">
        <v>188</v>
      </c>
      <c r="D29" s="316"/>
      <c r="E29" s="326" t="s">
        <v>314</v>
      </c>
      <c r="F29" s="172"/>
      <c r="G29" s="172" t="s">
        <v>187</v>
      </c>
      <c r="H29" s="462">
        <v>2</v>
      </c>
      <c r="I29" s="408"/>
      <c r="J29" s="261" t="s">
        <v>262</v>
      </c>
      <c r="K29" s="428"/>
      <c r="L29" s="148"/>
      <c r="M29" s="148"/>
      <c r="N29" s="449"/>
      <c r="O29" s="244"/>
      <c r="P29" s="238"/>
      <c r="Q29" s="238"/>
      <c r="R29" s="238"/>
    </row>
    <row r="30" spans="1:18" s="7" customFormat="1" ht="42" customHeight="1">
      <c r="A30" s="269"/>
      <c r="B30" s="287" t="s">
        <v>25</v>
      </c>
      <c r="C30" s="316" t="s">
        <v>190</v>
      </c>
      <c r="D30" s="316"/>
      <c r="E30" s="326" t="s">
        <v>75</v>
      </c>
      <c r="F30" s="172"/>
      <c r="G30" s="172" t="s">
        <v>39</v>
      </c>
      <c r="H30" s="462">
        <v>2</v>
      </c>
      <c r="I30" s="408"/>
      <c r="J30" s="261" t="s">
        <v>110</v>
      </c>
      <c r="K30" s="428"/>
      <c r="L30" s="148"/>
      <c r="M30" s="148"/>
      <c r="N30" s="449"/>
      <c r="O30" s="238"/>
      <c r="P30" s="238"/>
      <c r="Q30" s="238"/>
      <c r="R30" s="238"/>
    </row>
    <row r="31" spans="1:18" s="7" customFormat="1" ht="36.9" customHeight="1">
      <c r="A31" s="269"/>
      <c r="B31" s="289"/>
      <c r="C31" s="323"/>
      <c r="D31" s="323"/>
      <c r="E31" s="368"/>
      <c r="F31" s="172"/>
      <c r="G31" s="172" t="s">
        <v>143</v>
      </c>
      <c r="H31" s="462">
        <v>2</v>
      </c>
      <c r="I31" s="408"/>
      <c r="J31" s="261" t="s">
        <v>110</v>
      </c>
      <c r="K31" s="428"/>
      <c r="L31" s="148"/>
      <c r="M31" s="148"/>
      <c r="N31" s="449"/>
    </row>
    <row r="32" spans="1:18" s="7" customFormat="1" ht="36.9" customHeight="1">
      <c r="A32" s="269"/>
      <c r="B32" s="294" t="s">
        <v>61</v>
      </c>
      <c r="C32" s="324" t="s">
        <v>71</v>
      </c>
      <c r="D32" s="351"/>
      <c r="E32" s="369" t="s">
        <v>136</v>
      </c>
      <c r="F32" s="172"/>
      <c r="G32" s="172" t="s">
        <v>368</v>
      </c>
      <c r="H32" s="386">
        <v>2</v>
      </c>
      <c r="I32" s="405"/>
      <c r="J32" s="261" t="s">
        <v>358</v>
      </c>
      <c r="K32" s="428"/>
      <c r="L32" s="148"/>
      <c r="M32" s="148"/>
      <c r="N32" s="449"/>
    </row>
    <row r="33" spans="1:18" s="7" customFormat="1" ht="30" customHeight="1">
      <c r="A33" s="269"/>
      <c r="B33" s="295" t="s">
        <v>224</v>
      </c>
      <c r="C33" s="325"/>
      <c r="D33" s="325"/>
      <c r="E33" s="320"/>
      <c r="F33" s="322"/>
      <c r="G33" s="322"/>
      <c r="H33" s="315"/>
      <c r="I33" s="404"/>
      <c r="J33" s="254"/>
      <c r="K33" s="431">
        <f>SUM(K28:K32)</f>
        <v>0</v>
      </c>
      <c r="L33" s="440">
        <f>SUM(L28:L32)</f>
        <v>0</v>
      </c>
      <c r="M33" s="440">
        <f>SUM(M28:M32)</f>
        <v>0</v>
      </c>
      <c r="N33" s="454">
        <f>SUM(N28:N32)</f>
        <v>0</v>
      </c>
    </row>
    <row r="34" spans="1:18" s="7" customFormat="1" ht="36.9" customHeight="1">
      <c r="A34" s="269"/>
      <c r="B34" s="287" t="s">
        <v>15</v>
      </c>
      <c r="C34" s="326" t="s">
        <v>74</v>
      </c>
      <c r="D34" s="316" t="s">
        <v>72</v>
      </c>
      <c r="E34" s="461" t="s">
        <v>27</v>
      </c>
      <c r="F34" s="172" t="s">
        <v>67</v>
      </c>
      <c r="G34" s="326" t="s">
        <v>38</v>
      </c>
      <c r="H34" s="388">
        <v>1</v>
      </c>
      <c r="I34" s="408">
        <f>SUM(H34:H39)</f>
        <v>13</v>
      </c>
      <c r="J34" s="261" t="s">
        <v>233</v>
      </c>
      <c r="K34" s="428"/>
      <c r="L34" s="148"/>
      <c r="M34" s="148"/>
      <c r="N34" s="449"/>
    </row>
    <row r="35" spans="1:18" s="7" customFormat="1" ht="19.2" customHeight="1">
      <c r="A35" s="269"/>
      <c r="B35" s="288"/>
      <c r="C35" s="327"/>
      <c r="D35" s="352"/>
      <c r="E35" s="120"/>
      <c r="F35" s="172"/>
      <c r="G35" s="368"/>
      <c r="H35" s="385"/>
      <c r="I35" s="408"/>
      <c r="J35" s="261"/>
      <c r="K35" s="428"/>
      <c r="L35" s="148"/>
      <c r="M35" s="148"/>
      <c r="N35" s="449"/>
    </row>
    <row r="36" spans="1:18" s="7" customFormat="1" ht="36.9" customHeight="1">
      <c r="A36" s="269"/>
      <c r="B36" s="296"/>
      <c r="C36" s="327"/>
      <c r="D36" s="352"/>
      <c r="E36" s="327"/>
      <c r="F36" s="172"/>
      <c r="G36" s="172" t="s">
        <v>165</v>
      </c>
      <c r="H36" s="462">
        <v>1</v>
      </c>
      <c r="I36" s="408"/>
      <c r="J36" s="261"/>
      <c r="K36" s="428"/>
      <c r="L36" s="148"/>
      <c r="M36" s="148"/>
      <c r="N36" s="449"/>
    </row>
    <row r="37" spans="1:18" s="7" customFormat="1" ht="36.9" customHeight="1">
      <c r="A37" s="269"/>
      <c r="B37" s="296"/>
      <c r="C37" s="327"/>
      <c r="D37" s="353" t="s">
        <v>76</v>
      </c>
      <c r="E37" s="372" t="s">
        <v>333</v>
      </c>
      <c r="F37" s="172"/>
      <c r="G37" s="172" t="s">
        <v>24</v>
      </c>
      <c r="H37" s="463">
        <v>3</v>
      </c>
      <c r="I37" s="408"/>
      <c r="J37" s="261"/>
      <c r="K37" s="428"/>
      <c r="L37" s="148"/>
      <c r="M37" s="148"/>
      <c r="N37" s="449"/>
      <c r="O37" s="244"/>
      <c r="P37" s="238"/>
      <c r="Q37" s="238"/>
      <c r="R37" s="238"/>
    </row>
    <row r="38" spans="1:18" s="7" customFormat="1" ht="36.6" customHeight="1">
      <c r="A38" s="269"/>
      <c r="B38" s="296"/>
      <c r="C38" s="327"/>
      <c r="D38" s="316" t="s">
        <v>79</v>
      </c>
      <c r="E38" s="172" t="s">
        <v>87</v>
      </c>
      <c r="F38" s="172"/>
      <c r="G38" s="172" t="s">
        <v>208</v>
      </c>
      <c r="H38" s="463">
        <v>5</v>
      </c>
      <c r="I38" s="408"/>
      <c r="J38" s="261"/>
      <c r="K38" s="428"/>
      <c r="L38" s="148"/>
      <c r="M38" s="148"/>
      <c r="N38" s="449"/>
    </row>
    <row r="39" spans="1:18" s="7" customFormat="1" ht="36.9" customHeight="1">
      <c r="A39" s="269"/>
      <c r="B39" s="296"/>
      <c r="C39" s="327"/>
      <c r="D39" s="316" t="s">
        <v>142</v>
      </c>
      <c r="E39" s="327" t="s">
        <v>281</v>
      </c>
      <c r="F39" s="172"/>
      <c r="G39" s="172" t="s">
        <v>208</v>
      </c>
      <c r="H39" s="390">
        <v>3</v>
      </c>
      <c r="I39" s="408"/>
      <c r="J39" s="261"/>
      <c r="K39" s="428"/>
      <c r="L39" s="148"/>
      <c r="M39" s="148"/>
      <c r="N39" s="449"/>
    </row>
    <row r="40" spans="1:18" s="7" customFormat="1" ht="29.4" customHeight="1">
      <c r="A40" s="269"/>
      <c r="B40" s="291" t="s">
        <v>367</v>
      </c>
      <c r="C40" s="320"/>
      <c r="D40" s="320"/>
      <c r="E40" s="320"/>
      <c r="F40" s="320"/>
      <c r="G40" s="320"/>
      <c r="H40" s="315"/>
      <c r="I40" s="404"/>
      <c r="J40" s="260"/>
      <c r="K40" s="428"/>
      <c r="L40" s="148"/>
      <c r="M40" s="148"/>
      <c r="N40" s="449"/>
    </row>
    <row r="41" spans="1:18" s="7" customFormat="1" ht="46.2" customHeight="1">
      <c r="A41" s="269"/>
      <c r="B41" s="287" t="s">
        <v>15</v>
      </c>
      <c r="C41" s="328" t="s">
        <v>228</v>
      </c>
      <c r="D41" s="316" t="s">
        <v>159</v>
      </c>
      <c r="E41" s="326" t="s">
        <v>117</v>
      </c>
      <c r="F41" s="172" t="s">
        <v>67</v>
      </c>
      <c r="G41" s="172" t="s">
        <v>329</v>
      </c>
      <c r="H41" s="391">
        <v>1</v>
      </c>
      <c r="I41" s="408">
        <f>SUM(H41:H51)</f>
        <v>11</v>
      </c>
      <c r="J41" s="261" t="s">
        <v>86</v>
      </c>
      <c r="K41" s="428"/>
      <c r="L41" s="148"/>
      <c r="M41" s="148"/>
      <c r="N41" s="449"/>
    </row>
    <row r="42" spans="1:18" s="7" customFormat="1" ht="46.2" customHeight="1">
      <c r="A42" s="269"/>
      <c r="B42" s="288"/>
      <c r="C42" s="296"/>
      <c r="D42" s="352"/>
      <c r="E42" s="327"/>
      <c r="F42" s="172"/>
      <c r="G42" s="172" t="s">
        <v>347</v>
      </c>
      <c r="H42" s="391">
        <v>1</v>
      </c>
      <c r="I42" s="408"/>
      <c r="J42" s="7"/>
      <c r="K42" s="428"/>
      <c r="L42" s="148"/>
      <c r="M42" s="148"/>
      <c r="N42" s="449"/>
    </row>
    <row r="43" spans="1:18" s="7" customFormat="1" ht="37.799999999999997" customHeight="1">
      <c r="A43" s="269"/>
      <c r="B43" s="288"/>
      <c r="C43" s="296"/>
      <c r="D43" s="352"/>
      <c r="E43" s="327"/>
      <c r="F43" s="172"/>
      <c r="G43" s="172" t="s">
        <v>322</v>
      </c>
      <c r="H43" s="464">
        <v>1</v>
      </c>
      <c r="I43" s="409"/>
      <c r="J43" s="261"/>
      <c r="K43" s="428"/>
      <c r="L43" s="148"/>
      <c r="M43" s="148"/>
      <c r="N43" s="449"/>
    </row>
    <row r="44" spans="1:18" s="7" customFormat="1" ht="37.799999999999997" customHeight="1">
      <c r="A44" s="269"/>
      <c r="B44" s="288"/>
      <c r="C44" s="296"/>
      <c r="D44" s="316" t="s">
        <v>146</v>
      </c>
      <c r="E44" s="172" t="s">
        <v>334</v>
      </c>
      <c r="F44" s="172"/>
      <c r="G44" s="172" t="s">
        <v>354</v>
      </c>
      <c r="H44" s="464">
        <v>1</v>
      </c>
      <c r="I44" s="409"/>
      <c r="J44" s="261"/>
      <c r="K44" s="428"/>
      <c r="L44" s="148"/>
      <c r="M44" s="148"/>
      <c r="N44" s="449"/>
    </row>
    <row r="45" spans="1:18" s="7" customFormat="1" ht="37.799999999999997" customHeight="1">
      <c r="A45" s="269"/>
      <c r="B45" s="288"/>
      <c r="C45" s="296"/>
      <c r="D45" s="316" t="s">
        <v>19</v>
      </c>
      <c r="E45" s="327" t="s">
        <v>313</v>
      </c>
      <c r="F45" s="172"/>
      <c r="G45" s="172" t="s">
        <v>114</v>
      </c>
      <c r="H45" s="464">
        <v>1</v>
      </c>
      <c r="I45" s="409"/>
      <c r="J45" s="261"/>
      <c r="K45" s="428"/>
      <c r="L45" s="148"/>
      <c r="M45" s="148"/>
      <c r="N45" s="449"/>
    </row>
    <row r="46" spans="1:18" s="7" customFormat="1" ht="37.799999999999997" customHeight="1">
      <c r="A46" s="269"/>
      <c r="B46" s="288"/>
      <c r="C46" s="296"/>
      <c r="D46" s="352"/>
      <c r="E46" s="327"/>
      <c r="F46" s="172"/>
      <c r="G46" s="172" t="s">
        <v>355</v>
      </c>
      <c r="H46" s="464">
        <v>1</v>
      </c>
      <c r="I46" s="409"/>
      <c r="J46" s="261"/>
      <c r="K46" s="428"/>
      <c r="L46" s="148"/>
      <c r="M46" s="148"/>
      <c r="N46" s="449"/>
    </row>
    <row r="47" spans="1:18" s="7" customFormat="1" ht="37.799999999999997" customHeight="1">
      <c r="A47" s="269"/>
      <c r="B47" s="288"/>
      <c r="C47" s="296"/>
      <c r="D47" s="316" t="s">
        <v>160</v>
      </c>
      <c r="E47" s="172" t="s">
        <v>335</v>
      </c>
      <c r="F47" s="172"/>
      <c r="G47" s="172" t="s">
        <v>336</v>
      </c>
      <c r="H47" s="464">
        <v>1</v>
      </c>
      <c r="I47" s="409"/>
      <c r="J47" s="261"/>
      <c r="K47" s="428"/>
      <c r="L47" s="148"/>
      <c r="M47" s="148"/>
      <c r="N47" s="449"/>
    </row>
    <row r="48" spans="1:18" s="7" customFormat="1" ht="37.799999999999997" customHeight="1">
      <c r="A48" s="269"/>
      <c r="B48" s="288"/>
      <c r="C48" s="296"/>
      <c r="D48" s="352"/>
      <c r="E48" s="172" t="s">
        <v>341</v>
      </c>
      <c r="F48" s="172"/>
      <c r="G48" s="172" t="s">
        <v>318</v>
      </c>
      <c r="H48" s="464">
        <v>1</v>
      </c>
      <c r="I48" s="409"/>
      <c r="J48" s="261"/>
      <c r="K48" s="428"/>
      <c r="L48" s="148"/>
      <c r="M48" s="148"/>
      <c r="N48" s="449"/>
    </row>
    <row r="49" spans="1:14" s="7" customFormat="1" ht="37.799999999999997" customHeight="1">
      <c r="A49" s="269"/>
      <c r="B49" s="288"/>
      <c r="C49" s="296"/>
      <c r="D49" s="352"/>
      <c r="E49" s="172"/>
      <c r="F49" s="172"/>
      <c r="G49" s="172" t="s">
        <v>104</v>
      </c>
      <c r="H49" s="464">
        <v>1</v>
      </c>
      <c r="I49" s="409"/>
      <c r="J49" s="7"/>
      <c r="K49" s="428"/>
      <c r="L49" s="148"/>
      <c r="M49" s="148"/>
      <c r="N49" s="449"/>
    </row>
    <row r="50" spans="1:14" s="7" customFormat="1" ht="37.799999999999997" customHeight="1">
      <c r="A50" s="269"/>
      <c r="B50" s="296"/>
      <c r="C50" s="296"/>
      <c r="D50" s="316" t="s">
        <v>78</v>
      </c>
      <c r="E50" s="172" t="s">
        <v>153</v>
      </c>
      <c r="F50" s="172"/>
      <c r="G50" s="172" t="s">
        <v>272</v>
      </c>
      <c r="H50" s="464">
        <v>1</v>
      </c>
      <c r="I50" s="409"/>
      <c r="J50" s="261"/>
      <c r="K50" s="428"/>
      <c r="L50" s="148"/>
      <c r="M50" s="148"/>
      <c r="N50" s="449"/>
    </row>
    <row r="51" spans="1:14" s="7" customFormat="1" ht="37.799999999999997" customHeight="1">
      <c r="A51" s="269"/>
      <c r="B51" s="296"/>
      <c r="C51" s="296"/>
      <c r="D51" s="316" t="s">
        <v>242</v>
      </c>
      <c r="E51" s="326" t="s">
        <v>222</v>
      </c>
      <c r="F51" s="326"/>
      <c r="G51" s="326" t="s">
        <v>338</v>
      </c>
      <c r="H51" s="465">
        <v>1</v>
      </c>
      <c r="I51" s="410"/>
      <c r="J51" s="261"/>
      <c r="K51" s="428"/>
      <c r="L51" s="148"/>
      <c r="M51" s="148"/>
      <c r="N51" s="449"/>
    </row>
    <row r="52" spans="1:14" s="7" customFormat="1" ht="37.799999999999997" customHeight="1">
      <c r="A52" s="269"/>
      <c r="B52" s="287" t="s">
        <v>0</v>
      </c>
      <c r="C52" s="329" t="s">
        <v>226</v>
      </c>
      <c r="D52" s="354"/>
      <c r="E52" s="326" t="s">
        <v>155</v>
      </c>
      <c r="F52" s="172"/>
      <c r="G52" s="172" t="s">
        <v>339</v>
      </c>
      <c r="H52" s="464">
        <v>1</v>
      </c>
      <c r="I52" s="407">
        <f>SUM(H52:H52)</f>
        <v>1</v>
      </c>
      <c r="J52" s="423" t="s">
        <v>86</v>
      </c>
      <c r="K52" s="428"/>
      <c r="L52" s="148"/>
      <c r="M52" s="148"/>
      <c r="N52" s="449"/>
    </row>
    <row r="53" spans="1:14" s="7" customFormat="1" ht="30.6" customHeight="1">
      <c r="A53" s="269"/>
      <c r="B53" s="297" t="s">
        <v>361</v>
      </c>
      <c r="C53" s="330"/>
      <c r="D53" s="330"/>
      <c r="E53" s="373"/>
      <c r="F53" s="378"/>
      <c r="G53" s="378"/>
      <c r="H53" s="378"/>
      <c r="I53" s="411"/>
      <c r="J53" s="261"/>
      <c r="K53" s="255"/>
      <c r="L53" s="255"/>
      <c r="M53" s="255"/>
      <c r="N53" s="453"/>
    </row>
    <row r="54" spans="1:14" s="7" customFormat="1" ht="37.799999999999997" customHeight="1">
      <c r="A54" s="269"/>
      <c r="B54" s="287" t="s">
        <v>15</v>
      </c>
      <c r="C54" s="321" t="s">
        <v>85</v>
      </c>
      <c r="D54" s="350"/>
      <c r="E54" s="326" t="s">
        <v>98</v>
      </c>
      <c r="F54" s="172"/>
      <c r="G54" s="172" t="s">
        <v>266</v>
      </c>
      <c r="H54" s="391">
        <v>3</v>
      </c>
      <c r="I54" s="407">
        <f>SUM(H54:H60)</f>
        <v>15</v>
      </c>
      <c r="J54" s="261" t="s">
        <v>245</v>
      </c>
      <c r="K54" s="255"/>
      <c r="L54" s="255"/>
      <c r="M54" s="255"/>
      <c r="N54" s="453"/>
    </row>
    <row r="55" spans="1:14" s="7" customFormat="1" ht="37.799999999999997" customHeight="1">
      <c r="A55" s="269"/>
      <c r="B55" s="293" t="s">
        <v>0</v>
      </c>
      <c r="C55" s="321" t="s">
        <v>362</v>
      </c>
      <c r="D55" s="350"/>
      <c r="E55" s="365" t="s">
        <v>342</v>
      </c>
      <c r="F55" s="172"/>
      <c r="G55" s="172" t="s">
        <v>210</v>
      </c>
      <c r="H55" s="391">
        <v>2</v>
      </c>
      <c r="I55" s="408"/>
      <c r="J55" s="261" t="s">
        <v>245</v>
      </c>
      <c r="K55" s="255"/>
      <c r="L55" s="255"/>
      <c r="M55" s="255"/>
      <c r="N55" s="453"/>
    </row>
    <row r="56" spans="1:14" s="7" customFormat="1" ht="37.799999999999997" customHeight="1">
      <c r="A56" s="269"/>
      <c r="B56" s="288"/>
      <c r="C56" s="317"/>
      <c r="D56" s="347"/>
      <c r="E56" s="327"/>
      <c r="F56" s="172"/>
      <c r="G56" s="172" t="s">
        <v>346</v>
      </c>
      <c r="H56" s="391">
        <v>2</v>
      </c>
      <c r="I56" s="408"/>
      <c r="J56" s="261" t="s">
        <v>245</v>
      </c>
      <c r="K56" s="255"/>
      <c r="L56" s="255"/>
      <c r="M56" s="255"/>
      <c r="N56" s="453"/>
    </row>
    <row r="57" spans="1:14" s="7" customFormat="1" ht="37.799999999999997" customHeight="1">
      <c r="A57" s="269"/>
      <c r="B57" s="288"/>
      <c r="C57" s="317"/>
      <c r="D57" s="347"/>
      <c r="E57" s="327"/>
      <c r="F57" s="172"/>
      <c r="G57" s="172" t="s">
        <v>344</v>
      </c>
      <c r="H57" s="391">
        <v>2</v>
      </c>
      <c r="I57" s="408"/>
      <c r="J57" s="261" t="s">
        <v>238</v>
      </c>
      <c r="K57" s="255"/>
      <c r="L57" s="255"/>
      <c r="M57" s="255"/>
      <c r="N57" s="453"/>
    </row>
    <row r="58" spans="1:14" s="7" customFormat="1" ht="37.799999999999997" customHeight="1">
      <c r="A58" s="269"/>
      <c r="B58" s="288"/>
      <c r="C58" s="317"/>
      <c r="D58" s="347"/>
      <c r="E58" s="327"/>
      <c r="F58" s="172"/>
      <c r="G58" s="172" t="s">
        <v>214</v>
      </c>
      <c r="H58" s="391">
        <v>2</v>
      </c>
      <c r="I58" s="408"/>
      <c r="J58" s="261" t="s">
        <v>238</v>
      </c>
      <c r="K58" s="255"/>
      <c r="L58" s="255"/>
      <c r="M58" s="255"/>
      <c r="N58" s="453"/>
    </row>
    <row r="59" spans="1:14" s="7" customFormat="1" ht="37.799999999999997" customHeight="1">
      <c r="A59" s="269"/>
      <c r="B59" s="288"/>
      <c r="C59" s="317"/>
      <c r="D59" s="347"/>
      <c r="E59" s="327"/>
      <c r="F59" s="172"/>
      <c r="G59" s="172" t="s">
        <v>324</v>
      </c>
      <c r="H59" s="391">
        <v>2</v>
      </c>
      <c r="I59" s="408"/>
      <c r="J59" s="261" t="s">
        <v>239</v>
      </c>
      <c r="K59" s="255"/>
      <c r="L59" s="255"/>
      <c r="M59" s="255"/>
      <c r="N59" s="453"/>
    </row>
    <row r="60" spans="1:14" s="7" customFormat="1" ht="37.799999999999997" customHeight="1">
      <c r="A60" s="269"/>
      <c r="B60" s="288"/>
      <c r="C60" s="317"/>
      <c r="D60" s="347"/>
      <c r="E60" s="327"/>
      <c r="F60" s="172"/>
      <c r="G60" s="172" t="s">
        <v>363</v>
      </c>
      <c r="H60" s="391">
        <v>2</v>
      </c>
      <c r="I60" s="408"/>
      <c r="J60" s="261" t="s">
        <v>268</v>
      </c>
      <c r="K60" s="255"/>
      <c r="L60" s="255"/>
      <c r="M60" s="255"/>
      <c r="N60" s="453"/>
    </row>
    <row r="61" spans="1:14" s="7" customFormat="1" ht="29.4" customHeight="1">
      <c r="A61" s="269"/>
      <c r="B61" s="291" t="s">
        <v>353</v>
      </c>
      <c r="C61" s="320"/>
      <c r="D61" s="320"/>
      <c r="E61" s="320"/>
      <c r="F61" s="320"/>
      <c r="G61" s="320"/>
      <c r="H61" s="320"/>
      <c r="I61" s="412"/>
      <c r="J61" s="261"/>
      <c r="K61" s="255"/>
      <c r="L61" s="255"/>
      <c r="M61" s="255"/>
      <c r="N61" s="453"/>
    </row>
    <row r="62" spans="1:14" s="7" customFormat="1" ht="37.799999999999997" customHeight="1">
      <c r="A62" s="269"/>
      <c r="B62" s="287" t="s">
        <v>15</v>
      </c>
      <c r="C62" s="321" t="s">
        <v>16</v>
      </c>
      <c r="D62" s="350"/>
      <c r="E62" s="374" t="s">
        <v>348</v>
      </c>
      <c r="F62" s="172"/>
      <c r="G62" s="172" t="s">
        <v>219</v>
      </c>
      <c r="H62" s="386">
        <v>5</v>
      </c>
      <c r="I62" s="407">
        <f>SUM(H62:H70)</f>
        <v>30</v>
      </c>
      <c r="J62" s="261" t="s">
        <v>57</v>
      </c>
      <c r="K62" s="255"/>
      <c r="L62" s="255"/>
      <c r="M62" s="255"/>
      <c r="N62" s="453"/>
    </row>
    <row r="63" spans="1:14" s="7" customFormat="1" ht="37.799999999999997" customHeight="1">
      <c r="A63" s="269"/>
      <c r="B63" s="288"/>
      <c r="C63" s="317"/>
      <c r="D63" s="347"/>
      <c r="E63" s="146"/>
      <c r="F63" s="172"/>
      <c r="G63" s="172" t="s">
        <v>349</v>
      </c>
      <c r="H63" s="386">
        <v>2</v>
      </c>
      <c r="I63" s="408"/>
      <c r="J63" s="261"/>
      <c r="K63" s="255"/>
      <c r="L63" s="255"/>
      <c r="M63" s="255"/>
      <c r="N63" s="453"/>
    </row>
    <row r="64" spans="1:14" s="7" customFormat="1" ht="37.799999999999997" customHeight="1">
      <c r="A64" s="269"/>
      <c r="B64" s="288"/>
      <c r="C64" s="317"/>
      <c r="D64" s="347"/>
      <c r="E64" s="146"/>
      <c r="F64" s="172"/>
      <c r="G64" s="172" t="s">
        <v>327</v>
      </c>
      <c r="H64" s="386">
        <v>5</v>
      </c>
      <c r="I64" s="408"/>
      <c r="J64" s="261"/>
      <c r="K64" s="255"/>
      <c r="L64" s="255"/>
      <c r="M64" s="255"/>
      <c r="N64" s="453"/>
    </row>
    <row r="65" spans="1:20" s="7" customFormat="1" ht="37.799999999999997" customHeight="1">
      <c r="A65" s="269"/>
      <c r="B65" s="288"/>
      <c r="C65" s="317"/>
      <c r="D65" s="347"/>
      <c r="E65" s="146"/>
      <c r="F65" s="172"/>
      <c r="G65" s="172" t="s">
        <v>254</v>
      </c>
      <c r="H65" s="386">
        <v>2</v>
      </c>
      <c r="I65" s="408"/>
      <c r="J65" s="261"/>
      <c r="K65" s="255"/>
      <c r="L65" s="255"/>
      <c r="M65" s="255"/>
      <c r="N65" s="453"/>
    </row>
    <row r="66" spans="1:20" s="7" customFormat="1" ht="37.799999999999997" customHeight="1">
      <c r="A66" s="269"/>
      <c r="B66" s="288"/>
      <c r="C66" s="317"/>
      <c r="D66" s="347"/>
      <c r="E66" s="327"/>
      <c r="F66" s="172"/>
      <c r="G66" s="172" t="s">
        <v>140</v>
      </c>
      <c r="H66" s="386">
        <v>2</v>
      </c>
      <c r="I66" s="408"/>
      <c r="J66" s="261"/>
      <c r="K66" s="255"/>
      <c r="L66" s="255"/>
      <c r="M66" s="255"/>
      <c r="N66" s="453"/>
    </row>
    <row r="67" spans="1:20" s="7" customFormat="1" ht="37.799999999999997" customHeight="1">
      <c r="A67" s="269"/>
      <c r="B67" s="289"/>
      <c r="C67" s="331"/>
      <c r="D67" s="355"/>
      <c r="E67" s="368"/>
      <c r="F67" s="172"/>
      <c r="G67" s="172" t="s">
        <v>356</v>
      </c>
      <c r="H67" s="391">
        <v>5</v>
      </c>
      <c r="I67" s="408"/>
      <c r="K67" s="432"/>
      <c r="L67" s="432"/>
      <c r="M67" s="432"/>
      <c r="N67" s="453"/>
    </row>
    <row r="68" spans="1:20" s="7" customFormat="1" ht="37.799999999999997" customHeight="1">
      <c r="A68" s="269"/>
      <c r="B68" s="290" t="s">
        <v>0</v>
      </c>
      <c r="C68" s="332" t="s">
        <v>90</v>
      </c>
      <c r="D68" s="356"/>
      <c r="E68" s="172" t="s">
        <v>127</v>
      </c>
      <c r="F68" s="172"/>
      <c r="G68" s="172" t="s">
        <v>223</v>
      </c>
      <c r="H68" s="386">
        <v>5</v>
      </c>
      <c r="I68" s="408"/>
      <c r="J68" s="261" t="s">
        <v>240</v>
      </c>
      <c r="K68" s="255"/>
      <c r="L68" s="255"/>
      <c r="M68" s="255"/>
      <c r="N68" s="453"/>
    </row>
    <row r="69" spans="1:20" s="7" customFormat="1" ht="37.799999999999997" customHeight="1">
      <c r="A69" s="269"/>
      <c r="B69" s="290" t="s">
        <v>25</v>
      </c>
      <c r="C69" s="332" t="s">
        <v>92</v>
      </c>
      <c r="D69" s="356"/>
      <c r="E69" s="172" t="s">
        <v>184</v>
      </c>
      <c r="F69" s="172"/>
      <c r="G69" s="172" t="s">
        <v>149</v>
      </c>
      <c r="H69" s="386">
        <v>2</v>
      </c>
      <c r="I69" s="408"/>
      <c r="J69" s="261" t="s">
        <v>29</v>
      </c>
      <c r="K69" s="255"/>
      <c r="L69" s="255"/>
      <c r="M69" s="255"/>
      <c r="N69" s="453"/>
    </row>
    <row r="70" spans="1:20" s="7" customFormat="1" ht="37.799999999999997" customHeight="1">
      <c r="A70" s="269"/>
      <c r="B70" s="290" t="s">
        <v>61</v>
      </c>
      <c r="C70" s="332" t="s">
        <v>48</v>
      </c>
      <c r="D70" s="356"/>
      <c r="E70" s="172" t="s">
        <v>80</v>
      </c>
      <c r="F70" s="172"/>
      <c r="G70" s="172" t="s">
        <v>181</v>
      </c>
      <c r="H70" s="386">
        <v>2</v>
      </c>
      <c r="I70" s="405"/>
      <c r="J70" s="261" t="s">
        <v>29</v>
      </c>
      <c r="K70" s="255"/>
      <c r="L70" s="255"/>
      <c r="M70" s="255"/>
      <c r="N70" s="453"/>
    </row>
    <row r="71" spans="1:20" s="7" customFormat="1" ht="36.9" customHeight="1">
      <c r="A71" s="270"/>
      <c r="B71" s="298" t="s">
        <v>31</v>
      </c>
      <c r="C71" s="333"/>
      <c r="D71" s="333"/>
      <c r="E71" s="333"/>
      <c r="F71" s="379"/>
      <c r="G71" s="333"/>
      <c r="H71" s="394">
        <f>SUM(I5+I12+I17+I28+I34+I41+I52+I54+I62)</f>
        <v>100</v>
      </c>
      <c r="I71" s="413"/>
      <c r="J71" s="424"/>
      <c r="K71" s="431">
        <f>SUM(K41:K52)</f>
        <v>0</v>
      </c>
      <c r="L71" s="440">
        <f>SUM(L41:L52)</f>
        <v>0</v>
      </c>
      <c r="M71" s="440">
        <f>SUM(M41:M52)</f>
        <v>0</v>
      </c>
      <c r="N71" s="454">
        <f>SUM(N41:N52)</f>
        <v>0</v>
      </c>
    </row>
    <row r="72" spans="1:20" s="7" customFormat="1" ht="34.200000000000003" customHeight="1">
      <c r="A72" s="20"/>
      <c r="B72" s="57"/>
      <c r="C72" s="57"/>
      <c r="D72" s="57"/>
      <c r="E72" s="57"/>
      <c r="F72" s="57"/>
      <c r="G72" s="57"/>
      <c r="H72" s="202"/>
      <c r="I72" s="202"/>
      <c r="J72" s="254"/>
      <c r="K72" s="254"/>
      <c r="L72" s="254"/>
      <c r="M72" s="254"/>
      <c r="N72" s="254"/>
    </row>
    <row r="73" spans="1:20" s="7" customFormat="1" ht="70.8" customHeight="1">
      <c r="A73" s="20"/>
      <c r="B73" s="57"/>
      <c r="C73" s="57"/>
      <c r="D73" s="57"/>
      <c r="E73" s="57"/>
      <c r="F73" s="57"/>
      <c r="G73" s="57"/>
      <c r="H73" s="202"/>
      <c r="I73" s="202"/>
      <c r="J73" s="254"/>
      <c r="K73" s="254"/>
      <c r="L73" s="254"/>
      <c r="M73" s="254"/>
      <c r="N73" s="254"/>
    </row>
    <row r="74" spans="1:20" s="7" customFormat="1" ht="15.75" customHeight="1">
      <c r="A74" s="271" t="s">
        <v>224</v>
      </c>
      <c r="B74" s="271"/>
      <c r="C74" s="122"/>
      <c r="D74" s="122"/>
      <c r="E74" s="122"/>
      <c r="F74" s="122"/>
      <c r="G74" s="122"/>
      <c r="H74" s="203"/>
      <c r="I74" s="203"/>
      <c r="J74" s="425"/>
      <c r="K74" s="425"/>
      <c r="L74" s="254"/>
      <c r="M74" s="254"/>
      <c r="N74" s="254"/>
    </row>
    <row r="75" spans="1:20" ht="14.4">
      <c r="A75" s="31" t="s">
        <v>95</v>
      </c>
      <c r="B75" s="31"/>
      <c r="C75" s="31"/>
      <c r="D75" s="31"/>
      <c r="E75" s="31"/>
      <c r="F75" s="31"/>
      <c r="G75" s="31"/>
      <c r="H75" s="31"/>
      <c r="I75" s="31"/>
      <c r="J75" s="31"/>
      <c r="K75" s="31"/>
    </row>
    <row r="76" spans="1:20" ht="11.25" customHeight="1">
      <c r="A76" s="31"/>
      <c r="B76" s="31"/>
      <c r="C76" s="31"/>
      <c r="D76" s="151" t="s">
        <v>12</v>
      </c>
      <c r="E76" s="31"/>
      <c r="F76" s="31"/>
      <c r="G76" s="31"/>
      <c r="H76" s="31"/>
      <c r="I76" s="31"/>
      <c r="J76" s="31"/>
      <c r="K76" s="31"/>
    </row>
    <row r="77" spans="1:20" ht="36" customHeight="1">
      <c r="A77" s="272" t="s">
        <v>63</v>
      </c>
      <c r="B77" s="299"/>
      <c r="C77" s="334"/>
      <c r="D77" s="357">
        <v>3</v>
      </c>
      <c r="E77" s="151"/>
      <c r="F77" s="166"/>
      <c r="G77" s="166"/>
      <c r="H77" s="166"/>
      <c r="I77" s="166"/>
      <c r="J77" s="166"/>
      <c r="K77" s="166"/>
    </row>
    <row r="78" spans="1:20" ht="20.25" customHeight="1">
      <c r="A78" s="272" t="s">
        <v>96</v>
      </c>
      <c r="B78" s="299"/>
      <c r="C78" s="334"/>
      <c r="D78" s="357">
        <v>2</v>
      </c>
      <c r="E78" s="31"/>
      <c r="F78" s="166"/>
      <c r="G78" s="166"/>
      <c r="H78" s="166"/>
      <c r="I78" s="166"/>
      <c r="J78" s="166"/>
      <c r="K78" s="166"/>
    </row>
    <row r="79" spans="1:20" ht="20.25" customHeight="1">
      <c r="A79" s="272" t="s">
        <v>55</v>
      </c>
      <c r="B79" s="299"/>
      <c r="C79" s="334"/>
      <c r="D79" s="357">
        <v>1</v>
      </c>
      <c r="E79" s="151"/>
      <c r="F79" s="31"/>
      <c r="G79" s="31"/>
      <c r="H79" s="31"/>
      <c r="I79" s="31"/>
      <c r="J79" s="31"/>
      <c r="K79" s="31"/>
    </row>
    <row r="80" spans="1:20" ht="20.25" customHeight="1">
      <c r="A80" s="272" t="s">
        <v>32</v>
      </c>
      <c r="B80" s="299"/>
      <c r="C80" s="334"/>
      <c r="D80" s="357">
        <v>0</v>
      </c>
      <c r="E80" s="31"/>
      <c r="F80" s="31"/>
      <c r="G80" s="31"/>
      <c r="H80" s="31"/>
      <c r="I80" s="31"/>
      <c r="J80" s="31"/>
      <c r="K80" s="31"/>
      <c r="Q80" s="237"/>
      <c r="R80" s="260"/>
      <c r="S80" s="237"/>
      <c r="T80" s="237"/>
    </row>
    <row r="81" spans="1:20" ht="14.25" customHeight="1">
      <c r="A81" s="26"/>
      <c r="B81" s="26"/>
      <c r="C81" s="26"/>
      <c r="D81" s="127"/>
      <c r="E81" s="31"/>
      <c r="F81" s="31"/>
      <c r="G81" s="31"/>
      <c r="H81" s="31"/>
      <c r="I81" s="31"/>
      <c r="J81" s="31"/>
      <c r="K81" s="31"/>
      <c r="Q81" s="237"/>
      <c r="R81" s="260"/>
      <c r="S81" s="237"/>
      <c r="T81" s="237"/>
    </row>
    <row r="82" spans="1:20" ht="17.25" customHeight="1">
      <c r="A82" s="31" t="s">
        <v>99</v>
      </c>
      <c r="B82" s="31"/>
      <c r="C82" s="31"/>
      <c r="D82" s="31"/>
      <c r="E82" s="31"/>
      <c r="F82" s="31"/>
      <c r="G82" s="31"/>
      <c r="H82" s="31"/>
      <c r="I82" s="31"/>
      <c r="J82" s="31"/>
      <c r="K82" s="31"/>
    </row>
    <row r="83" spans="1:20" ht="18" customHeight="1">
      <c r="A83" s="273"/>
      <c r="B83" s="300"/>
      <c r="C83" s="300"/>
      <c r="D83" s="358" t="s">
        <v>6</v>
      </c>
      <c r="E83" s="375" t="s">
        <v>340</v>
      </c>
      <c r="F83" s="375" t="s">
        <v>2</v>
      </c>
      <c r="G83" s="375"/>
      <c r="H83" s="395" t="s">
        <v>12</v>
      </c>
      <c r="I83" s="31"/>
      <c r="J83" s="31"/>
      <c r="K83" s="31"/>
    </row>
    <row r="84" spans="1:20" ht="18" customHeight="1">
      <c r="A84" s="274" t="s">
        <v>51</v>
      </c>
      <c r="B84" s="301"/>
      <c r="C84" s="335"/>
      <c r="D84" s="359" t="s">
        <v>105</v>
      </c>
      <c r="E84" s="359" t="s">
        <v>105</v>
      </c>
      <c r="F84" s="359" t="s">
        <v>105</v>
      </c>
      <c r="G84" s="359"/>
      <c r="H84" s="396">
        <v>5</v>
      </c>
      <c r="I84" s="31"/>
      <c r="J84" s="31"/>
      <c r="K84" s="31"/>
    </row>
    <row r="85" spans="1:20" ht="18" customHeight="1">
      <c r="A85" s="275"/>
      <c r="B85" s="302"/>
      <c r="C85" s="336"/>
      <c r="D85" s="359" t="s">
        <v>105</v>
      </c>
      <c r="E85" s="359" t="s">
        <v>106</v>
      </c>
      <c r="F85" s="359" t="s">
        <v>105</v>
      </c>
      <c r="G85" s="359"/>
      <c r="H85" s="396">
        <v>4</v>
      </c>
      <c r="I85" s="31"/>
      <c r="J85" s="31"/>
      <c r="K85" s="31"/>
    </row>
    <row r="86" spans="1:20" ht="18" customHeight="1">
      <c r="A86" s="275"/>
      <c r="B86" s="302"/>
      <c r="C86" s="336"/>
      <c r="D86" s="359" t="s">
        <v>105</v>
      </c>
      <c r="E86" s="359" t="s">
        <v>106</v>
      </c>
      <c r="F86" s="359" t="s">
        <v>105</v>
      </c>
      <c r="G86" s="359"/>
      <c r="H86" s="396">
        <v>3</v>
      </c>
      <c r="I86" s="31"/>
      <c r="J86" s="31"/>
      <c r="K86" s="31"/>
    </row>
    <row r="87" spans="1:20" ht="18" customHeight="1">
      <c r="A87" s="275"/>
      <c r="B87" s="302"/>
      <c r="C87" s="336"/>
      <c r="D87" s="359" t="s">
        <v>106</v>
      </c>
      <c r="E87" s="359" t="s">
        <v>105</v>
      </c>
      <c r="F87" s="359" t="s">
        <v>105</v>
      </c>
      <c r="G87" s="359"/>
      <c r="H87" s="396">
        <v>2</v>
      </c>
      <c r="I87" s="31"/>
      <c r="J87" s="31"/>
      <c r="K87" s="31"/>
    </row>
    <row r="88" spans="1:20" ht="18" customHeight="1">
      <c r="A88" s="275"/>
      <c r="B88" s="302"/>
      <c r="C88" s="336"/>
      <c r="D88" s="359" t="s">
        <v>106</v>
      </c>
      <c r="E88" s="359" t="s">
        <v>106</v>
      </c>
      <c r="F88" s="359" t="s">
        <v>105</v>
      </c>
      <c r="G88" s="359"/>
      <c r="H88" s="397">
        <v>1</v>
      </c>
      <c r="I88" s="31"/>
      <c r="J88" s="31"/>
      <c r="K88" s="31"/>
    </row>
    <row r="89" spans="1:20" ht="18" customHeight="1">
      <c r="A89" s="276"/>
      <c r="B89" s="303"/>
      <c r="C89" s="337"/>
      <c r="D89" s="360" t="s">
        <v>106</v>
      </c>
      <c r="E89" s="360" t="s">
        <v>106</v>
      </c>
      <c r="F89" s="360" t="s">
        <v>106</v>
      </c>
      <c r="G89" s="360"/>
      <c r="H89" s="398">
        <v>0</v>
      </c>
      <c r="I89" s="31"/>
      <c r="J89" s="31"/>
      <c r="K89" s="31"/>
    </row>
    <row r="90" spans="1:20" ht="9.75" customHeight="1">
      <c r="A90" s="31"/>
      <c r="B90" s="31"/>
      <c r="C90" s="31"/>
      <c r="D90" s="31"/>
      <c r="E90" s="31"/>
      <c r="F90" s="31"/>
      <c r="G90" s="31"/>
      <c r="H90" s="31"/>
      <c r="I90" s="31"/>
      <c r="J90" s="31"/>
      <c r="K90" s="31"/>
    </row>
    <row r="91" spans="1:20" ht="14.4">
      <c r="A91" s="31" t="s">
        <v>108</v>
      </c>
      <c r="B91" s="31"/>
      <c r="C91" s="31"/>
      <c r="D91" s="31"/>
      <c r="E91" s="31"/>
      <c r="F91" s="31"/>
      <c r="G91" s="31"/>
      <c r="H91" s="31"/>
      <c r="I91" s="31"/>
      <c r="J91" s="31"/>
      <c r="K91" s="31"/>
    </row>
    <row r="92" spans="1:20" ht="17.25" customHeight="1">
      <c r="A92" s="31" t="s">
        <v>20</v>
      </c>
      <c r="B92" s="31"/>
      <c r="C92" s="31"/>
      <c r="D92" s="31"/>
      <c r="E92" s="31"/>
      <c r="F92" s="31"/>
      <c r="G92" s="151"/>
      <c r="H92" s="31"/>
      <c r="I92" s="31"/>
      <c r="J92" s="31"/>
      <c r="K92" s="31"/>
    </row>
    <row r="93" spans="1:20" ht="18" customHeight="1">
      <c r="A93" s="277"/>
      <c r="B93" s="304"/>
      <c r="C93" s="304"/>
      <c r="D93" s="361"/>
      <c r="E93" s="300" t="s">
        <v>109</v>
      </c>
      <c r="F93" s="300"/>
      <c r="G93" s="300" t="s">
        <v>112</v>
      </c>
      <c r="H93" s="395"/>
      <c r="I93" s="31"/>
      <c r="J93" s="31"/>
      <c r="K93" s="31"/>
    </row>
    <row r="94" spans="1:20" ht="25.5" customHeight="1">
      <c r="A94" s="278" t="s">
        <v>41</v>
      </c>
      <c r="B94" s="305"/>
      <c r="C94" s="338" t="s">
        <v>115</v>
      </c>
      <c r="D94" s="338"/>
      <c r="E94" s="359">
        <v>1</v>
      </c>
      <c r="F94" s="359"/>
      <c r="G94" s="359">
        <v>0</v>
      </c>
      <c r="H94" s="396"/>
      <c r="I94" s="31"/>
      <c r="J94" s="31"/>
      <c r="K94" s="31"/>
    </row>
    <row r="95" spans="1:20" ht="25.5" customHeight="1">
      <c r="A95" s="279"/>
      <c r="B95" s="306"/>
      <c r="C95" s="338" t="s">
        <v>118</v>
      </c>
      <c r="D95" s="338"/>
      <c r="E95" s="359">
        <v>2</v>
      </c>
      <c r="F95" s="359"/>
      <c r="G95" s="359">
        <v>1</v>
      </c>
      <c r="H95" s="396"/>
      <c r="I95" s="31"/>
      <c r="J95" s="31"/>
      <c r="K95" s="31"/>
    </row>
    <row r="96" spans="1:20" ht="25.5" customHeight="1">
      <c r="A96" s="278" t="s">
        <v>119</v>
      </c>
      <c r="B96" s="305"/>
      <c r="C96" s="338" t="s">
        <v>115</v>
      </c>
      <c r="D96" s="338"/>
      <c r="E96" s="359">
        <v>3</v>
      </c>
      <c r="F96" s="359"/>
      <c r="G96" s="359">
        <v>2</v>
      </c>
      <c r="H96" s="396"/>
      <c r="I96" s="31"/>
      <c r="J96" s="31"/>
      <c r="K96" s="31"/>
    </row>
    <row r="97" spans="1:14" ht="25.5" customHeight="1">
      <c r="A97" s="280"/>
      <c r="B97" s="307"/>
      <c r="C97" s="339" t="s">
        <v>118</v>
      </c>
      <c r="D97" s="339"/>
      <c r="E97" s="360">
        <v>3</v>
      </c>
      <c r="F97" s="360"/>
      <c r="G97" s="360">
        <v>3</v>
      </c>
      <c r="H97" s="398"/>
      <c r="I97" s="414"/>
      <c r="J97" s="31"/>
      <c r="K97" s="31"/>
    </row>
    <row r="98" spans="1:14" s="7" customFormat="1" ht="36.9" customHeight="1">
      <c r="A98" s="20"/>
      <c r="B98" s="308"/>
      <c r="C98" s="308"/>
      <c r="D98" s="308"/>
      <c r="E98" s="308"/>
      <c r="F98" s="308"/>
      <c r="G98" s="308"/>
      <c r="H98" s="399"/>
      <c r="I98" s="202"/>
      <c r="J98" s="254"/>
      <c r="K98" s="254"/>
      <c r="L98" s="254"/>
      <c r="M98" s="254"/>
      <c r="N98" s="455"/>
    </row>
    <row r="99" spans="1:14" s="7" customFormat="1" ht="36.9" customHeight="1">
      <c r="A99" s="20"/>
      <c r="B99" s="57"/>
      <c r="C99" s="57"/>
      <c r="D99" s="57"/>
      <c r="E99" s="57"/>
      <c r="F99" s="57"/>
      <c r="G99" s="57"/>
      <c r="H99" s="202"/>
      <c r="I99" s="202"/>
      <c r="J99" s="254"/>
      <c r="K99" s="254"/>
      <c r="L99" s="254"/>
      <c r="M99" s="254"/>
      <c r="N99" s="455"/>
    </row>
    <row r="100" spans="1:14" s="6" customFormat="1" ht="39.75" customHeight="1">
      <c r="A100" s="266" t="s">
        <v>26</v>
      </c>
      <c r="B100" s="8"/>
      <c r="C100" s="8"/>
      <c r="D100" s="8"/>
      <c r="E100" s="8"/>
      <c r="F100" s="8"/>
      <c r="G100" s="8"/>
      <c r="H100" s="8"/>
      <c r="I100" s="8"/>
      <c r="J100" s="238"/>
      <c r="K100" s="433" t="e">
        <f>#REF!+K16+#REF!+K33+#REF!+K71</f>
        <v>#REF!</v>
      </c>
      <c r="L100" s="442" t="e">
        <f>#REF!+L16+#REF!+L33+#REF!+L71</f>
        <v>#REF!</v>
      </c>
      <c r="M100" s="442" t="e">
        <f>#REF!+M16+#REF!+M33+#REF!+M71</f>
        <v>#REF!</v>
      </c>
      <c r="N100" s="456" t="e">
        <f>#REF!+N16+#REF!+N33+#REF!+N71</f>
        <v>#REF!</v>
      </c>
    </row>
    <row r="101" spans="1:14" s="7" customFormat="1" ht="36.9" customHeight="1">
      <c r="A101" s="281" t="s">
        <v>1</v>
      </c>
      <c r="B101" s="309"/>
      <c r="C101" s="340" t="s">
        <v>7</v>
      </c>
      <c r="D101" s="340"/>
      <c r="E101" s="340" t="s">
        <v>5</v>
      </c>
      <c r="F101" s="340" t="s">
        <v>11</v>
      </c>
      <c r="G101" s="340"/>
      <c r="H101" s="340"/>
      <c r="I101" s="415"/>
      <c r="J101" s="78"/>
      <c r="K101" s="426"/>
      <c r="L101" s="437"/>
      <c r="M101" s="437"/>
      <c r="N101" s="447"/>
    </row>
    <row r="102" spans="1:14" s="7" customFormat="1" ht="27" customHeight="1">
      <c r="A102" s="282" t="s">
        <v>58</v>
      </c>
      <c r="B102" s="297" t="s">
        <v>332</v>
      </c>
      <c r="C102" s="330"/>
      <c r="D102" s="330"/>
      <c r="E102" s="315"/>
      <c r="F102" s="315"/>
      <c r="G102" s="315"/>
      <c r="H102" s="315"/>
      <c r="I102" s="404"/>
      <c r="J102" s="261" t="s">
        <v>9</v>
      </c>
      <c r="K102" s="434" t="e">
        <f>K100</f>
        <v>#REF!</v>
      </c>
      <c r="L102" s="443" t="e">
        <f>L100</f>
        <v>#REF!</v>
      </c>
      <c r="M102" s="443" t="e">
        <f>M100</f>
        <v>#REF!</v>
      </c>
      <c r="N102" s="457" t="e">
        <f>N100</f>
        <v>#REF!</v>
      </c>
    </row>
    <row r="103" spans="1:14" s="7" customFormat="1" ht="42.75" customHeight="1">
      <c r="A103" s="283"/>
      <c r="B103" s="293" t="s">
        <v>15</v>
      </c>
      <c r="C103" s="341" t="s">
        <v>81</v>
      </c>
      <c r="D103" s="362"/>
      <c r="E103" s="326" t="s">
        <v>192</v>
      </c>
      <c r="F103" s="172"/>
      <c r="G103" s="172" t="s">
        <v>89</v>
      </c>
      <c r="H103" s="386">
        <v>5</v>
      </c>
      <c r="I103" s="407">
        <f>SUM(H103:H105)</f>
        <v>15</v>
      </c>
      <c r="J103" s="261" t="s">
        <v>56</v>
      </c>
      <c r="K103" s="435"/>
      <c r="L103" s="444"/>
      <c r="M103" s="444"/>
      <c r="N103" s="458"/>
    </row>
    <row r="104" spans="1:14" s="7" customFormat="1" ht="38.4" customHeight="1">
      <c r="A104" s="283"/>
      <c r="B104" s="310"/>
      <c r="C104" s="342"/>
      <c r="D104" s="363"/>
      <c r="E104" s="327"/>
      <c r="F104" s="172"/>
      <c r="G104" s="172" t="s">
        <v>62</v>
      </c>
      <c r="H104" s="386">
        <v>5</v>
      </c>
      <c r="I104" s="408"/>
      <c r="J104" s="261"/>
      <c r="K104" s="428"/>
      <c r="L104" s="148"/>
      <c r="M104" s="148"/>
      <c r="N104" s="449"/>
    </row>
    <row r="105" spans="1:14" s="7" customFormat="1" ht="48" customHeight="1">
      <c r="A105" s="283"/>
      <c r="B105" s="292"/>
      <c r="C105" s="343"/>
      <c r="D105" s="364"/>
      <c r="E105" s="368"/>
      <c r="F105" s="172"/>
      <c r="G105" s="172" t="s">
        <v>357</v>
      </c>
      <c r="H105" s="386">
        <v>5</v>
      </c>
      <c r="I105" s="408"/>
      <c r="J105" s="261"/>
      <c r="K105" s="428"/>
      <c r="L105" s="148"/>
      <c r="M105" s="148"/>
      <c r="N105" s="449"/>
    </row>
    <row r="106" spans="1:14" s="7" customFormat="1" ht="43.8" customHeight="1">
      <c r="A106" s="283"/>
      <c r="B106" s="287" t="s">
        <v>0</v>
      </c>
      <c r="C106" s="321" t="s">
        <v>3</v>
      </c>
      <c r="D106" s="350"/>
      <c r="E106" s="326" t="s">
        <v>152</v>
      </c>
      <c r="F106" s="172"/>
      <c r="G106" s="172" t="s">
        <v>183</v>
      </c>
      <c r="H106" s="386">
        <v>10</v>
      </c>
      <c r="I106" s="407">
        <f>SUM(H106:H107)</f>
        <v>20</v>
      </c>
      <c r="K106" s="428"/>
      <c r="L106" s="148"/>
      <c r="M106" s="148"/>
      <c r="N106" s="449"/>
    </row>
    <row r="107" spans="1:14" s="7" customFormat="1" ht="43.8" customHeight="1">
      <c r="A107" s="283"/>
      <c r="B107" s="288"/>
      <c r="C107" s="317"/>
      <c r="D107" s="347"/>
      <c r="E107" s="327"/>
      <c r="F107" s="172"/>
      <c r="G107" s="172" t="s">
        <v>366</v>
      </c>
      <c r="H107" s="386">
        <v>10</v>
      </c>
      <c r="I107" s="405"/>
      <c r="K107" s="428"/>
      <c r="L107" s="148"/>
      <c r="M107" s="148"/>
      <c r="N107" s="449"/>
    </row>
    <row r="108" spans="1:14" s="7" customFormat="1" ht="40.5" customHeight="1">
      <c r="A108" s="283"/>
      <c r="B108" s="287" t="s">
        <v>25</v>
      </c>
      <c r="C108" s="321" t="s">
        <v>154</v>
      </c>
      <c r="D108" s="350"/>
      <c r="E108" s="326" t="s">
        <v>303</v>
      </c>
      <c r="F108" s="172"/>
      <c r="G108" s="172" t="s">
        <v>259</v>
      </c>
      <c r="H108" s="386">
        <v>10</v>
      </c>
      <c r="I108" s="408">
        <f>SUM(H108:H109)</f>
        <v>20</v>
      </c>
      <c r="J108" s="261" t="s">
        <v>209</v>
      </c>
      <c r="K108" s="428"/>
      <c r="L108" s="148"/>
      <c r="M108" s="148"/>
      <c r="N108" s="449"/>
    </row>
    <row r="109" spans="1:14" s="7" customFormat="1" ht="43.8" customHeight="1">
      <c r="A109" s="283"/>
      <c r="B109" s="288"/>
      <c r="C109" s="317"/>
      <c r="D109" s="347"/>
      <c r="E109" s="327"/>
      <c r="F109" s="172"/>
      <c r="G109" s="172" t="s">
        <v>50</v>
      </c>
      <c r="H109" s="386">
        <v>10</v>
      </c>
      <c r="I109" s="405"/>
      <c r="J109" s="261"/>
      <c r="K109" s="428"/>
      <c r="L109" s="148"/>
      <c r="M109" s="148"/>
      <c r="N109" s="449"/>
    </row>
    <row r="110" spans="1:14" s="7" customFormat="1" ht="27.75" customHeight="1">
      <c r="A110" s="283"/>
      <c r="B110" s="311" t="s">
        <v>360</v>
      </c>
      <c r="C110" s="311"/>
      <c r="D110" s="295"/>
      <c r="E110" s="320"/>
      <c r="F110" s="378"/>
      <c r="G110" s="378"/>
      <c r="H110" s="400"/>
      <c r="I110" s="416"/>
      <c r="J110" s="261"/>
      <c r="K110" s="428"/>
      <c r="L110" s="148"/>
      <c r="M110" s="446"/>
      <c r="N110" s="459"/>
    </row>
    <row r="111" spans="1:14" s="7" customFormat="1" ht="35.4" customHeight="1">
      <c r="A111" s="283"/>
      <c r="B111" s="287" t="s">
        <v>15</v>
      </c>
      <c r="C111" s="321" t="s">
        <v>364</v>
      </c>
      <c r="D111" s="350"/>
      <c r="E111" s="172" t="s">
        <v>337</v>
      </c>
      <c r="F111" s="172"/>
      <c r="G111" s="172"/>
      <c r="H111" s="386">
        <v>10</v>
      </c>
      <c r="I111" s="417">
        <f>SUM(H111:H115)</f>
        <v>25</v>
      </c>
      <c r="J111" s="261"/>
      <c r="K111" s="428"/>
      <c r="L111" s="148"/>
      <c r="M111" s="140"/>
      <c r="N111" s="449"/>
    </row>
    <row r="112" spans="1:14" s="7" customFormat="1" ht="35.4" customHeight="1">
      <c r="A112" s="283"/>
      <c r="B112" s="288"/>
      <c r="C112" s="344"/>
      <c r="D112" s="347"/>
      <c r="E112" s="172" t="s">
        <v>352</v>
      </c>
      <c r="F112" s="380"/>
      <c r="G112" s="383"/>
      <c r="H112" s="388">
        <v>2</v>
      </c>
      <c r="I112" s="418"/>
      <c r="J112" s="261"/>
      <c r="K112" s="147"/>
      <c r="L112" s="439"/>
      <c r="M112" s="139"/>
      <c r="N112" s="450"/>
    </row>
    <row r="113" spans="1:14" s="7" customFormat="1" ht="35.4" customHeight="1">
      <c r="A113" s="283"/>
      <c r="B113" s="288"/>
      <c r="C113" s="344"/>
      <c r="D113" s="344"/>
      <c r="E113" s="372" t="s">
        <v>365</v>
      </c>
      <c r="F113" s="380"/>
      <c r="G113" s="383"/>
      <c r="H113" s="386">
        <v>1</v>
      </c>
      <c r="I113" s="418"/>
      <c r="J113" s="261" t="s">
        <v>269</v>
      </c>
      <c r="K113" s="147"/>
      <c r="L113" s="439"/>
      <c r="M113" s="139"/>
      <c r="N113" s="450"/>
    </row>
    <row r="114" spans="1:14" s="7" customFormat="1" ht="35.4" customHeight="1">
      <c r="A114" s="283"/>
      <c r="B114" s="288"/>
      <c r="C114" s="345"/>
      <c r="D114" s="345"/>
      <c r="E114" s="372" t="s">
        <v>369</v>
      </c>
      <c r="F114" s="380"/>
      <c r="G114" s="383"/>
      <c r="H114" s="386">
        <v>2</v>
      </c>
      <c r="I114" s="418"/>
      <c r="K114" s="147"/>
      <c r="L114" s="439"/>
      <c r="M114" s="139"/>
      <c r="N114" s="450"/>
    </row>
    <row r="115" spans="1:14" s="7" customFormat="1" ht="41.25" customHeight="1">
      <c r="A115" s="283"/>
      <c r="B115" s="292"/>
      <c r="C115" s="318"/>
      <c r="D115" s="349"/>
      <c r="E115" s="372" t="s">
        <v>351</v>
      </c>
      <c r="F115" s="172"/>
      <c r="G115" s="172"/>
      <c r="H115" s="386">
        <v>10</v>
      </c>
      <c r="I115" s="419"/>
      <c r="J115" s="261"/>
      <c r="K115" s="428"/>
      <c r="L115" s="148"/>
      <c r="M115" s="148"/>
      <c r="N115" s="449"/>
    </row>
    <row r="116" spans="1:14" s="7" customFormat="1" ht="36.9" customHeight="1">
      <c r="A116" s="283"/>
      <c r="B116" s="312" t="s">
        <v>158</v>
      </c>
      <c r="C116" s="346"/>
      <c r="D116" s="346"/>
      <c r="E116" s="346"/>
      <c r="F116" s="381"/>
      <c r="G116" s="384"/>
      <c r="H116" s="401">
        <f>SUM(I103+I108+I106+I111)</f>
        <v>80</v>
      </c>
      <c r="I116" s="420"/>
      <c r="J116" s="261"/>
      <c r="K116" s="147"/>
      <c r="L116" s="439"/>
      <c r="M116" s="439"/>
      <c r="N116" s="450"/>
    </row>
    <row r="117" spans="1:14" ht="36.9" customHeight="1">
      <c r="A117" s="284" t="s">
        <v>36</v>
      </c>
      <c r="B117" s="313"/>
      <c r="C117" s="313"/>
      <c r="D117" s="313"/>
      <c r="E117" s="313"/>
      <c r="F117" s="313"/>
      <c r="G117" s="313"/>
      <c r="H117" s="402">
        <f>+H71+H116</f>
        <v>180</v>
      </c>
      <c r="I117" s="421"/>
      <c r="J117" s="261"/>
      <c r="K117" s="436"/>
      <c r="L117" s="445"/>
      <c r="M117" s="445"/>
      <c r="N117" s="460"/>
    </row>
    <row r="118" spans="1:14" ht="18" customHeight="1">
      <c r="A118" s="40"/>
      <c r="B118" s="77"/>
      <c r="C118" s="77"/>
      <c r="D118" s="77"/>
      <c r="E118" s="77"/>
      <c r="F118" s="77"/>
      <c r="G118" s="77"/>
      <c r="H118" s="218"/>
      <c r="I118" s="218"/>
      <c r="J118" s="261"/>
      <c r="K118" s="255"/>
      <c r="L118" s="255"/>
      <c r="M118" s="255"/>
      <c r="N118" s="255"/>
    </row>
    <row r="119" spans="1:14" ht="18" customHeight="1">
      <c r="A119" s="40"/>
      <c r="B119" s="77"/>
      <c r="C119" s="77"/>
      <c r="D119" s="77"/>
      <c r="E119" s="77"/>
      <c r="F119" s="77"/>
      <c r="G119" s="77"/>
      <c r="H119" s="218"/>
      <c r="I119" s="218"/>
      <c r="J119" s="261"/>
      <c r="K119" s="255"/>
      <c r="L119" s="255"/>
      <c r="M119" s="255"/>
      <c r="N119" s="255"/>
    </row>
  </sheetData>
  <mergeCells count="103">
    <mergeCell ref="A2:I2"/>
    <mergeCell ref="A3:B3"/>
    <mergeCell ref="C3:D3"/>
    <mergeCell ref="H3:I3"/>
    <mergeCell ref="B4:E4"/>
    <mergeCell ref="C5:D5"/>
    <mergeCell ref="C8:D8"/>
    <mergeCell ref="C10:D10"/>
    <mergeCell ref="B11:G11"/>
    <mergeCell ref="C12:D12"/>
    <mergeCell ref="O12:R12"/>
    <mergeCell ref="C13:D13"/>
    <mergeCell ref="C14:D14"/>
    <mergeCell ref="O14:R14"/>
    <mergeCell ref="B16:E16"/>
    <mergeCell ref="C17:D17"/>
    <mergeCell ref="O17:R17"/>
    <mergeCell ref="C22:D22"/>
    <mergeCell ref="C23:D23"/>
    <mergeCell ref="O23:R23"/>
    <mergeCell ref="C25:D25"/>
    <mergeCell ref="O25:R25"/>
    <mergeCell ref="B27:G27"/>
    <mergeCell ref="C28:D28"/>
    <mergeCell ref="O28:R28"/>
    <mergeCell ref="C29:D29"/>
    <mergeCell ref="O29:R29"/>
    <mergeCell ref="C30:D30"/>
    <mergeCell ref="C31:D31"/>
    <mergeCell ref="C32:D32"/>
    <mergeCell ref="B33:D33"/>
    <mergeCell ref="O37:R37"/>
    <mergeCell ref="B40:G40"/>
    <mergeCell ref="C52:D52"/>
    <mergeCell ref="B53:E53"/>
    <mergeCell ref="C54:D54"/>
    <mergeCell ref="C55:D55"/>
    <mergeCell ref="B61:G61"/>
    <mergeCell ref="C62:D62"/>
    <mergeCell ref="C68:D68"/>
    <mergeCell ref="C69:D69"/>
    <mergeCell ref="C70:D70"/>
    <mergeCell ref="B71:F71"/>
    <mergeCell ref="H71:I71"/>
    <mergeCell ref="A74:B74"/>
    <mergeCell ref="A77:C77"/>
    <mergeCell ref="A78:C78"/>
    <mergeCell ref="A79:C79"/>
    <mergeCell ref="A80:C80"/>
    <mergeCell ref="A83:C83"/>
    <mergeCell ref="F83:G83"/>
    <mergeCell ref="F84:G84"/>
    <mergeCell ref="F85:G85"/>
    <mergeCell ref="F86:G86"/>
    <mergeCell ref="F87:G87"/>
    <mergeCell ref="F88:G88"/>
    <mergeCell ref="F89:G89"/>
    <mergeCell ref="E93:F93"/>
    <mergeCell ref="G93:H93"/>
    <mergeCell ref="E94:F94"/>
    <mergeCell ref="G94:H94"/>
    <mergeCell ref="E95:F95"/>
    <mergeCell ref="G95:H95"/>
    <mergeCell ref="E96:F96"/>
    <mergeCell ref="G96:H96"/>
    <mergeCell ref="E97:F97"/>
    <mergeCell ref="G97:H97"/>
    <mergeCell ref="A100:I100"/>
    <mergeCell ref="A101:B101"/>
    <mergeCell ref="C101:D101"/>
    <mergeCell ref="H101:I101"/>
    <mergeCell ref="B102:D102"/>
    <mergeCell ref="C106:D106"/>
    <mergeCell ref="C108:D108"/>
    <mergeCell ref="B110:D110"/>
    <mergeCell ref="C111:D111"/>
    <mergeCell ref="B116:F116"/>
    <mergeCell ref="H116:I116"/>
    <mergeCell ref="H117:I117"/>
    <mergeCell ref="I5:I10"/>
    <mergeCell ref="I12:I15"/>
    <mergeCell ref="I28:I32"/>
    <mergeCell ref="E34:E35"/>
    <mergeCell ref="I34:I39"/>
    <mergeCell ref="J34:J39"/>
    <mergeCell ref="E62:E63"/>
    <mergeCell ref="J62:J66"/>
    <mergeCell ref="A84:C89"/>
    <mergeCell ref="A94:B95"/>
    <mergeCell ref="A96:B97"/>
    <mergeCell ref="I103:I105"/>
    <mergeCell ref="J103:J105"/>
    <mergeCell ref="I106:I107"/>
    <mergeCell ref="I108:I109"/>
    <mergeCell ref="J108:J109"/>
    <mergeCell ref="I111:I115"/>
    <mergeCell ref="A4:A71"/>
    <mergeCell ref="I17:I26"/>
    <mergeCell ref="I41:I51"/>
    <mergeCell ref="J41:J51"/>
    <mergeCell ref="I54:I60"/>
    <mergeCell ref="I62:I70"/>
    <mergeCell ref="A102:A116"/>
  </mergeCells>
  <phoneticPr fontId="26" type="Hiragana"/>
  <pageMargins left="0.23622047244094488" right="0.23622047244094488" top="0.74803149606299213" bottom="0.74803149606299213" header="0.31496062992125984" footer="0.31496062992125984"/>
  <pageSetup paperSize="8" scale="83" fitToWidth="1" fitToHeight="0" orientation="portrait" usePrinterDefaults="1" r:id="rId1"/>
</worksheet>
</file>

<file path=xl/worksheets/sheet6.xml><?xml version="1.0" encoding="utf-8"?>
<worksheet xmlns="http://schemas.openxmlformats.org/spreadsheetml/2006/main" xmlns:r="http://schemas.openxmlformats.org/officeDocument/2006/relationships" xmlns:mc="http://schemas.openxmlformats.org/markup-compatibility/2006">
  <sheetPr>
    <pageSetUpPr fitToPage="1"/>
  </sheetPr>
  <dimension ref="A2:T123"/>
  <sheetViews>
    <sheetView view="pageBreakPreview" zoomScale="75" zoomScaleNormal="75" zoomScaleSheetLayoutView="75" workbookViewId="0">
      <selection activeCell="A60" sqref="A60:XFD84"/>
    </sheetView>
  </sheetViews>
  <sheetFormatPr defaultRowHeight="13.2"/>
  <cols>
    <col min="1" max="1" width="6" customWidth="1"/>
    <col min="2" max="2" width="9" style="1" customWidth="1"/>
    <col min="3" max="3" width="18.6640625" style="2" customWidth="1"/>
    <col min="4" max="4" width="10.21875" style="3" customWidth="1"/>
    <col min="5" max="5" width="47.33203125" style="4" customWidth="1"/>
    <col min="6" max="6" width="10.21875" style="4" hidden="1" customWidth="1"/>
    <col min="7" max="7" width="31" style="4" customWidth="1"/>
    <col min="8" max="8" width="4.77734375" style="5" customWidth="1"/>
    <col min="9" max="9" width="5.77734375" style="5" customWidth="1"/>
    <col min="10" max="10" width="26.21875" customWidth="1"/>
  </cols>
  <sheetData>
    <row r="2" spans="1:18" s="6" customFormat="1" ht="30" customHeight="1">
      <c r="A2" s="466" t="s">
        <v>161</v>
      </c>
      <c r="B2" s="477"/>
      <c r="C2" s="477"/>
      <c r="D2" s="477"/>
      <c r="E2" s="477"/>
      <c r="F2" s="477"/>
      <c r="G2" s="477"/>
      <c r="H2" s="477"/>
      <c r="I2" s="477"/>
    </row>
    <row r="3" spans="1:18" s="7" customFormat="1" ht="36.9" customHeight="1">
      <c r="A3" s="15" t="s">
        <v>1</v>
      </c>
      <c r="B3" s="478"/>
      <c r="C3" s="510" t="s">
        <v>7</v>
      </c>
      <c r="D3" s="510"/>
      <c r="E3" s="510" t="s">
        <v>5</v>
      </c>
      <c r="F3" s="510" t="s">
        <v>11</v>
      </c>
      <c r="G3" s="510"/>
      <c r="H3" s="510" t="s">
        <v>120</v>
      </c>
      <c r="I3" s="609"/>
      <c r="J3" s="261" t="s">
        <v>9</v>
      </c>
      <c r="K3" s="426"/>
      <c r="L3" s="437"/>
      <c r="M3" s="437"/>
      <c r="N3" s="447"/>
    </row>
    <row r="4" spans="1:18" s="7" customFormat="1" ht="28.5" customHeight="1">
      <c r="A4" s="467" t="s">
        <v>121</v>
      </c>
      <c r="B4" s="479" t="s">
        <v>285</v>
      </c>
      <c r="C4" s="511"/>
      <c r="D4" s="511"/>
      <c r="E4" s="511"/>
      <c r="F4" s="511"/>
      <c r="G4" s="584"/>
      <c r="H4" s="595"/>
      <c r="I4" s="610"/>
      <c r="J4" s="261"/>
      <c r="K4" s="427"/>
      <c r="L4" s="438"/>
      <c r="M4" s="438"/>
      <c r="N4" s="448"/>
    </row>
    <row r="5" spans="1:18" s="7" customFormat="1" ht="36.9" customHeight="1">
      <c r="A5" s="468"/>
      <c r="B5" s="480" t="s">
        <v>15</v>
      </c>
      <c r="C5" s="512" t="s">
        <v>18</v>
      </c>
      <c r="D5" s="512"/>
      <c r="E5" s="557" t="s">
        <v>122</v>
      </c>
      <c r="F5" s="561"/>
      <c r="G5" s="561" t="s">
        <v>162</v>
      </c>
      <c r="H5" s="596">
        <v>1</v>
      </c>
      <c r="I5" s="611">
        <f>+H5+H8+H10+H6+H7+H9</f>
        <v>6</v>
      </c>
      <c r="J5" s="261" t="s">
        <v>123</v>
      </c>
      <c r="K5" s="428"/>
      <c r="L5" s="148"/>
      <c r="M5" s="148"/>
      <c r="N5" s="449"/>
    </row>
    <row r="6" spans="1:18" s="7" customFormat="1" ht="36.9" customHeight="1">
      <c r="A6" s="468"/>
      <c r="B6" s="481"/>
      <c r="C6" s="513"/>
      <c r="D6" s="538"/>
      <c r="E6" s="558"/>
      <c r="F6" s="561"/>
      <c r="G6" s="561" t="s">
        <v>236</v>
      </c>
      <c r="H6" s="596">
        <v>1</v>
      </c>
      <c r="I6" s="611"/>
      <c r="J6" s="261" t="s">
        <v>123</v>
      </c>
      <c r="K6" s="428"/>
      <c r="L6" s="148"/>
      <c r="M6" s="148"/>
      <c r="N6" s="449"/>
    </row>
    <row r="7" spans="1:18" s="7" customFormat="1" ht="36.9" customHeight="1">
      <c r="A7" s="468"/>
      <c r="B7" s="482"/>
      <c r="C7" s="514"/>
      <c r="D7" s="539"/>
      <c r="E7" s="559"/>
      <c r="F7" s="561"/>
      <c r="G7" s="561" t="s">
        <v>163</v>
      </c>
      <c r="H7" s="596">
        <v>1</v>
      </c>
      <c r="I7" s="611"/>
      <c r="J7" s="261" t="s">
        <v>123</v>
      </c>
      <c r="K7" s="428"/>
      <c r="L7" s="148"/>
      <c r="M7" s="148"/>
      <c r="N7" s="449"/>
    </row>
    <row r="8" spans="1:18" s="7" customFormat="1" ht="36.9" customHeight="1">
      <c r="A8" s="468"/>
      <c r="B8" s="480" t="s">
        <v>0</v>
      </c>
      <c r="C8" s="512" t="s">
        <v>21</v>
      </c>
      <c r="D8" s="512"/>
      <c r="E8" s="520" t="s">
        <v>23</v>
      </c>
      <c r="F8" s="561"/>
      <c r="G8" s="561" t="s">
        <v>33</v>
      </c>
      <c r="H8" s="596">
        <v>1</v>
      </c>
      <c r="I8" s="611"/>
      <c r="J8" s="261" t="s">
        <v>246</v>
      </c>
      <c r="K8" s="428"/>
      <c r="L8" s="148"/>
      <c r="M8" s="148"/>
      <c r="N8" s="449"/>
    </row>
    <row r="9" spans="1:18" s="7" customFormat="1" ht="36.9" customHeight="1">
      <c r="A9" s="468"/>
      <c r="B9" s="482"/>
      <c r="C9" s="514"/>
      <c r="D9" s="539"/>
      <c r="E9" s="560"/>
      <c r="F9" s="561"/>
      <c r="G9" s="561" t="s">
        <v>237</v>
      </c>
      <c r="H9" s="596">
        <v>1</v>
      </c>
      <c r="I9" s="612"/>
      <c r="J9" s="261" t="s">
        <v>246</v>
      </c>
      <c r="K9" s="147"/>
      <c r="L9" s="439"/>
      <c r="M9" s="439"/>
      <c r="N9" s="450"/>
    </row>
    <row r="10" spans="1:18" s="7" customFormat="1" ht="36.9" customHeight="1">
      <c r="A10" s="468"/>
      <c r="B10" s="483" t="s">
        <v>25</v>
      </c>
      <c r="C10" s="515" t="s">
        <v>30</v>
      </c>
      <c r="D10" s="515"/>
      <c r="E10" s="561" t="s">
        <v>124</v>
      </c>
      <c r="F10" s="561"/>
      <c r="G10" s="561" t="s">
        <v>166</v>
      </c>
      <c r="H10" s="596">
        <v>1</v>
      </c>
      <c r="I10" s="612"/>
      <c r="J10" s="261" t="s">
        <v>34</v>
      </c>
      <c r="K10" s="147"/>
      <c r="L10" s="439"/>
      <c r="M10" s="439"/>
      <c r="N10" s="450"/>
    </row>
    <row r="11" spans="1:18" s="7" customFormat="1" ht="30.75" customHeight="1">
      <c r="A11" s="468"/>
      <c r="B11" s="484" t="s">
        <v>178</v>
      </c>
      <c r="C11" s="516"/>
      <c r="D11" s="516"/>
      <c r="E11" s="516"/>
      <c r="F11" s="516"/>
      <c r="G11" s="585"/>
      <c r="H11" s="596"/>
      <c r="I11" s="613"/>
      <c r="J11" s="261"/>
      <c r="K11" s="429"/>
      <c r="L11" s="139"/>
      <c r="M11" s="139"/>
      <c r="N11" s="451"/>
    </row>
    <row r="12" spans="1:18" s="7" customFormat="1" ht="36.9" customHeight="1">
      <c r="A12" s="468"/>
      <c r="B12" s="483" t="s">
        <v>15</v>
      </c>
      <c r="C12" s="515" t="s">
        <v>35</v>
      </c>
      <c r="D12" s="515"/>
      <c r="E12" s="144" t="s">
        <v>125</v>
      </c>
      <c r="F12" s="561" t="s">
        <v>37</v>
      </c>
      <c r="G12" s="561" t="s">
        <v>167</v>
      </c>
      <c r="H12" s="596">
        <v>1</v>
      </c>
      <c r="I12" s="613">
        <f>+H12+H13+H14+H15</f>
        <v>4</v>
      </c>
      <c r="J12" s="261" t="s">
        <v>40</v>
      </c>
      <c r="K12" s="430"/>
      <c r="L12" s="140"/>
      <c r="M12" s="140"/>
      <c r="N12" s="452"/>
      <c r="O12" s="244"/>
      <c r="P12" s="238"/>
      <c r="Q12" s="238"/>
      <c r="R12" s="238"/>
    </row>
    <row r="13" spans="1:18" s="7" customFormat="1" ht="36.9" customHeight="1">
      <c r="A13" s="468"/>
      <c r="B13" s="483" t="s">
        <v>0</v>
      </c>
      <c r="C13" s="515" t="s">
        <v>4</v>
      </c>
      <c r="D13" s="515"/>
      <c r="E13" s="144" t="s">
        <v>126</v>
      </c>
      <c r="F13" s="561" t="s">
        <v>37</v>
      </c>
      <c r="G13" s="561" t="s">
        <v>168</v>
      </c>
      <c r="H13" s="596">
        <v>1</v>
      </c>
      <c r="I13" s="613"/>
      <c r="J13" s="261" t="s">
        <v>13</v>
      </c>
      <c r="K13" s="428"/>
      <c r="L13" s="148"/>
      <c r="M13" s="148"/>
      <c r="N13" s="449"/>
    </row>
    <row r="14" spans="1:18" s="7" customFormat="1" ht="51" customHeight="1">
      <c r="A14" s="468"/>
      <c r="B14" s="485" t="s">
        <v>25</v>
      </c>
      <c r="C14" s="512" t="s">
        <v>128</v>
      </c>
      <c r="D14" s="512"/>
      <c r="E14" s="520" t="s">
        <v>129</v>
      </c>
      <c r="F14" s="561"/>
      <c r="G14" s="172" t="s">
        <v>169</v>
      </c>
      <c r="H14" s="596">
        <v>1</v>
      </c>
      <c r="I14" s="613"/>
      <c r="J14" s="261" t="s">
        <v>42</v>
      </c>
      <c r="K14" s="428"/>
      <c r="L14" s="148"/>
      <c r="M14" s="148"/>
      <c r="N14" s="449"/>
      <c r="O14" s="244"/>
      <c r="P14" s="238"/>
      <c r="Q14" s="238"/>
      <c r="R14" s="238"/>
    </row>
    <row r="15" spans="1:18" s="7" customFormat="1" ht="36.9" customHeight="1">
      <c r="A15" s="468"/>
      <c r="B15" s="486"/>
      <c r="C15" s="514"/>
      <c r="D15" s="539"/>
      <c r="E15" s="560"/>
      <c r="F15" s="561"/>
      <c r="G15" s="561" t="s">
        <v>234</v>
      </c>
      <c r="H15" s="596">
        <v>1</v>
      </c>
      <c r="I15" s="613"/>
      <c r="J15" s="261" t="s">
        <v>42</v>
      </c>
      <c r="K15" s="255"/>
      <c r="L15" s="255"/>
      <c r="M15" s="255"/>
      <c r="N15" s="453"/>
      <c r="O15" s="238"/>
      <c r="P15" s="238"/>
      <c r="Q15" s="238"/>
      <c r="R15" s="238"/>
    </row>
    <row r="16" spans="1:18" s="7" customFormat="1" ht="30.75" customHeight="1">
      <c r="A16" s="468"/>
      <c r="B16" s="484" t="s">
        <v>286</v>
      </c>
      <c r="C16" s="516"/>
      <c r="D16" s="516"/>
      <c r="E16" s="516"/>
      <c r="F16" s="576"/>
      <c r="G16" s="586"/>
      <c r="H16" s="597"/>
      <c r="I16" s="614"/>
      <c r="J16" s="254"/>
      <c r="K16" s="431">
        <f>SUM(K12:K14)</f>
        <v>0</v>
      </c>
      <c r="L16" s="440">
        <f>SUM(L12:L14)</f>
        <v>0</v>
      </c>
      <c r="M16" s="440">
        <f>SUM(M12:M14)</f>
        <v>0</v>
      </c>
      <c r="N16" s="454">
        <f>SUM(N12:N14)</f>
        <v>0</v>
      </c>
    </row>
    <row r="17" spans="1:18" s="7" customFormat="1" ht="36.9" customHeight="1">
      <c r="A17" s="468"/>
      <c r="B17" s="480" t="s">
        <v>15</v>
      </c>
      <c r="C17" s="512" t="s">
        <v>44</v>
      </c>
      <c r="D17" s="512"/>
      <c r="E17" s="545" t="s">
        <v>46</v>
      </c>
      <c r="F17" s="561" t="s">
        <v>37</v>
      </c>
      <c r="G17" s="561" t="s">
        <v>170</v>
      </c>
      <c r="H17" s="596">
        <v>1</v>
      </c>
      <c r="I17" s="613">
        <f>SUM(H17:H28)</f>
        <v>12</v>
      </c>
      <c r="J17" s="261" t="s">
        <v>82</v>
      </c>
      <c r="K17" s="428"/>
      <c r="L17" s="441"/>
      <c r="M17" s="148"/>
      <c r="N17" s="449"/>
      <c r="O17" s="244"/>
      <c r="P17" s="238"/>
      <c r="Q17" s="238"/>
      <c r="R17" s="238"/>
    </row>
    <row r="18" spans="1:18" s="7" customFormat="1" ht="36.9" customHeight="1">
      <c r="A18" s="468"/>
      <c r="B18" s="481"/>
      <c r="C18" s="513"/>
      <c r="D18" s="538"/>
      <c r="E18" s="146"/>
      <c r="F18" s="561"/>
      <c r="G18" s="561" t="s">
        <v>172</v>
      </c>
      <c r="H18" s="596">
        <v>1</v>
      </c>
      <c r="I18" s="613"/>
      <c r="J18" s="261" t="s">
        <v>82</v>
      </c>
      <c r="K18" s="428"/>
      <c r="L18" s="441"/>
      <c r="M18" s="148"/>
      <c r="N18" s="449"/>
      <c r="O18" s="238"/>
      <c r="P18" s="238"/>
      <c r="Q18" s="238"/>
      <c r="R18" s="238"/>
    </row>
    <row r="19" spans="1:18" s="7" customFormat="1" ht="36.9" customHeight="1">
      <c r="A19" s="468"/>
      <c r="B19" s="481"/>
      <c r="C19" s="513"/>
      <c r="D19" s="538"/>
      <c r="E19" s="521"/>
      <c r="F19" s="561"/>
      <c r="G19" s="172" t="s">
        <v>173</v>
      </c>
      <c r="H19" s="596">
        <v>1</v>
      </c>
      <c r="I19" s="613"/>
      <c r="J19" s="261" t="s">
        <v>83</v>
      </c>
      <c r="K19" s="428"/>
      <c r="L19" s="441"/>
      <c r="M19" s="148"/>
      <c r="N19" s="449"/>
      <c r="O19" s="238"/>
      <c r="P19" s="238"/>
      <c r="Q19" s="238"/>
      <c r="R19" s="238"/>
    </row>
    <row r="20" spans="1:18" s="7" customFormat="1" ht="36.9" customHeight="1">
      <c r="A20" s="468"/>
      <c r="B20" s="481"/>
      <c r="C20" s="513"/>
      <c r="D20" s="538"/>
      <c r="E20" s="521"/>
      <c r="F20" s="561"/>
      <c r="G20" s="144" t="s">
        <v>174</v>
      </c>
      <c r="H20" s="596">
        <v>1</v>
      </c>
      <c r="I20" s="613"/>
      <c r="J20" s="261" t="s">
        <v>83</v>
      </c>
      <c r="K20" s="428"/>
      <c r="L20" s="441"/>
      <c r="M20" s="148"/>
      <c r="N20" s="449"/>
      <c r="O20" s="238"/>
      <c r="P20" s="238"/>
      <c r="Q20" s="238"/>
      <c r="R20" s="238"/>
    </row>
    <row r="21" spans="1:18" s="7" customFormat="1" ht="36.9" customHeight="1">
      <c r="A21" s="468"/>
      <c r="B21" s="481"/>
      <c r="C21" s="513"/>
      <c r="D21" s="538"/>
      <c r="E21" s="521"/>
      <c r="F21" s="561"/>
      <c r="G21" s="172" t="s">
        <v>175</v>
      </c>
      <c r="H21" s="596">
        <v>1</v>
      </c>
      <c r="I21" s="613"/>
      <c r="J21" s="261" t="s">
        <v>83</v>
      </c>
      <c r="K21" s="428"/>
      <c r="L21" s="441"/>
      <c r="M21" s="148"/>
      <c r="N21" s="449"/>
      <c r="O21" s="238"/>
      <c r="P21" s="238"/>
      <c r="Q21" s="238"/>
      <c r="R21" s="238"/>
    </row>
    <row r="22" spans="1:18" s="7" customFormat="1" ht="36.9" customHeight="1">
      <c r="A22" s="468"/>
      <c r="B22" s="482"/>
      <c r="C22" s="514"/>
      <c r="D22" s="539"/>
      <c r="E22" s="560"/>
      <c r="F22" s="561"/>
      <c r="G22" s="561" t="s">
        <v>235</v>
      </c>
      <c r="H22" s="596">
        <v>1</v>
      </c>
      <c r="I22" s="613"/>
      <c r="J22" s="261" t="s">
        <v>260</v>
      </c>
      <c r="K22" s="428"/>
      <c r="L22" s="441"/>
      <c r="M22" s="148"/>
      <c r="N22" s="449"/>
      <c r="O22" s="238"/>
      <c r="P22" s="238"/>
      <c r="Q22" s="238"/>
      <c r="R22" s="238"/>
    </row>
    <row r="23" spans="1:18" s="7" customFormat="1" ht="36.9" customHeight="1">
      <c r="A23" s="468"/>
      <c r="B23" s="483" t="s">
        <v>0</v>
      </c>
      <c r="C23" s="515" t="s">
        <v>49</v>
      </c>
      <c r="D23" s="515"/>
      <c r="E23" s="561" t="s">
        <v>131</v>
      </c>
      <c r="F23" s="561" t="s">
        <v>37</v>
      </c>
      <c r="G23" s="561" t="s">
        <v>176</v>
      </c>
      <c r="H23" s="596">
        <v>1</v>
      </c>
      <c r="I23" s="613"/>
      <c r="J23" s="261" t="s">
        <v>244</v>
      </c>
      <c r="K23" s="428"/>
      <c r="L23" s="148"/>
      <c r="M23" s="148"/>
      <c r="N23" s="449"/>
    </row>
    <row r="24" spans="1:18" s="7" customFormat="1" ht="36.9" customHeight="1">
      <c r="A24" s="468"/>
      <c r="B24" s="480" t="s">
        <v>25</v>
      </c>
      <c r="C24" s="517" t="s">
        <v>54</v>
      </c>
      <c r="D24" s="540"/>
      <c r="E24" s="520" t="s">
        <v>134</v>
      </c>
      <c r="F24" s="561" t="s">
        <v>37</v>
      </c>
      <c r="G24" s="561" t="s">
        <v>177</v>
      </c>
      <c r="H24" s="596">
        <v>1</v>
      </c>
      <c r="I24" s="613"/>
      <c r="J24" s="261" t="s">
        <v>261</v>
      </c>
      <c r="K24" s="428"/>
      <c r="L24" s="148"/>
      <c r="M24" s="148"/>
      <c r="N24" s="449"/>
      <c r="O24" s="244"/>
      <c r="P24" s="238"/>
      <c r="Q24" s="238"/>
      <c r="R24" s="238"/>
    </row>
    <row r="25" spans="1:18" s="7" customFormat="1" ht="36.9" customHeight="1">
      <c r="A25" s="468"/>
      <c r="B25" s="481"/>
      <c r="C25" s="513"/>
      <c r="D25" s="538"/>
      <c r="E25" s="521"/>
      <c r="F25" s="561"/>
      <c r="G25" s="561" t="s">
        <v>179</v>
      </c>
      <c r="H25" s="596">
        <v>1</v>
      </c>
      <c r="I25" s="613"/>
      <c r="J25" s="261" t="s">
        <v>261</v>
      </c>
      <c r="K25" s="428"/>
      <c r="L25" s="148"/>
      <c r="M25" s="148"/>
      <c r="N25" s="449"/>
      <c r="O25" s="244"/>
      <c r="P25" s="238"/>
      <c r="Q25" s="238"/>
      <c r="R25" s="238"/>
    </row>
    <row r="26" spans="1:18" s="7" customFormat="1" ht="36.9" customHeight="1">
      <c r="A26" s="468"/>
      <c r="B26" s="482"/>
      <c r="C26" s="514"/>
      <c r="D26" s="539"/>
      <c r="E26" s="560"/>
      <c r="F26" s="561"/>
      <c r="G26" s="561" t="s">
        <v>180</v>
      </c>
      <c r="H26" s="596">
        <v>1</v>
      </c>
      <c r="I26" s="613"/>
      <c r="J26" s="261" t="s">
        <v>261</v>
      </c>
      <c r="K26" s="428"/>
      <c r="L26" s="148"/>
      <c r="M26" s="148"/>
      <c r="N26" s="449"/>
      <c r="O26" s="244"/>
      <c r="P26" s="238"/>
      <c r="Q26" s="238"/>
      <c r="R26" s="238"/>
    </row>
    <row r="27" spans="1:18" s="7" customFormat="1" ht="45" customHeight="1">
      <c r="A27" s="468"/>
      <c r="B27" s="485" t="s">
        <v>61</v>
      </c>
      <c r="C27" s="517" t="s">
        <v>68</v>
      </c>
      <c r="D27" s="540"/>
      <c r="E27" s="562" t="s">
        <v>135</v>
      </c>
      <c r="F27" s="561"/>
      <c r="G27" s="561" t="s">
        <v>182</v>
      </c>
      <c r="H27" s="596">
        <v>1</v>
      </c>
      <c r="I27" s="613"/>
      <c r="J27" s="261" t="s">
        <v>262</v>
      </c>
      <c r="K27" s="428"/>
      <c r="L27" s="148"/>
      <c r="M27" s="148"/>
      <c r="N27" s="449"/>
      <c r="O27" s="244"/>
      <c r="P27" s="238"/>
      <c r="Q27" s="238"/>
      <c r="R27" s="238"/>
    </row>
    <row r="28" spans="1:18" s="7" customFormat="1" ht="45" customHeight="1">
      <c r="A28" s="468"/>
      <c r="B28" s="486"/>
      <c r="C28" s="514"/>
      <c r="D28" s="539"/>
      <c r="E28" s="560"/>
      <c r="F28" s="561"/>
      <c r="G28" s="561" t="s">
        <v>185</v>
      </c>
      <c r="H28" s="596">
        <v>1</v>
      </c>
      <c r="I28" s="613"/>
      <c r="J28" s="261" t="s">
        <v>262</v>
      </c>
      <c r="K28" s="255"/>
      <c r="L28" s="255"/>
      <c r="M28" s="255"/>
      <c r="N28" s="453"/>
      <c r="O28" s="238"/>
      <c r="P28" s="238"/>
      <c r="Q28" s="238"/>
      <c r="R28" s="238"/>
    </row>
    <row r="29" spans="1:18" s="7" customFormat="1" ht="30.75" customHeight="1">
      <c r="A29" s="468"/>
      <c r="B29" s="484" t="s">
        <v>282</v>
      </c>
      <c r="C29" s="516"/>
      <c r="D29" s="516"/>
      <c r="E29" s="516"/>
      <c r="F29" s="516"/>
      <c r="G29" s="585"/>
      <c r="H29" s="596"/>
      <c r="I29" s="613"/>
      <c r="J29" s="261"/>
      <c r="K29" s="255"/>
      <c r="L29" s="255"/>
      <c r="M29" s="255"/>
      <c r="N29" s="453"/>
      <c r="O29" s="238"/>
      <c r="P29" s="238"/>
      <c r="Q29" s="238"/>
      <c r="R29" s="238"/>
    </row>
    <row r="30" spans="1:18" s="7" customFormat="1" ht="45.75" customHeight="1">
      <c r="A30" s="468"/>
      <c r="B30" s="483" t="s">
        <v>15</v>
      </c>
      <c r="C30" s="515" t="s">
        <v>28</v>
      </c>
      <c r="D30" s="515"/>
      <c r="E30" s="561" t="s">
        <v>130</v>
      </c>
      <c r="F30" s="561"/>
      <c r="G30" s="561" t="s">
        <v>186</v>
      </c>
      <c r="H30" s="596">
        <v>2</v>
      </c>
      <c r="I30" s="612">
        <f>+H30+H31+H32+H34+H33</f>
        <v>8</v>
      </c>
      <c r="J30" s="261" t="s">
        <v>263</v>
      </c>
      <c r="K30" s="428"/>
      <c r="L30" s="148"/>
      <c r="M30" s="148"/>
      <c r="N30" s="449"/>
      <c r="O30" s="244"/>
      <c r="P30" s="238"/>
      <c r="Q30" s="238"/>
      <c r="R30" s="238"/>
    </row>
    <row r="31" spans="1:18" s="7" customFormat="1" ht="54" customHeight="1">
      <c r="A31" s="468"/>
      <c r="B31" s="483" t="s">
        <v>0</v>
      </c>
      <c r="C31" s="515" t="s">
        <v>188</v>
      </c>
      <c r="D31" s="515"/>
      <c r="E31" s="561" t="s">
        <v>189</v>
      </c>
      <c r="F31" s="561"/>
      <c r="G31" s="172" t="s">
        <v>187</v>
      </c>
      <c r="H31" s="596">
        <v>1</v>
      </c>
      <c r="I31" s="613"/>
      <c r="J31" s="261" t="s">
        <v>262</v>
      </c>
      <c r="K31" s="428"/>
      <c r="L31" s="148"/>
      <c r="M31" s="148"/>
      <c r="N31" s="449"/>
      <c r="O31" s="244"/>
      <c r="P31" s="238"/>
      <c r="Q31" s="238"/>
      <c r="R31" s="238"/>
    </row>
    <row r="32" spans="1:18" s="7" customFormat="1" ht="36.9" customHeight="1">
      <c r="A32" s="468"/>
      <c r="B32" s="480" t="s">
        <v>25</v>
      </c>
      <c r="C32" s="512" t="s">
        <v>190</v>
      </c>
      <c r="D32" s="512"/>
      <c r="E32" s="520" t="s">
        <v>193</v>
      </c>
      <c r="F32" s="561"/>
      <c r="G32" s="561" t="s">
        <v>191</v>
      </c>
      <c r="H32" s="596">
        <v>1</v>
      </c>
      <c r="I32" s="613"/>
      <c r="J32" s="261" t="s">
        <v>264</v>
      </c>
      <c r="K32" s="428"/>
      <c r="L32" s="148"/>
      <c r="M32" s="148"/>
      <c r="N32" s="449"/>
    </row>
    <row r="33" spans="1:18" s="7" customFormat="1" ht="36.9" customHeight="1">
      <c r="A33" s="468"/>
      <c r="B33" s="482"/>
      <c r="C33" s="514"/>
      <c r="D33" s="539"/>
      <c r="E33" s="560"/>
      <c r="F33" s="561"/>
      <c r="G33" s="561" t="s">
        <v>143</v>
      </c>
      <c r="H33" s="596">
        <v>1</v>
      </c>
      <c r="I33" s="613"/>
      <c r="J33" s="261" t="s">
        <v>267</v>
      </c>
      <c r="K33" s="428"/>
      <c r="L33" s="148"/>
      <c r="M33" s="148"/>
      <c r="N33" s="449"/>
    </row>
    <row r="34" spans="1:18" s="7" customFormat="1" ht="36.9" customHeight="1">
      <c r="A34" s="468"/>
      <c r="B34" s="487" t="s">
        <v>61</v>
      </c>
      <c r="C34" s="518" t="s">
        <v>71</v>
      </c>
      <c r="D34" s="541"/>
      <c r="E34" s="563" t="s">
        <v>136</v>
      </c>
      <c r="F34" s="561"/>
      <c r="G34" s="561" t="s">
        <v>241</v>
      </c>
      <c r="H34" s="596">
        <v>3</v>
      </c>
      <c r="I34" s="615"/>
      <c r="J34" s="261" t="s">
        <v>14</v>
      </c>
      <c r="K34" s="428"/>
      <c r="L34" s="148"/>
      <c r="M34" s="148"/>
      <c r="N34" s="449"/>
    </row>
    <row r="35" spans="1:18" s="7" customFormat="1" ht="31.5" customHeight="1">
      <c r="A35" s="468"/>
      <c r="B35" s="488" t="s">
        <v>224</v>
      </c>
      <c r="C35" s="519"/>
      <c r="D35" s="519"/>
      <c r="E35" s="522"/>
      <c r="F35" s="577"/>
      <c r="G35" s="587"/>
      <c r="H35" s="598"/>
      <c r="I35" s="614"/>
      <c r="J35" s="254"/>
      <c r="K35" s="431">
        <f>SUM(K30:K34)</f>
        <v>0</v>
      </c>
      <c r="L35" s="440">
        <f>SUM(L30:L34)</f>
        <v>0</v>
      </c>
      <c r="M35" s="440">
        <f>SUM(M30:M34)</f>
        <v>0</v>
      </c>
      <c r="N35" s="454">
        <f>SUM(N30:N34)</f>
        <v>0</v>
      </c>
    </row>
    <row r="36" spans="1:18" s="7" customFormat="1" ht="36.9" customHeight="1">
      <c r="A36" s="468"/>
      <c r="B36" s="480" t="s">
        <v>15</v>
      </c>
      <c r="C36" s="520" t="s">
        <v>74</v>
      </c>
      <c r="D36" s="512" t="s">
        <v>72</v>
      </c>
      <c r="E36" s="545" t="s">
        <v>138</v>
      </c>
      <c r="F36" s="561" t="s">
        <v>67</v>
      </c>
      <c r="G36" s="561" t="s">
        <v>194</v>
      </c>
      <c r="H36" s="596">
        <v>1</v>
      </c>
      <c r="I36" s="613">
        <f>+H36+H40+H41+H42+H38+H39+H37</f>
        <v>14</v>
      </c>
      <c r="J36" s="260" t="s">
        <v>93</v>
      </c>
      <c r="K36" s="428"/>
      <c r="L36" s="148"/>
      <c r="M36" s="148"/>
      <c r="N36" s="449"/>
    </row>
    <row r="37" spans="1:18" s="7" customFormat="1" ht="36.9" customHeight="1">
      <c r="A37" s="468"/>
      <c r="B37" s="489"/>
      <c r="C37" s="521"/>
      <c r="D37" s="542"/>
      <c r="E37" s="146"/>
      <c r="F37" s="561"/>
      <c r="G37" s="561" t="s">
        <v>100</v>
      </c>
      <c r="H37" s="596">
        <v>1</v>
      </c>
      <c r="I37" s="613"/>
      <c r="J37" s="260"/>
      <c r="K37" s="428"/>
      <c r="L37" s="148"/>
      <c r="M37" s="148"/>
      <c r="N37" s="449"/>
    </row>
    <row r="38" spans="1:18" s="7" customFormat="1" ht="36.9" customHeight="1">
      <c r="A38" s="468"/>
      <c r="B38" s="489"/>
      <c r="C38" s="521"/>
      <c r="D38" s="542"/>
      <c r="E38" s="521"/>
      <c r="F38" s="561"/>
      <c r="G38" s="561" t="s">
        <v>195</v>
      </c>
      <c r="H38" s="596">
        <v>1</v>
      </c>
      <c r="I38" s="613"/>
      <c r="J38" s="260"/>
      <c r="K38" s="428"/>
      <c r="L38" s="148"/>
      <c r="M38" s="148"/>
      <c r="N38" s="449"/>
    </row>
    <row r="39" spans="1:18" s="7" customFormat="1" ht="48" customHeight="1">
      <c r="A39" s="468"/>
      <c r="B39" s="489"/>
      <c r="C39" s="521"/>
      <c r="D39" s="543"/>
      <c r="E39" s="560"/>
      <c r="F39" s="561"/>
      <c r="G39" s="561" t="s">
        <v>290</v>
      </c>
      <c r="H39" s="596">
        <v>1</v>
      </c>
      <c r="I39" s="613"/>
      <c r="J39" s="260"/>
      <c r="K39" s="428"/>
      <c r="L39" s="148"/>
      <c r="M39" s="148"/>
      <c r="N39" s="449"/>
    </row>
    <row r="40" spans="1:18" s="7" customFormat="1" ht="36.9" customHeight="1">
      <c r="A40" s="468"/>
      <c r="B40" s="489"/>
      <c r="C40" s="521"/>
      <c r="D40" s="544" t="s">
        <v>76</v>
      </c>
      <c r="E40" s="564" t="s">
        <v>116</v>
      </c>
      <c r="F40" s="561"/>
      <c r="G40" s="561"/>
      <c r="H40" s="599">
        <v>3</v>
      </c>
      <c r="I40" s="613"/>
      <c r="J40" s="260"/>
      <c r="K40" s="428"/>
      <c r="L40" s="148"/>
      <c r="M40" s="148"/>
      <c r="N40" s="449"/>
      <c r="O40" s="244"/>
      <c r="P40" s="238"/>
      <c r="Q40" s="238"/>
      <c r="R40" s="238"/>
    </row>
    <row r="41" spans="1:18" s="7" customFormat="1" ht="36.9" customHeight="1">
      <c r="A41" s="468"/>
      <c r="B41" s="489"/>
      <c r="C41" s="521"/>
      <c r="D41" s="87" t="s">
        <v>79</v>
      </c>
      <c r="E41" s="561" t="s">
        <v>141</v>
      </c>
      <c r="F41" s="561"/>
      <c r="G41" s="561" t="s">
        <v>208</v>
      </c>
      <c r="H41" s="599">
        <v>4</v>
      </c>
      <c r="I41" s="613"/>
      <c r="J41" s="260"/>
      <c r="K41" s="428"/>
      <c r="L41" s="148"/>
      <c r="M41" s="148"/>
      <c r="N41" s="449"/>
    </row>
    <row r="42" spans="1:18" s="7" customFormat="1" ht="36.9" customHeight="1">
      <c r="A42" s="468"/>
      <c r="B42" s="489"/>
      <c r="C42" s="521"/>
      <c r="D42" s="515" t="s">
        <v>142</v>
      </c>
      <c r="E42" s="561" t="s">
        <v>144</v>
      </c>
      <c r="F42" s="561"/>
      <c r="G42" s="561" t="s">
        <v>208</v>
      </c>
      <c r="H42" s="599">
        <v>3</v>
      </c>
      <c r="I42" s="613"/>
      <c r="J42" s="260"/>
      <c r="K42" s="428"/>
      <c r="L42" s="148"/>
      <c r="M42" s="148"/>
      <c r="N42" s="449"/>
    </row>
    <row r="43" spans="1:18" s="7" customFormat="1" ht="30.75" customHeight="1">
      <c r="A43" s="468"/>
      <c r="B43" s="490" t="s">
        <v>283</v>
      </c>
      <c r="C43" s="522"/>
      <c r="D43" s="522"/>
      <c r="E43" s="522"/>
      <c r="F43" s="522"/>
      <c r="G43" s="588"/>
      <c r="H43" s="600"/>
      <c r="I43" s="613"/>
      <c r="J43" s="260"/>
      <c r="K43" s="428"/>
      <c r="L43" s="148"/>
      <c r="M43" s="148"/>
      <c r="N43" s="449"/>
    </row>
    <row r="44" spans="1:18" s="7" customFormat="1" ht="36.9" customHeight="1">
      <c r="A44" s="468"/>
      <c r="B44" s="480" t="s">
        <v>15</v>
      </c>
      <c r="C44" s="523" t="s">
        <v>228</v>
      </c>
      <c r="D44" s="512" t="s">
        <v>159</v>
      </c>
      <c r="E44" s="545" t="s">
        <v>145</v>
      </c>
      <c r="F44" s="561" t="s">
        <v>67</v>
      </c>
      <c r="G44" s="561" t="s">
        <v>196</v>
      </c>
      <c r="H44" s="601">
        <v>1</v>
      </c>
      <c r="I44" s="613">
        <f>SUM(H44:H57)</f>
        <v>16</v>
      </c>
      <c r="J44" s="260" t="s">
        <v>265</v>
      </c>
      <c r="K44" s="428"/>
      <c r="L44" s="148"/>
      <c r="M44" s="148"/>
      <c r="N44" s="449"/>
    </row>
    <row r="45" spans="1:18" s="7" customFormat="1" ht="36.9" customHeight="1">
      <c r="A45" s="468"/>
      <c r="B45" s="489"/>
      <c r="C45" s="489"/>
      <c r="D45" s="543"/>
      <c r="E45" s="120"/>
      <c r="F45" s="561"/>
      <c r="G45" s="561" t="s">
        <v>198</v>
      </c>
      <c r="H45" s="601">
        <v>1</v>
      </c>
      <c r="I45" s="613"/>
      <c r="J45" s="260"/>
      <c r="K45" s="428"/>
      <c r="L45" s="148"/>
      <c r="M45" s="148"/>
      <c r="N45" s="449"/>
    </row>
    <row r="46" spans="1:18" s="7" customFormat="1" ht="36.9" customHeight="1">
      <c r="A46" s="468"/>
      <c r="B46" s="489"/>
      <c r="C46" s="489"/>
      <c r="D46" s="512" t="s">
        <v>146</v>
      </c>
      <c r="E46" s="520" t="s">
        <v>147</v>
      </c>
      <c r="F46" s="561"/>
      <c r="G46" s="561" t="s">
        <v>199</v>
      </c>
      <c r="H46" s="601">
        <v>1</v>
      </c>
      <c r="I46" s="613"/>
      <c r="J46" s="260"/>
      <c r="K46" s="428"/>
      <c r="L46" s="148"/>
      <c r="M46" s="148"/>
      <c r="N46" s="449"/>
    </row>
    <row r="47" spans="1:18" s="7" customFormat="1" ht="36.9" customHeight="1">
      <c r="A47" s="468"/>
      <c r="B47" s="489"/>
      <c r="C47" s="489"/>
      <c r="D47" s="543"/>
      <c r="E47" s="560"/>
      <c r="F47" s="561"/>
      <c r="G47" s="561" t="s">
        <v>200</v>
      </c>
      <c r="H47" s="601">
        <v>1</v>
      </c>
      <c r="I47" s="613"/>
      <c r="J47" s="260"/>
      <c r="K47" s="428"/>
      <c r="L47" s="148"/>
      <c r="M47" s="148"/>
      <c r="N47" s="449"/>
    </row>
    <row r="48" spans="1:18" s="7" customFormat="1" ht="36.9" customHeight="1">
      <c r="A48" s="468"/>
      <c r="B48" s="489"/>
      <c r="C48" s="489"/>
      <c r="D48" s="512" t="s">
        <v>19</v>
      </c>
      <c r="E48" s="520" t="s">
        <v>201</v>
      </c>
      <c r="F48" s="561"/>
      <c r="G48" s="561" t="s">
        <v>171</v>
      </c>
      <c r="H48" s="601">
        <v>1</v>
      </c>
      <c r="I48" s="613"/>
      <c r="J48" s="260"/>
      <c r="K48" s="428"/>
      <c r="L48" s="148"/>
      <c r="M48" s="148"/>
      <c r="N48" s="449"/>
    </row>
    <row r="49" spans="1:14" s="7" customFormat="1" ht="36.9" customHeight="1">
      <c r="A49" s="468"/>
      <c r="B49" s="489"/>
      <c r="C49" s="489"/>
      <c r="D49" s="543"/>
      <c r="E49" s="560"/>
      <c r="F49" s="561"/>
      <c r="G49" s="561" t="s">
        <v>203</v>
      </c>
      <c r="H49" s="601">
        <v>1</v>
      </c>
      <c r="I49" s="613"/>
      <c r="J49" s="260"/>
      <c r="K49" s="428"/>
      <c r="L49" s="148"/>
      <c r="M49" s="148"/>
      <c r="N49" s="449"/>
    </row>
    <row r="50" spans="1:14" s="7" customFormat="1" ht="36.9" customHeight="1">
      <c r="A50" s="468"/>
      <c r="B50" s="489"/>
      <c r="C50" s="489"/>
      <c r="D50" s="545" t="s">
        <v>160</v>
      </c>
      <c r="E50" s="561" t="s">
        <v>148</v>
      </c>
      <c r="F50" s="561" t="s">
        <v>67</v>
      </c>
      <c r="G50" s="561" t="s">
        <v>204</v>
      </c>
      <c r="H50" s="601">
        <v>1</v>
      </c>
      <c r="I50" s="613"/>
      <c r="J50" s="260"/>
      <c r="K50" s="428"/>
      <c r="L50" s="148"/>
      <c r="M50" s="148"/>
      <c r="N50" s="449"/>
    </row>
    <row r="51" spans="1:14" s="7" customFormat="1" ht="36.9" customHeight="1">
      <c r="A51" s="468"/>
      <c r="B51" s="489"/>
      <c r="C51" s="489"/>
      <c r="D51" s="120"/>
      <c r="E51" s="561" t="s">
        <v>150</v>
      </c>
      <c r="F51" s="561" t="s">
        <v>67</v>
      </c>
      <c r="G51" s="561" t="s">
        <v>205</v>
      </c>
      <c r="H51" s="601">
        <v>1</v>
      </c>
      <c r="I51" s="613"/>
      <c r="J51" s="260"/>
      <c r="K51" s="428"/>
      <c r="L51" s="148"/>
      <c r="M51" s="148"/>
      <c r="N51" s="449"/>
    </row>
    <row r="52" spans="1:14" s="7" customFormat="1" ht="36.9" customHeight="1">
      <c r="A52" s="468"/>
      <c r="B52" s="489"/>
      <c r="C52" s="489"/>
      <c r="D52" s="316" t="s">
        <v>84</v>
      </c>
      <c r="E52" s="564" t="s">
        <v>153</v>
      </c>
      <c r="F52" s="561"/>
      <c r="G52" s="561" t="s">
        <v>206</v>
      </c>
      <c r="H52" s="601">
        <v>1</v>
      </c>
      <c r="I52" s="613"/>
      <c r="J52" s="260"/>
      <c r="K52" s="147"/>
      <c r="L52" s="439"/>
      <c r="M52" s="439"/>
      <c r="N52" s="450"/>
    </row>
    <row r="53" spans="1:14" s="7" customFormat="1" ht="36.9" customHeight="1">
      <c r="A53" s="468"/>
      <c r="B53" s="482"/>
      <c r="C53" s="486"/>
      <c r="D53" s="316" t="s">
        <v>242</v>
      </c>
      <c r="E53" s="564" t="s">
        <v>243</v>
      </c>
      <c r="F53" s="578"/>
      <c r="G53" s="589" t="s">
        <v>232</v>
      </c>
      <c r="H53" s="601">
        <v>1</v>
      </c>
      <c r="I53" s="613"/>
      <c r="J53" s="260"/>
      <c r="K53" s="255"/>
      <c r="L53" s="255"/>
      <c r="M53" s="255"/>
      <c r="N53" s="453"/>
    </row>
    <row r="54" spans="1:14" s="7" customFormat="1" ht="36.9" customHeight="1">
      <c r="A54" s="468"/>
      <c r="B54" s="491" t="s">
        <v>0</v>
      </c>
      <c r="C54" s="524" t="s">
        <v>226</v>
      </c>
      <c r="D54" s="546"/>
      <c r="E54" s="565" t="s">
        <v>155</v>
      </c>
      <c r="F54" s="578"/>
      <c r="G54" s="561" t="s">
        <v>227</v>
      </c>
      <c r="H54" s="601">
        <v>1</v>
      </c>
      <c r="I54" s="613"/>
      <c r="J54" s="260"/>
      <c r="K54" s="255"/>
      <c r="L54" s="255"/>
      <c r="M54" s="255"/>
      <c r="N54" s="453"/>
    </row>
    <row r="55" spans="1:14" s="7" customFormat="1" ht="36.9" customHeight="1">
      <c r="A55" s="468"/>
      <c r="B55" s="492"/>
      <c r="C55" s="525"/>
      <c r="D55" s="547"/>
      <c r="E55" s="566"/>
      <c r="F55" s="578"/>
      <c r="G55" s="561" t="s">
        <v>229</v>
      </c>
      <c r="H55" s="601">
        <v>1</v>
      </c>
      <c r="I55" s="613"/>
      <c r="J55" s="260"/>
      <c r="K55" s="255"/>
      <c r="L55" s="255"/>
      <c r="M55" s="255"/>
      <c r="N55" s="453"/>
    </row>
    <row r="56" spans="1:14" s="7" customFormat="1" ht="36.9" customHeight="1">
      <c r="A56" s="468"/>
      <c r="B56" s="492"/>
      <c r="C56" s="525"/>
      <c r="D56" s="547"/>
      <c r="E56" s="566"/>
      <c r="F56" s="578"/>
      <c r="G56" s="561" t="s">
        <v>218</v>
      </c>
      <c r="H56" s="601">
        <v>1</v>
      </c>
      <c r="I56" s="613"/>
      <c r="J56" s="260"/>
      <c r="K56" s="255"/>
      <c r="L56" s="255"/>
      <c r="M56" s="255"/>
      <c r="N56" s="453"/>
    </row>
    <row r="57" spans="1:14" s="7" customFormat="1" ht="36.9" customHeight="1">
      <c r="A57" s="468"/>
      <c r="B57" s="493"/>
      <c r="C57" s="526"/>
      <c r="D57" s="548"/>
      <c r="E57" s="567"/>
      <c r="F57" s="578"/>
      <c r="G57" s="561" t="s">
        <v>230</v>
      </c>
      <c r="H57" s="602">
        <v>3</v>
      </c>
      <c r="I57" s="613"/>
      <c r="J57" s="260"/>
      <c r="K57" s="255"/>
      <c r="L57" s="255"/>
      <c r="M57" s="255"/>
      <c r="N57" s="453"/>
    </row>
    <row r="58" spans="1:14" s="7" customFormat="1" ht="36.9" customHeight="1">
      <c r="A58" s="469"/>
      <c r="B58" s="494" t="s">
        <v>31</v>
      </c>
      <c r="C58" s="527"/>
      <c r="D58" s="527"/>
      <c r="E58" s="527"/>
      <c r="F58" s="579"/>
      <c r="G58" s="527"/>
      <c r="H58" s="603">
        <f>+I5+I12+I17+I30+I36+I44</f>
        <v>60</v>
      </c>
      <c r="I58" s="616"/>
      <c r="J58" s="254"/>
      <c r="K58" s="431">
        <f>SUM(K44:K52)</f>
        <v>0</v>
      </c>
      <c r="L58" s="440">
        <f>SUM(L44:L52)</f>
        <v>0</v>
      </c>
      <c r="M58" s="440">
        <f>SUM(M44:M52)</f>
        <v>0</v>
      </c>
      <c r="N58" s="454">
        <f>SUM(N44:N52)</f>
        <v>0</v>
      </c>
    </row>
    <row r="59" spans="1:14" s="7" customFormat="1" ht="14.25" customHeight="1">
      <c r="A59" s="20"/>
      <c r="B59" s="57"/>
      <c r="C59" s="57"/>
      <c r="D59" s="57"/>
      <c r="E59" s="57"/>
      <c r="F59" s="57"/>
      <c r="G59" s="57"/>
      <c r="H59" s="202"/>
      <c r="I59" s="202"/>
      <c r="J59" s="254"/>
      <c r="K59" s="254"/>
      <c r="L59" s="254"/>
      <c r="M59" s="254"/>
      <c r="N59" s="254"/>
    </row>
    <row r="60" spans="1:14" s="7" customFormat="1" ht="15.75" customHeight="1">
      <c r="A60" s="271" t="s">
        <v>73</v>
      </c>
      <c r="B60" s="271"/>
      <c r="C60" s="122"/>
      <c r="D60" s="122"/>
      <c r="E60" s="122"/>
      <c r="F60" s="122"/>
      <c r="G60" s="122"/>
      <c r="H60" s="203"/>
      <c r="I60" s="203"/>
      <c r="J60" s="425"/>
      <c r="K60" s="425"/>
      <c r="L60" s="254"/>
      <c r="M60" s="254"/>
      <c r="N60" s="254"/>
    </row>
    <row r="61" spans="1:14" ht="14.4">
      <c r="A61" s="31" t="s">
        <v>95</v>
      </c>
      <c r="B61" s="31"/>
      <c r="C61" s="31"/>
      <c r="D61" s="31"/>
      <c r="E61" s="31"/>
      <c r="F61" s="31"/>
      <c r="G61" s="31"/>
      <c r="H61" s="31"/>
      <c r="I61" s="31"/>
      <c r="J61" s="31"/>
      <c r="K61" s="31"/>
    </row>
    <row r="62" spans="1:14" ht="11.25" customHeight="1">
      <c r="A62" s="31"/>
      <c r="B62" s="31"/>
      <c r="C62" s="31"/>
      <c r="D62" s="151" t="s">
        <v>12</v>
      </c>
      <c r="E62" s="31"/>
      <c r="F62" s="31"/>
      <c r="G62" s="31"/>
      <c r="H62" s="31"/>
      <c r="I62" s="31"/>
      <c r="J62" s="31"/>
      <c r="K62" s="31"/>
    </row>
    <row r="63" spans="1:14" ht="36" customHeight="1">
      <c r="A63" s="272" t="s">
        <v>63</v>
      </c>
      <c r="B63" s="299"/>
      <c r="C63" s="334"/>
      <c r="D63" s="357">
        <v>3</v>
      </c>
      <c r="E63" s="151"/>
      <c r="F63" s="166"/>
      <c r="G63" s="166"/>
      <c r="H63" s="166"/>
      <c r="I63" s="166"/>
      <c r="J63" s="166"/>
      <c r="K63" s="166"/>
    </row>
    <row r="64" spans="1:14" ht="20.25" customHeight="1">
      <c r="A64" s="272" t="s">
        <v>96</v>
      </c>
      <c r="B64" s="299"/>
      <c r="C64" s="334"/>
      <c r="D64" s="357">
        <v>2</v>
      </c>
      <c r="E64" s="31"/>
      <c r="F64" s="166"/>
      <c r="G64" s="166"/>
      <c r="H64" s="166"/>
      <c r="I64" s="166"/>
      <c r="J64" s="166"/>
      <c r="K64" s="166"/>
    </row>
    <row r="65" spans="1:20" ht="20.25" customHeight="1">
      <c r="A65" s="272" t="s">
        <v>55</v>
      </c>
      <c r="B65" s="299"/>
      <c r="C65" s="334"/>
      <c r="D65" s="357">
        <v>1</v>
      </c>
      <c r="E65" s="151"/>
      <c r="F65" s="31"/>
      <c r="G65" s="31"/>
      <c r="H65" s="31"/>
      <c r="I65" s="31"/>
      <c r="J65" s="31"/>
      <c r="K65" s="31"/>
    </row>
    <row r="66" spans="1:20" ht="20.25" customHeight="1">
      <c r="A66" s="272" t="s">
        <v>32</v>
      </c>
      <c r="B66" s="299"/>
      <c r="C66" s="334"/>
      <c r="D66" s="357">
        <v>0</v>
      </c>
      <c r="E66" s="31"/>
      <c r="F66" s="31"/>
      <c r="G66" s="31"/>
      <c r="H66" s="31"/>
      <c r="I66" s="31"/>
      <c r="J66" s="31"/>
      <c r="K66" s="31"/>
      <c r="Q66" s="237"/>
      <c r="R66" s="260"/>
      <c r="S66" s="237"/>
      <c r="T66" s="237"/>
    </row>
    <row r="67" spans="1:20" ht="14.25" customHeight="1">
      <c r="A67" s="26"/>
      <c r="B67" s="26"/>
      <c r="C67" s="26"/>
      <c r="D67" s="127"/>
      <c r="E67" s="31"/>
      <c r="F67" s="31"/>
      <c r="G67" s="31"/>
      <c r="H67" s="31"/>
      <c r="I67" s="31"/>
      <c r="J67" s="31"/>
      <c r="K67" s="31"/>
      <c r="Q67" s="237"/>
      <c r="R67" s="260"/>
      <c r="S67" s="237"/>
      <c r="T67" s="237"/>
    </row>
    <row r="68" spans="1:20" ht="17.25" customHeight="1">
      <c r="A68" s="31" t="s">
        <v>99</v>
      </c>
      <c r="B68" s="31"/>
      <c r="C68" s="31"/>
      <c r="D68" s="31"/>
      <c r="E68" s="31"/>
      <c r="F68" s="31"/>
      <c r="G68" s="31"/>
      <c r="H68" s="31"/>
      <c r="I68" s="31"/>
      <c r="J68" s="31"/>
      <c r="K68" s="31"/>
    </row>
    <row r="69" spans="1:20" ht="20.25" customHeight="1">
      <c r="A69" s="273"/>
      <c r="B69" s="300"/>
      <c r="C69" s="300"/>
      <c r="D69" s="375" t="s">
        <v>6</v>
      </c>
      <c r="E69" s="375"/>
      <c r="F69" s="375" t="s">
        <v>69</v>
      </c>
      <c r="G69" s="375"/>
      <c r="H69" s="395" t="s">
        <v>12</v>
      </c>
      <c r="I69" s="31"/>
      <c r="J69" s="31"/>
      <c r="K69" s="31"/>
    </row>
    <row r="70" spans="1:20" ht="23.25" customHeight="1">
      <c r="A70" s="274" t="s">
        <v>101</v>
      </c>
      <c r="B70" s="301"/>
      <c r="C70" s="335"/>
      <c r="D70" s="359" t="s">
        <v>105</v>
      </c>
      <c r="E70" s="359"/>
      <c r="F70" s="359" t="s">
        <v>105</v>
      </c>
      <c r="G70" s="359"/>
      <c r="H70" s="396">
        <v>4</v>
      </c>
      <c r="I70" s="31"/>
      <c r="J70" s="31"/>
      <c r="K70" s="31"/>
    </row>
    <row r="71" spans="1:20" ht="20.25" customHeight="1">
      <c r="A71" s="470"/>
      <c r="B71" s="495"/>
      <c r="C71" s="528"/>
      <c r="D71" s="359" t="s">
        <v>105</v>
      </c>
      <c r="E71" s="359"/>
      <c r="F71" s="359" t="s">
        <v>106</v>
      </c>
      <c r="G71" s="359"/>
      <c r="H71" s="396">
        <v>3</v>
      </c>
      <c r="I71" s="31"/>
      <c r="J71" s="31"/>
      <c r="K71" s="31"/>
    </row>
    <row r="72" spans="1:20" ht="19.5" customHeight="1">
      <c r="A72" s="274" t="s">
        <v>107</v>
      </c>
      <c r="B72" s="301"/>
      <c r="C72" s="335"/>
      <c r="D72" s="359" t="s">
        <v>105</v>
      </c>
      <c r="E72" s="359"/>
      <c r="F72" s="359" t="s">
        <v>105</v>
      </c>
      <c r="G72" s="359"/>
      <c r="H72" s="396">
        <v>3</v>
      </c>
      <c r="I72" s="31"/>
      <c r="J72" s="31"/>
      <c r="K72" s="31"/>
    </row>
    <row r="73" spans="1:20" ht="19.5" customHeight="1">
      <c r="A73" s="470"/>
      <c r="B73" s="495"/>
      <c r="C73" s="528"/>
      <c r="D73" s="359" t="s">
        <v>105</v>
      </c>
      <c r="E73" s="359"/>
      <c r="F73" s="359" t="s">
        <v>106</v>
      </c>
      <c r="G73" s="359"/>
      <c r="H73" s="396">
        <v>2</v>
      </c>
      <c r="I73" s="31"/>
      <c r="J73" s="31"/>
      <c r="K73" s="31"/>
    </row>
    <row r="74" spans="1:20" ht="20.25" customHeight="1">
      <c r="A74" s="471" t="s">
        <v>102</v>
      </c>
      <c r="B74" s="496"/>
      <c r="C74" s="496"/>
      <c r="D74" s="359" t="s">
        <v>105</v>
      </c>
      <c r="E74" s="359"/>
      <c r="F74" s="359" t="s">
        <v>105</v>
      </c>
      <c r="G74" s="359"/>
      <c r="H74" s="396">
        <v>1</v>
      </c>
      <c r="I74" s="31"/>
      <c r="J74" s="31"/>
      <c r="K74" s="31"/>
    </row>
    <row r="75" spans="1:20" ht="20.25" customHeight="1">
      <c r="A75" s="472"/>
      <c r="B75" s="497"/>
      <c r="C75" s="497"/>
      <c r="D75" s="359" t="s">
        <v>105</v>
      </c>
      <c r="E75" s="359"/>
      <c r="F75" s="359" t="s">
        <v>106</v>
      </c>
      <c r="G75" s="359"/>
      <c r="H75" s="397">
        <v>0</v>
      </c>
      <c r="I75" s="31"/>
      <c r="J75" s="31"/>
      <c r="K75" s="31"/>
    </row>
    <row r="76" spans="1:20" ht="21" customHeight="1">
      <c r="A76" s="473"/>
      <c r="B76" s="498"/>
      <c r="C76" s="498"/>
      <c r="D76" s="360" t="s">
        <v>106</v>
      </c>
      <c r="E76" s="360"/>
      <c r="F76" s="360" t="s">
        <v>106</v>
      </c>
      <c r="G76" s="360"/>
      <c r="H76" s="398">
        <v>0</v>
      </c>
      <c r="I76" s="31"/>
      <c r="J76" s="31"/>
      <c r="K76" s="31"/>
    </row>
    <row r="77" spans="1:20" ht="9.75" customHeight="1">
      <c r="A77" s="31"/>
      <c r="B77" s="31"/>
      <c r="C77" s="31"/>
      <c r="D77" s="31"/>
      <c r="E77" s="31"/>
      <c r="F77" s="31"/>
      <c r="G77" s="31"/>
      <c r="H77" s="31"/>
      <c r="I77" s="31"/>
      <c r="J77" s="31"/>
      <c r="K77" s="31"/>
    </row>
    <row r="78" spans="1:20" ht="14.4">
      <c r="A78" s="31" t="s">
        <v>108</v>
      </c>
      <c r="B78" s="31"/>
      <c r="C78" s="31"/>
      <c r="D78" s="31"/>
      <c r="E78" s="31"/>
      <c r="F78" s="31"/>
      <c r="G78" s="31"/>
      <c r="H78" s="31"/>
      <c r="I78" s="31"/>
      <c r="J78" s="31"/>
      <c r="K78" s="31"/>
    </row>
    <row r="79" spans="1:20" ht="17.25" customHeight="1">
      <c r="A79" s="31" t="s">
        <v>20</v>
      </c>
      <c r="B79" s="31"/>
      <c r="C79" s="31"/>
      <c r="D79" s="31"/>
      <c r="E79" s="31"/>
      <c r="F79" s="31"/>
      <c r="G79" s="151"/>
      <c r="H79" s="31"/>
      <c r="I79" s="31"/>
      <c r="J79" s="31"/>
      <c r="K79" s="31"/>
    </row>
    <row r="80" spans="1:20" ht="18" customHeight="1">
      <c r="A80" s="277"/>
      <c r="B80" s="304"/>
      <c r="C80" s="304"/>
      <c r="D80" s="361"/>
      <c r="E80" s="300" t="s">
        <v>109</v>
      </c>
      <c r="F80" s="300"/>
      <c r="G80" s="300" t="s">
        <v>112</v>
      </c>
      <c r="H80" s="395"/>
      <c r="I80" s="31"/>
      <c r="J80" s="31"/>
      <c r="K80" s="31"/>
    </row>
    <row r="81" spans="1:20" ht="25.5" customHeight="1">
      <c r="A81" s="278" t="s">
        <v>41</v>
      </c>
      <c r="B81" s="305"/>
      <c r="C81" s="338" t="s">
        <v>115</v>
      </c>
      <c r="D81" s="338"/>
      <c r="E81" s="359">
        <v>1</v>
      </c>
      <c r="F81" s="359"/>
      <c r="G81" s="359">
        <v>0</v>
      </c>
      <c r="H81" s="396"/>
      <c r="I81" s="31"/>
      <c r="J81" s="31"/>
      <c r="K81" s="31"/>
    </row>
    <row r="82" spans="1:20" ht="25.5" customHeight="1">
      <c r="A82" s="279"/>
      <c r="B82" s="306"/>
      <c r="C82" s="338" t="s">
        <v>118</v>
      </c>
      <c r="D82" s="338"/>
      <c r="E82" s="359">
        <v>2</v>
      </c>
      <c r="F82" s="359"/>
      <c r="G82" s="359">
        <v>1</v>
      </c>
      <c r="H82" s="396"/>
      <c r="I82" s="31"/>
      <c r="J82" s="31"/>
      <c r="K82" s="31"/>
    </row>
    <row r="83" spans="1:20" ht="25.5" customHeight="1">
      <c r="A83" s="278" t="s">
        <v>119</v>
      </c>
      <c r="B83" s="305"/>
      <c r="C83" s="338" t="s">
        <v>115</v>
      </c>
      <c r="D83" s="338"/>
      <c r="E83" s="359">
        <v>3</v>
      </c>
      <c r="F83" s="359"/>
      <c r="G83" s="359">
        <v>2</v>
      </c>
      <c r="H83" s="396"/>
      <c r="I83" s="31"/>
      <c r="J83" s="31"/>
      <c r="K83" s="31"/>
    </row>
    <row r="84" spans="1:20" ht="25.5" customHeight="1">
      <c r="A84" s="280"/>
      <c r="B84" s="307"/>
      <c r="C84" s="339" t="s">
        <v>118</v>
      </c>
      <c r="D84" s="339"/>
      <c r="E84" s="360">
        <v>3</v>
      </c>
      <c r="F84" s="360"/>
      <c r="G84" s="360">
        <v>3</v>
      </c>
      <c r="H84" s="398"/>
      <c r="I84" s="31"/>
      <c r="J84" s="31"/>
      <c r="K84" s="31"/>
    </row>
    <row r="85" spans="1:20" ht="14.25" customHeight="1">
      <c r="A85" s="237"/>
      <c r="B85" s="237"/>
      <c r="C85" s="78"/>
      <c r="D85" s="78"/>
      <c r="E85" s="237"/>
      <c r="F85" s="237"/>
      <c r="G85" s="237"/>
      <c r="H85" s="237"/>
      <c r="I85" s="78"/>
    </row>
    <row r="86" spans="1:20" ht="13.5" customHeight="1">
      <c r="A86" s="261"/>
      <c r="B86" s="261"/>
      <c r="C86" s="261"/>
      <c r="D86" s="237"/>
      <c r="E86" s="78"/>
      <c r="F86" s="78"/>
      <c r="G86" s="78"/>
      <c r="H86" s="78"/>
      <c r="I86" s="78"/>
      <c r="Q86" s="237"/>
      <c r="R86" s="260"/>
      <c r="S86" s="237"/>
      <c r="T86" s="237"/>
    </row>
    <row r="87" spans="1:20" s="6" customFormat="1" ht="39.75" customHeight="1">
      <c r="A87" s="466" t="s">
        <v>103</v>
      </c>
      <c r="B87" s="477"/>
      <c r="C87" s="477"/>
      <c r="D87" s="477"/>
      <c r="E87" s="477"/>
      <c r="F87" s="477"/>
      <c r="G87" s="477"/>
      <c r="H87" s="477"/>
      <c r="I87" s="477"/>
      <c r="J87" s="238"/>
      <c r="K87" s="433" t="e">
        <f>#REF!+K16+#REF!+K35+#REF!+K58</f>
        <v>#REF!</v>
      </c>
      <c r="L87" s="442" t="e">
        <f>#REF!+L16+#REF!+L35+#REF!+L58</f>
        <v>#REF!</v>
      </c>
      <c r="M87" s="442" t="e">
        <f>#REF!+M16+#REF!+M35+#REF!+M58</f>
        <v>#REF!</v>
      </c>
      <c r="N87" s="456" t="e">
        <f>#REF!+N16+#REF!+N35+#REF!+N58</f>
        <v>#REF!</v>
      </c>
    </row>
    <row r="88" spans="1:20" s="7" customFormat="1" ht="36.9" customHeight="1">
      <c r="A88" s="15" t="s">
        <v>1</v>
      </c>
      <c r="B88" s="478"/>
      <c r="C88" s="510" t="s">
        <v>7</v>
      </c>
      <c r="D88" s="510"/>
      <c r="E88" s="510" t="s">
        <v>5</v>
      </c>
      <c r="F88" s="510" t="s">
        <v>11</v>
      </c>
      <c r="G88" s="510"/>
      <c r="H88" s="510"/>
      <c r="I88" s="609"/>
      <c r="J88" s="78"/>
      <c r="K88" s="426"/>
      <c r="L88" s="437"/>
      <c r="M88" s="437"/>
      <c r="N88" s="447"/>
    </row>
    <row r="89" spans="1:20" s="7" customFormat="1" ht="30.75" customHeight="1">
      <c r="A89" s="474" t="s">
        <v>58</v>
      </c>
      <c r="B89" s="499" t="s">
        <v>287</v>
      </c>
      <c r="C89" s="529"/>
      <c r="D89" s="529"/>
      <c r="E89" s="568"/>
      <c r="F89" s="568"/>
      <c r="G89" s="590"/>
      <c r="H89" s="604"/>
      <c r="I89" s="617"/>
      <c r="J89" s="261" t="s">
        <v>9</v>
      </c>
      <c r="K89" s="434" t="e">
        <f>K87</f>
        <v>#REF!</v>
      </c>
      <c r="L89" s="443" t="e">
        <f>L87</f>
        <v>#REF!</v>
      </c>
      <c r="M89" s="443" t="e">
        <f>M87</f>
        <v>#REF!</v>
      </c>
      <c r="N89" s="457" t="e">
        <f>N87</f>
        <v>#REF!</v>
      </c>
    </row>
    <row r="90" spans="1:20" s="7" customFormat="1" ht="36.9" customHeight="1">
      <c r="A90" s="475"/>
      <c r="B90" s="500" t="s">
        <v>15</v>
      </c>
      <c r="C90" s="530" t="s">
        <v>81</v>
      </c>
      <c r="D90" s="549"/>
      <c r="E90" s="569" t="s">
        <v>192</v>
      </c>
      <c r="F90" s="574"/>
      <c r="G90" s="572" t="s">
        <v>65</v>
      </c>
      <c r="H90" s="605">
        <v>2</v>
      </c>
      <c r="I90" s="618">
        <f>+H93+H92+H94+H95+H90+H91+H96</f>
        <v>15</v>
      </c>
      <c r="J90" s="261" t="s">
        <v>56</v>
      </c>
      <c r="K90" s="435"/>
      <c r="L90" s="444"/>
      <c r="M90" s="444"/>
      <c r="N90" s="458"/>
    </row>
    <row r="91" spans="1:20" s="7" customFormat="1" ht="36.9" customHeight="1">
      <c r="A91" s="475"/>
      <c r="B91" s="501"/>
      <c r="C91" s="531"/>
      <c r="D91" s="550"/>
      <c r="E91" s="570"/>
      <c r="F91" s="574"/>
      <c r="G91" s="572" t="s">
        <v>249</v>
      </c>
      <c r="H91" s="605">
        <v>2</v>
      </c>
      <c r="I91" s="619"/>
      <c r="J91" s="261"/>
      <c r="K91" s="428"/>
      <c r="L91" s="148"/>
      <c r="M91" s="148"/>
      <c r="N91" s="449"/>
    </row>
    <row r="92" spans="1:20" s="7" customFormat="1" ht="36.9" customHeight="1">
      <c r="A92" s="475"/>
      <c r="B92" s="502"/>
      <c r="C92" s="532"/>
      <c r="D92" s="551"/>
      <c r="E92" s="571"/>
      <c r="F92" s="574"/>
      <c r="G92" s="572" t="s">
        <v>66</v>
      </c>
      <c r="H92" s="605">
        <v>2</v>
      </c>
      <c r="I92" s="619"/>
      <c r="J92" s="261"/>
      <c r="K92" s="428"/>
      <c r="L92" s="148"/>
      <c r="M92" s="148"/>
      <c r="N92" s="449"/>
    </row>
    <row r="93" spans="1:20" s="7" customFormat="1" ht="36.9" customHeight="1">
      <c r="A93" s="475"/>
      <c r="B93" s="500" t="s">
        <v>0</v>
      </c>
      <c r="C93" s="533" t="s">
        <v>154</v>
      </c>
      <c r="D93" s="552"/>
      <c r="E93" s="569" t="s">
        <v>156</v>
      </c>
      <c r="F93" s="574"/>
      <c r="G93" s="572" t="s">
        <v>207</v>
      </c>
      <c r="H93" s="605">
        <v>2</v>
      </c>
      <c r="I93" s="619"/>
      <c r="J93" s="261" t="s">
        <v>209</v>
      </c>
      <c r="K93" s="428"/>
      <c r="L93" s="148"/>
      <c r="M93" s="148"/>
      <c r="N93" s="449"/>
    </row>
    <row r="94" spans="1:20" s="7" customFormat="1" ht="36.9" customHeight="1">
      <c r="A94" s="475"/>
      <c r="B94" s="501"/>
      <c r="C94" s="534"/>
      <c r="D94" s="553"/>
      <c r="E94" s="570"/>
      <c r="F94" s="574"/>
      <c r="G94" s="572" t="s">
        <v>139</v>
      </c>
      <c r="H94" s="605">
        <v>2</v>
      </c>
      <c r="I94" s="619"/>
      <c r="J94" s="261"/>
      <c r="K94" s="428"/>
      <c r="L94" s="148"/>
      <c r="M94" s="148"/>
      <c r="N94" s="449"/>
    </row>
    <row r="95" spans="1:20" s="7" customFormat="1" ht="36.9" customHeight="1">
      <c r="A95" s="475"/>
      <c r="B95" s="501"/>
      <c r="C95" s="534"/>
      <c r="D95" s="553"/>
      <c r="E95" s="570"/>
      <c r="F95" s="574"/>
      <c r="G95" s="572" t="s">
        <v>248</v>
      </c>
      <c r="H95" s="605">
        <v>2</v>
      </c>
      <c r="I95" s="619"/>
      <c r="J95" s="261"/>
      <c r="K95" s="428"/>
      <c r="L95" s="148"/>
      <c r="M95" s="148"/>
      <c r="N95" s="449"/>
    </row>
    <row r="96" spans="1:20" s="7" customFormat="1" ht="36.9" customHeight="1">
      <c r="A96" s="475"/>
      <c r="B96" s="502"/>
      <c r="C96" s="535"/>
      <c r="D96" s="554"/>
      <c r="E96" s="571"/>
      <c r="F96" s="574"/>
      <c r="G96" s="572" t="s">
        <v>251</v>
      </c>
      <c r="H96" s="605">
        <v>3</v>
      </c>
      <c r="I96" s="620"/>
      <c r="J96" s="261"/>
      <c r="K96" s="428"/>
      <c r="L96" s="148"/>
      <c r="M96" s="148"/>
      <c r="N96" s="449"/>
    </row>
    <row r="97" spans="1:14" s="7" customFormat="1" ht="29.25" customHeight="1">
      <c r="A97" s="475"/>
      <c r="B97" s="499" t="s">
        <v>288</v>
      </c>
      <c r="C97" s="529"/>
      <c r="D97" s="529"/>
      <c r="E97" s="568"/>
      <c r="F97" s="580"/>
      <c r="G97" s="591"/>
      <c r="H97" s="574"/>
      <c r="I97" s="621"/>
      <c r="J97" s="261"/>
      <c r="K97" s="428"/>
      <c r="L97" s="148"/>
      <c r="M97" s="148"/>
      <c r="N97" s="449"/>
    </row>
    <row r="98" spans="1:14" s="7" customFormat="1" ht="36.9" customHeight="1">
      <c r="A98" s="475"/>
      <c r="B98" s="503" t="s">
        <v>15</v>
      </c>
      <c r="C98" s="536" t="s">
        <v>85</v>
      </c>
      <c r="D98" s="555"/>
      <c r="E98" s="572" t="s">
        <v>59</v>
      </c>
      <c r="F98" s="574"/>
      <c r="G98" s="572" t="s">
        <v>70</v>
      </c>
      <c r="H98" s="605">
        <v>1</v>
      </c>
      <c r="I98" s="618">
        <f>+H98+H99+H101+H102+H103+H104+H105+H106+H100</f>
        <v>10</v>
      </c>
      <c r="J98" s="261" t="s">
        <v>245</v>
      </c>
      <c r="K98" s="428"/>
      <c r="L98" s="148"/>
      <c r="M98" s="148"/>
      <c r="N98" s="449"/>
    </row>
    <row r="99" spans="1:14" s="7" customFormat="1" ht="36.9" customHeight="1">
      <c r="A99" s="475"/>
      <c r="B99" s="500" t="s">
        <v>0</v>
      </c>
      <c r="C99" s="536" t="s">
        <v>88</v>
      </c>
      <c r="D99" s="555"/>
      <c r="E99" s="573" t="s">
        <v>197</v>
      </c>
      <c r="F99" s="574"/>
      <c r="G99" s="572" t="s">
        <v>210</v>
      </c>
      <c r="H99" s="605">
        <v>1</v>
      </c>
      <c r="I99" s="619"/>
      <c r="J99" s="261" t="s">
        <v>14</v>
      </c>
      <c r="K99" s="428"/>
      <c r="L99" s="148"/>
      <c r="M99" s="148"/>
      <c r="N99" s="449"/>
    </row>
    <row r="100" spans="1:14" s="7" customFormat="1" ht="36.9" customHeight="1">
      <c r="A100" s="475"/>
      <c r="B100" s="504"/>
      <c r="C100" s="533"/>
      <c r="D100" s="552"/>
      <c r="E100" s="569"/>
      <c r="F100" s="574"/>
      <c r="G100" s="572" t="s">
        <v>231</v>
      </c>
      <c r="H100" s="605">
        <v>1</v>
      </c>
      <c r="I100" s="619"/>
      <c r="J100" s="261"/>
      <c r="K100" s="428"/>
      <c r="L100" s="148"/>
      <c r="M100" s="148"/>
      <c r="N100" s="449"/>
    </row>
    <row r="101" spans="1:14" s="7" customFormat="1" ht="36.9" customHeight="1">
      <c r="A101" s="475"/>
      <c r="B101" s="504"/>
      <c r="C101" s="534"/>
      <c r="D101" s="553"/>
      <c r="E101" s="570"/>
      <c r="F101" s="574"/>
      <c r="G101" s="572" t="s">
        <v>212</v>
      </c>
      <c r="H101" s="605">
        <v>1</v>
      </c>
      <c r="I101" s="619"/>
      <c r="J101" s="261"/>
      <c r="K101" s="428"/>
      <c r="L101" s="148"/>
      <c r="M101" s="148"/>
      <c r="N101" s="449"/>
    </row>
    <row r="102" spans="1:14" s="7" customFormat="1" ht="36.9" customHeight="1">
      <c r="A102" s="475"/>
      <c r="B102" s="504"/>
      <c r="C102" s="534"/>
      <c r="D102" s="553"/>
      <c r="E102" s="570"/>
      <c r="F102" s="574"/>
      <c r="G102" s="572" t="s">
        <v>213</v>
      </c>
      <c r="H102" s="605">
        <v>1</v>
      </c>
      <c r="I102" s="619"/>
      <c r="J102" s="261" t="s">
        <v>238</v>
      </c>
      <c r="K102" s="428"/>
      <c r="L102" s="148"/>
      <c r="M102" s="148"/>
      <c r="N102" s="449"/>
    </row>
    <row r="103" spans="1:14" s="7" customFormat="1" ht="36.9" customHeight="1">
      <c r="A103" s="475"/>
      <c r="B103" s="504"/>
      <c r="C103" s="534"/>
      <c r="D103" s="553"/>
      <c r="E103" s="570"/>
      <c r="F103" s="574"/>
      <c r="G103" s="572" t="s">
        <v>214</v>
      </c>
      <c r="H103" s="605">
        <v>1</v>
      </c>
      <c r="I103" s="619"/>
      <c r="J103" s="261" t="s">
        <v>239</v>
      </c>
      <c r="K103" s="428"/>
      <c r="L103" s="148"/>
      <c r="M103" s="148"/>
      <c r="N103" s="449"/>
    </row>
    <row r="104" spans="1:14" s="7" customFormat="1" ht="36.9" customHeight="1">
      <c r="A104" s="475"/>
      <c r="B104" s="504"/>
      <c r="C104" s="534"/>
      <c r="D104" s="553"/>
      <c r="E104" s="570"/>
      <c r="F104" s="574"/>
      <c r="G104" s="572" t="s">
        <v>215</v>
      </c>
      <c r="H104" s="605">
        <v>1</v>
      </c>
      <c r="I104" s="619"/>
      <c r="J104" s="261" t="s">
        <v>239</v>
      </c>
      <c r="K104" s="428"/>
      <c r="L104" s="148"/>
      <c r="M104" s="148"/>
      <c r="N104" s="449"/>
    </row>
    <row r="105" spans="1:14" s="7" customFormat="1" ht="36.9" customHeight="1">
      <c r="A105" s="475"/>
      <c r="B105" s="504"/>
      <c r="C105" s="534"/>
      <c r="D105" s="553"/>
      <c r="E105" s="570"/>
      <c r="F105" s="574"/>
      <c r="G105" s="572" t="s">
        <v>216</v>
      </c>
      <c r="H105" s="605">
        <v>1</v>
      </c>
      <c r="I105" s="619"/>
      <c r="J105" s="261" t="s">
        <v>132</v>
      </c>
      <c r="K105" s="428"/>
      <c r="L105" s="148"/>
      <c r="M105" s="148"/>
      <c r="N105" s="449"/>
    </row>
    <row r="106" spans="1:14" s="7" customFormat="1" ht="36.9" customHeight="1">
      <c r="A106" s="475"/>
      <c r="B106" s="505"/>
      <c r="C106" s="535"/>
      <c r="D106" s="554"/>
      <c r="E106" s="571"/>
      <c r="F106" s="574"/>
      <c r="G106" s="572" t="s">
        <v>255</v>
      </c>
      <c r="H106" s="605">
        <v>2</v>
      </c>
      <c r="I106" s="620"/>
      <c r="J106" s="261" t="s">
        <v>268</v>
      </c>
      <c r="K106" s="428"/>
      <c r="L106" s="148"/>
      <c r="M106" s="148"/>
      <c r="N106" s="449"/>
    </row>
    <row r="107" spans="1:14" s="7" customFormat="1" ht="41.25" customHeight="1">
      <c r="A107" s="475"/>
      <c r="B107" s="506" t="s">
        <v>10</v>
      </c>
      <c r="C107" s="537"/>
      <c r="D107" s="537"/>
      <c r="E107" s="537"/>
      <c r="F107" s="537"/>
      <c r="G107" s="592"/>
      <c r="H107" s="606"/>
      <c r="I107" s="622"/>
      <c r="J107" s="261"/>
      <c r="K107" s="428"/>
      <c r="L107" s="148"/>
      <c r="M107" s="148"/>
      <c r="N107" s="449"/>
    </row>
    <row r="108" spans="1:14" s="7" customFormat="1" ht="66.75" customHeight="1">
      <c r="A108" s="475"/>
      <c r="B108" s="500" t="s">
        <v>15</v>
      </c>
      <c r="C108" s="533" t="s">
        <v>16</v>
      </c>
      <c r="D108" s="552"/>
      <c r="E108" s="569" t="s">
        <v>17</v>
      </c>
      <c r="F108" s="574"/>
      <c r="G108" s="572" t="s">
        <v>47</v>
      </c>
      <c r="H108" s="605">
        <v>2</v>
      </c>
      <c r="I108" s="618">
        <f>SUM(H108:H115)</f>
        <v>10</v>
      </c>
      <c r="J108" s="261" t="s">
        <v>57</v>
      </c>
      <c r="K108" s="428"/>
      <c r="L108" s="148"/>
      <c r="M108" s="148"/>
      <c r="N108" s="449"/>
    </row>
    <row r="109" spans="1:14" s="7" customFormat="1" ht="41.25" customHeight="1">
      <c r="A109" s="475"/>
      <c r="B109" s="501"/>
      <c r="C109" s="534"/>
      <c r="D109" s="553"/>
      <c r="E109" s="570"/>
      <c r="F109" s="574"/>
      <c r="G109" s="572" t="s">
        <v>253</v>
      </c>
      <c r="H109" s="605">
        <v>2</v>
      </c>
      <c r="I109" s="619"/>
      <c r="J109" s="261"/>
      <c r="K109" s="428"/>
      <c r="L109" s="148"/>
      <c r="M109" s="148"/>
      <c r="N109" s="449"/>
    </row>
    <row r="110" spans="1:14" s="7" customFormat="1" ht="36.9" customHeight="1">
      <c r="A110" s="475"/>
      <c r="B110" s="501"/>
      <c r="C110" s="534"/>
      <c r="D110" s="553"/>
      <c r="E110" s="570"/>
      <c r="F110" s="574"/>
      <c r="G110" s="572" t="s">
        <v>217</v>
      </c>
      <c r="H110" s="605">
        <v>1</v>
      </c>
      <c r="I110" s="619"/>
      <c r="J110" s="261"/>
      <c r="K110" s="428"/>
      <c r="L110" s="148"/>
      <c r="M110" s="148"/>
      <c r="N110" s="449"/>
    </row>
    <row r="111" spans="1:14" s="7" customFormat="1" ht="36.9" customHeight="1">
      <c r="A111" s="475"/>
      <c r="B111" s="501"/>
      <c r="C111" s="534"/>
      <c r="D111" s="553"/>
      <c r="E111" s="570"/>
      <c r="F111" s="574"/>
      <c r="G111" s="572" t="s">
        <v>254</v>
      </c>
      <c r="H111" s="605">
        <v>1</v>
      </c>
      <c r="I111" s="619"/>
      <c r="J111" s="261"/>
      <c r="K111" s="428"/>
      <c r="L111" s="148"/>
      <c r="M111" s="148"/>
      <c r="N111" s="449"/>
    </row>
    <row r="112" spans="1:14" s="7" customFormat="1" ht="36.9" customHeight="1">
      <c r="A112" s="475"/>
      <c r="B112" s="502"/>
      <c r="C112" s="535"/>
      <c r="D112" s="554"/>
      <c r="E112" s="571"/>
      <c r="F112" s="574"/>
      <c r="G112" s="572" t="s">
        <v>220</v>
      </c>
      <c r="H112" s="605">
        <v>1</v>
      </c>
      <c r="I112" s="619"/>
      <c r="J112" s="261"/>
      <c r="K112" s="428"/>
      <c r="L112" s="148"/>
      <c r="M112" s="148"/>
      <c r="N112" s="449"/>
    </row>
    <row r="113" spans="1:14" s="7" customFormat="1" ht="36.9" customHeight="1">
      <c r="A113" s="475"/>
      <c r="B113" s="503" t="s">
        <v>0</v>
      </c>
      <c r="C113" s="536" t="s">
        <v>90</v>
      </c>
      <c r="D113" s="555"/>
      <c r="E113" s="574" t="s">
        <v>91</v>
      </c>
      <c r="F113" s="574"/>
      <c r="G113" s="572" t="s">
        <v>223</v>
      </c>
      <c r="H113" s="605">
        <v>1</v>
      </c>
      <c r="I113" s="619"/>
      <c r="J113" s="261" t="s">
        <v>240</v>
      </c>
      <c r="K113" s="428"/>
      <c r="L113" s="148"/>
      <c r="M113" s="148"/>
      <c r="N113" s="449"/>
    </row>
    <row r="114" spans="1:14" s="7" customFormat="1" ht="36.9" customHeight="1">
      <c r="A114" s="475"/>
      <c r="B114" s="503" t="s">
        <v>25</v>
      </c>
      <c r="C114" s="536" t="s">
        <v>92</v>
      </c>
      <c r="D114" s="555"/>
      <c r="E114" s="574" t="s">
        <v>94</v>
      </c>
      <c r="F114" s="574"/>
      <c r="G114" s="572" t="s">
        <v>149</v>
      </c>
      <c r="H114" s="605">
        <v>1</v>
      </c>
      <c r="I114" s="619"/>
      <c r="J114" s="261" t="s">
        <v>29</v>
      </c>
      <c r="K114" s="428"/>
      <c r="L114" s="148"/>
      <c r="M114" s="148"/>
      <c r="N114" s="449"/>
    </row>
    <row r="115" spans="1:14" s="7" customFormat="1" ht="36.9" customHeight="1">
      <c r="A115" s="475"/>
      <c r="B115" s="503" t="s">
        <v>61</v>
      </c>
      <c r="C115" s="536" t="s">
        <v>48</v>
      </c>
      <c r="D115" s="555"/>
      <c r="E115" s="574" t="s">
        <v>80</v>
      </c>
      <c r="F115" s="574"/>
      <c r="G115" s="572" t="s">
        <v>181</v>
      </c>
      <c r="H115" s="605">
        <v>1</v>
      </c>
      <c r="I115" s="620"/>
      <c r="J115" s="261" t="s">
        <v>29</v>
      </c>
      <c r="K115" s="428"/>
      <c r="L115" s="148"/>
      <c r="M115" s="148"/>
      <c r="N115" s="449"/>
    </row>
    <row r="116" spans="1:14" s="7" customFormat="1" ht="27.75" customHeight="1">
      <c r="A116" s="475"/>
      <c r="B116" s="507" t="s">
        <v>256</v>
      </c>
      <c r="C116" s="507"/>
      <c r="D116" s="556"/>
      <c r="E116" s="537" t="s">
        <v>157</v>
      </c>
      <c r="F116" s="581"/>
      <c r="G116" s="593"/>
      <c r="H116" s="605"/>
      <c r="I116" s="623"/>
      <c r="J116" s="261"/>
      <c r="K116" s="428"/>
      <c r="L116" s="148"/>
      <c r="M116" s="446"/>
      <c r="N116" s="459"/>
    </row>
    <row r="117" spans="1:14" s="7" customFormat="1" ht="36.9" customHeight="1">
      <c r="A117" s="475"/>
      <c r="B117" s="503" t="s">
        <v>15</v>
      </c>
      <c r="C117" s="536" t="s">
        <v>53</v>
      </c>
      <c r="D117" s="555"/>
      <c r="E117" s="574" t="s">
        <v>257</v>
      </c>
      <c r="F117" s="574"/>
      <c r="G117" s="574"/>
      <c r="H117" s="605">
        <v>5</v>
      </c>
      <c r="I117" s="624">
        <v>5</v>
      </c>
      <c r="J117" s="261" t="s">
        <v>269</v>
      </c>
      <c r="K117" s="428"/>
      <c r="L117" s="148"/>
      <c r="M117" s="140"/>
      <c r="N117" s="449"/>
    </row>
    <row r="118" spans="1:14" s="7" customFormat="1" ht="36.9" customHeight="1">
      <c r="A118" s="475"/>
      <c r="B118" s="508" t="s">
        <v>158</v>
      </c>
      <c r="C118" s="508"/>
      <c r="D118" s="508"/>
      <c r="E118" s="508"/>
      <c r="F118" s="582"/>
      <c r="G118" s="508"/>
      <c r="H118" s="607">
        <f>+I90+I98+I108+I114+I117</f>
        <v>40</v>
      </c>
      <c r="I118" s="625"/>
      <c r="J118" s="261"/>
      <c r="K118" s="147"/>
      <c r="L118" s="439"/>
      <c r="M118" s="439"/>
      <c r="N118" s="450"/>
    </row>
    <row r="119" spans="1:14" ht="36.9" customHeight="1">
      <c r="A119" s="476" t="s">
        <v>36</v>
      </c>
      <c r="B119" s="509"/>
      <c r="C119" s="509"/>
      <c r="D119" s="509"/>
      <c r="E119" s="575"/>
      <c r="F119" s="583"/>
      <c r="G119" s="594"/>
      <c r="H119" s="608">
        <f>+H58+H118</f>
        <v>100</v>
      </c>
      <c r="I119" s="626"/>
      <c r="J119" s="261"/>
      <c r="K119" s="436"/>
      <c r="L119" s="445"/>
      <c r="M119" s="445"/>
      <c r="N119" s="460"/>
    </row>
    <row r="120" spans="1:14" ht="18" customHeight="1">
      <c r="A120" s="40"/>
      <c r="B120" s="77"/>
      <c r="C120" s="77"/>
      <c r="D120" s="77"/>
      <c r="E120" s="77"/>
      <c r="F120" s="77"/>
      <c r="G120" s="77"/>
      <c r="H120" s="218"/>
      <c r="I120" s="218"/>
      <c r="J120" s="261"/>
      <c r="K120" s="255"/>
      <c r="L120" s="255"/>
      <c r="M120" s="255"/>
      <c r="N120" s="255"/>
    </row>
    <row r="121" spans="1:14" ht="18" customHeight="1">
      <c r="A121" s="40"/>
      <c r="B121" s="77"/>
      <c r="C121" s="77"/>
      <c r="D121" s="77"/>
      <c r="E121" s="77"/>
      <c r="F121" s="77"/>
      <c r="G121" s="77"/>
      <c r="H121" s="218"/>
      <c r="I121" s="218"/>
      <c r="J121" s="261"/>
      <c r="K121" s="255"/>
      <c r="L121" s="255"/>
      <c r="M121" s="255"/>
      <c r="N121" s="255"/>
    </row>
    <row r="122" spans="1:14" ht="13.95">
      <c r="B122" s="78"/>
      <c r="C122" s="78"/>
      <c r="D122" s="78"/>
      <c r="E122" s="78"/>
      <c r="F122" s="78"/>
      <c r="G122" s="78"/>
      <c r="H122" s="78"/>
      <c r="I122" s="78"/>
    </row>
    <row r="123" spans="1:14" ht="13.95">
      <c r="J123" s="627"/>
      <c r="K123" s="628"/>
      <c r="L123" s="629"/>
      <c r="M123" s="629"/>
      <c r="N123" s="630"/>
    </row>
  </sheetData>
  <mergeCells count="115">
    <mergeCell ref="A2:I2"/>
    <mergeCell ref="A3:B3"/>
    <mergeCell ref="C3:D3"/>
    <mergeCell ref="H3:I3"/>
    <mergeCell ref="B4:E4"/>
    <mergeCell ref="C5:D5"/>
    <mergeCell ref="C8:D8"/>
    <mergeCell ref="C10:D10"/>
    <mergeCell ref="B11:G11"/>
    <mergeCell ref="C12:D12"/>
    <mergeCell ref="O12:R12"/>
    <mergeCell ref="C13:D13"/>
    <mergeCell ref="C14:D14"/>
    <mergeCell ref="O14:R14"/>
    <mergeCell ref="B16:E16"/>
    <mergeCell ref="C17:D17"/>
    <mergeCell ref="O17:R17"/>
    <mergeCell ref="C23:D23"/>
    <mergeCell ref="C24:D24"/>
    <mergeCell ref="O24:R24"/>
    <mergeCell ref="C27:D27"/>
    <mergeCell ref="O27:R27"/>
    <mergeCell ref="B29:G29"/>
    <mergeCell ref="C30:D30"/>
    <mergeCell ref="O30:R30"/>
    <mergeCell ref="C31:D31"/>
    <mergeCell ref="O31:R31"/>
    <mergeCell ref="C32:D32"/>
    <mergeCell ref="C34:D34"/>
    <mergeCell ref="B35:D35"/>
    <mergeCell ref="O40:R40"/>
    <mergeCell ref="B43:G43"/>
    <mergeCell ref="C54:D54"/>
    <mergeCell ref="C57:D57"/>
    <mergeCell ref="B58:F58"/>
    <mergeCell ref="H58:I58"/>
    <mergeCell ref="A60:B60"/>
    <mergeCell ref="A63:C63"/>
    <mergeCell ref="A64:C64"/>
    <mergeCell ref="A65:C65"/>
    <mergeCell ref="A66:C66"/>
    <mergeCell ref="A69:C69"/>
    <mergeCell ref="D69:E69"/>
    <mergeCell ref="F69:G69"/>
    <mergeCell ref="D70:E70"/>
    <mergeCell ref="F70:G70"/>
    <mergeCell ref="D71:E71"/>
    <mergeCell ref="F71:G71"/>
    <mergeCell ref="D72:E72"/>
    <mergeCell ref="F72:G72"/>
    <mergeCell ref="D73:E73"/>
    <mergeCell ref="F73:G73"/>
    <mergeCell ref="D74:E74"/>
    <mergeCell ref="F74:G74"/>
    <mergeCell ref="D75:E75"/>
    <mergeCell ref="F75:G75"/>
    <mergeCell ref="D76:E76"/>
    <mergeCell ref="F76:G76"/>
    <mergeCell ref="E80:F80"/>
    <mergeCell ref="G80:H80"/>
    <mergeCell ref="E81:F81"/>
    <mergeCell ref="G81:H81"/>
    <mergeCell ref="E82:F82"/>
    <mergeCell ref="G82:H82"/>
    <mergeCell ref="E83:F83"/>
    <mergeCell ref="G83:H83"/>
    <mergeCell ref="E84:F84"/>
    <mergeCell ref="G84:H84"/>
    <mergeCell ref="A87:I87"/>
    <mergeCell ref="A88:B88"/>
    <mergeCell ref="C88:D88"/>
    <mergeCell ref="H88:I88"/>
    <mergeCell ref="B89:D89"/>
    <mergeCell ref="C93:D93"/>
    <mergeCell ref="B97:D97"/>
    <mergeCell ref="C98:D98"/>
    <mergeCell ref="C99:D99"/>
    <mergeCell ref="B107:G107"/>
    <mergeCell ref="C108:D108"/>
    <mergeCell ref="C113:D113"/>
    <mergeCell ref="C114:D114"/>
    <mergeCell ref="C115:D115"/>
    <mergeCell ref="B116:D116"/>
    <mergeCell ref="E116:G116"/>
    <mergeCell ref="C117:D117"/>
    <mergeCell ref="B118:F118"/>
    <mergeCell ref="H118:I118"/>
    <mergeCell ref="H119:I119"/>
    <mergeCell ref="I5:I10"/>
    <mergeCell ref="I12:I15"/>
    <mergeCell ref="E17:E18"/>
    <mergeCell ref="I30:I34"/>
    <mergeCell ref="E36:E37"/>
    <mergeCell ref="E44:E45"/>
    <mergeCell ref="D50:D51"/>
    <mergeCell ref="F63:K64"/>
    <mergeCell ref="A70:C71"/>
    <mergeCell ref="A72:C73"/>
    <mergeCell ref="A74:C76"/>
    <mergeCell ref="A81:B82"/>
    <mergeCell ref="A83:B84"/>
    <mergeCell ref="J90:J92"/>
    <mergeCell ref="J93:J96"/>
    <mergeCell ref="J99:J101"/>
    <mergeCell ref="J108:J112"/>
    <mergeCell ref="A4:A58"/>
    <mergeCell ref="I17:I28"/>
    <mergeCell ref="I36:I42"/>
    <mergeCell ref="J36:J42"/>
    <mergeCell ref="I44:I57"/>
    <mergeCell ref="J44:J56"/>
    <mergeCell ref="A89:A118"/>
    <mergeCell ref="I90:I96"/>
    <mergeCell ref="I98:I106"/>
    <mergeCell ref="I108:I115"/>
  </mergeCells>
  <phoneticPr fontId="2"/>
  <printOptions horizontalCentered="1" verticalCentered="1"/>
  <pageMargins left="0.35433070866141736" right="0.27559055118110237" top="0.47244094488188981" bottom="0.23622047244094491" header="0.47244094488188981" footer="0.19685039370078741"/>
  <pageSetup paperSize="9" scale="62" fitToWidth="1" fitToHeight="0" orientation="portrait" usePrinterDefaults="1" horizontalDpi="65534" r:id="rId1"/>
  <headerFooter alignWithMargins="0"/>
  <rowBreaks count="3" manualBreakCount="3">
    <brk id="34" min="5" max="9" man="1"/>
    <brk id="84" min="5" max="9" man="1"/>
    <brk id="119" max="9" man="1"/>
  </rowBreaks>
</worksheet>
</file>

<file path=xl/worksheets/sheet7.xml><?xml version="1.0" encoding="utf-8"?>
<worksheet xmlns="http://schemas.openxmlformats.org/spreadsheetml/2006/main" xmlns:r="http://schemas.openxmlformats.org/officeDocument/2006/relationships" xmlns:mc="http://schemas.openxmlformats.org/markup-compatibility/2006">
  <dimension ref="A2:T123"/>
  <sheetViews>
    <sheetView topLeftCell="A4" zoomScale="75" zoomScaleNormal="75" workbookViewId="0">
      <selection activeCell="E46" sqref="E46"/>
    </sheetView>
  </sheetViews>
  <sheetFormatPr defaultRowHeight="13.2"/>
  <cols>
    <col min="1" max="1" width="6" customWidth="1"/>
    <col min="2" max="2" width="8.88671875" style="1" customWidth="1"/>
    <col min="3" max="3" width="18.6640625" style="2" customWidth="1"/>
    <col min="4" max="4" width="10.21875" style="3" customWidth="1"/>
    <col min="5" max="5" width="47.33203125" style="4" customWidth="1"/>
    <col min="6" max="6" width="10.21875" style="4" hidden="1" customWidth="1"/>
    <col min="7" max="7" width="31" style="4" customWidth="1"/>
    <col min="8" max="8" width="4.77734375" style="5" customWidth="1"/>
    <col min="9" max="9" width="5.77734375" style="5" customWidth="1"/>
    <col min="10" max="10" width="26.21875" customWidth="1"/>
  </cols>
  <sheetData>
    <row r="2" spans="1:18" s="6" customFormat="1" ht="30" customHeight="1">
      <c r="A2" s="466" t="s">
        <v>161</v>
      </c>
      <c r="B2" s="477"/>
      <c r="C2" s="477"/>
      <c r="D2" s="477"/>
      <c r="E2" s="477"/>
      <c r="F2" s="477"/>
      <c r="G2" s="477"/>
      <c r="H2" s="477"/>
      <c r="I2" s="477"/>
    </row>
    <row r="3" spans="1:18" s="7" customFormat="1" ht="36.9" customHeight="1">
      <c r="A3" s="15" t="s">
        <v>1</v>
      </c>
      <c r="B3" s="478"/>
      <c r="C3" s="510" t="s">
        <v>7</v>
      </c>
      <c r="D3" s="510"/>
      <c r="E3" s="510" t="s">
        <v>5</v>
      </c>
      <c r="F3" s="510" t="s">
        <v>11</v>
      </c>
      <c r="G3" s="510"/>
      <c r="H3" s="510" t="s">
        <v>120</v>
      </c>
      <c r="I3" s="609"/>
      <c r="J3" s="261" t="s">
        <v>9</v>
      </c>
      <c r="K3" s="426"/>
      <c r="L3" s="437"/>
      <c r="M3" s="437"/>
      <c r="N3" s="447"/>
    </row>
    <row r="4" spans="1:18" s="7" customFormat="1" ht="28.5" customHeight="1">
      <c r="A4" s="467" t="s">
        <v>121</v>
      </c>
      <c r="B4" s="479" t="s">
        <v>285</v>
      </c>
      <c r="C4" s="511"/>
      <c r="D4" s="511"/>
      <c r="E4" s="511"/>
      <c r="F4" s="511"/>
      <c r="G4" s="584"/>
      <c r="H4" s="595"/>
      <c r="I4" s="610"/>
      <c r="J4" s="261"/>
      <c r="K4" s="427"/>
      <c r="L4" s="438"/>
      <c r="M4" s="438"/>
      <c r="N4" s="448"/>
    </row>
    <row r="5" spans="1:18" s="7" customFormat="1" ht="36.9" customHeight="1">
      <c r="A5" s="468"/>
      <c r="B5" s="480" t="s">
        <v>15</v>
      </c>
      <c r="C5" s="512" t="s">
        <v>18</v>
      </c>
      <c r="D5" s="512"/>
      <c r="E5" s="557" t="s">
        <v>122</v>
      </c>
      <c r="F5" s="561"/>
      <c r="G5" s="561" t="s">
        <v>162</v>
      </c>
      <c r="H5" s="596">
        <v>1</v>
      </c>
      <c r="I5" s="611">
        <f>+H5+H8+H10+H6+H7+H9</f>
        <v>6</v>
      </c>
      <c r="J5" s="261" t="s">
        <v>123</v>
      </c>
      <c r="K5" s="428"/>
      <c r="L5" s="148"/>
      <c r="M5" s="148"/>
      <c r="N5" s="449"/>
    </row>
    <row r="6" spans="1:18" s="7" customFormat="1" ht="36.9" customHeight="1">
      <c r="A6" s="468"/>
      <c r="B6" s="481"/>
      <c r="C6" s="513"/>
      <c r="D6" s="538"/>
      <c r="E6" s="558"/>
      <c r="F6" s="561"/>
      <c r="G6" s="561" t="s">
        <v>236</v>
      </c>
      <c r="H6" s="596">
        <v>1</v>
      </c>
      <c r="I6" s="611"/>
      <c r="J6" s="261" t="s">
        <v>123</v>
      </c>
      <c r="K6" s="428"/>
      <c r="L6" s="148"/>
      <c r="M6" s="148"/>
      <c r="N6" s="449"/>
    </row>
    <row r="7" spans="1:18" s="7" customFormat="1" ht="36.9" customHeight="1">
      <c r="A7" s="468"/>
      <c r="B7" s="482"/>
      <c r="C7" s="514"/>
      <c r="D7" s="539"/>
      <c r="E7" s="559"/>
      <c r="F7" s="561"/>
      <c r="G7" s="561" t="s">
        <v>163</v>
      </c>
      <c r="H7" s="596">
        <v>1</v>
      </c>
      <c r="I7" s="611"/>
      <c r="J7" s="261" t="s">
        <v>123</v>
      </c>
      <c r="K7" s="428"/>
      <c r="L7" s="148"/>
      <c r="M7" s="148"/>
      <c r="N7" s="449"/>
    </row>
    <row r="8" spans="1:18" s="7" customFormat="1" ht="36.9" customHeight="1">
      <c r="A8" s="468"/>
      <c r="B8" s="480" t="s">
        <v>0</v>
      </c>
      <c r="C8" s="512" t="s">
        <v>21</v>
      </c>
      <c r="D8" s="512"/>
      <c r="E8" s="520" t="s">
        <v>23</v>
      </c>
      <c r="F8" s="561"/>
      <c r="G8" s="561" t="s">
        <v>33</v>
      </c>
      <c r="H8" s="596">
        <v>1</v>
      </c>
      <c r="I8" s="611"/>
      <c r="J8" s="261" t="s">
        <v>246</v>
      </c>
      <c r="K8" s="428"/>
      <c r="L8" s="148"/>
      <c r="M8" s="148"/>
      <c r="N8" s="449"/>
    </row>
    <row r="9" spans="1:18" s="7" customFormat="1" ht="36.9" customHeight="1">
      <c r="A9" s="468"/>
      <c r="B9" s="482"/>
      <c r="C9" s="514"/>
      <c r="D9" s="539"/>
      <c r="E9" s="560"/>
      <c r="F9" s="561"/>
      <c r="G9" s="561" t="s">
        <v>237</v>
      </c>
      <c r="H9" s="596">
        <v>1</v>
      </c>
      <c r="I9" s="612"/>
      <c r="J9" s="261" t="s">
        <v>246</v>
      </c>
      <c r="K9" s="147"/>
      <c r="L9" s="439"/>
      <c r="M9" s="439"/>
      <c r="N9" s="450"/>
    </row>
    <row r="10" spans="1:18" s="7" customFormat="1" ht="36.9" customHeight="1">
      <c r="A10" s="468"/>
      <c r="B10" s="483" t="s">
        <v>25</v>
      </c>
      <c r="C10" s="515" t="s">
        <v>30</v>
      </c>
      <c r="D10" s="515"/>
      <c r="E10" s="561" t="s">
        <v>124</v>
      </c>
      <c r="F10" s="561"/>
      <c r="G10" s="561" t="s">
        <v>166</v>
      </c>
      <c r="H10" s="596">
        <v>1</v>
      </c>
      <c r="I10" s="612"/>
      <c r="J10" s="261" t="s">
        <v>34</v>
      </c>
      <c r="K10" s="147"/>
      <c r="L10" s="439"/>
      <c r="M10" s="439"/>
      <c r="N10" s="450"/>
    </row>
    <row r="11" spans="1:18" s="7" customFormat="1" ht="30.75" customHeight="1">
      <c r="A11" s="468"/>
      <c r="B11" s="484" t="s">
        <v>178</v>
      </c>
      <c r="C11" s="516"/>
      <c r="D11" s="516"/>
      <c r="E11" s="516"/>
      <c r="F11" s="516"/>
      <c r="G11" s="585"/>
      <c r="H11" s="596"/>
      <c r="I11" s="613"/>
      <c r="J11" s="261"/>
      <c r="K11" s="429"/>
      <c r="L11" s="139"/>
      <c r="M11" s="139"/>
      <c r="N11" s="451"/>
    </row>
    <row r="12" spans="1:18" s="7" customFormat="1" ht="36.9" customHeight="1">
      <c r="A12" s="468"/>
      <c r="B12" s="483" t="s">
        <v>15</v>
      </c>
      <c r="C12" s="515" t="s">
        <v>35</v>
      </c>
      <c r="D12" s="515"/>
      <c r="E12" s="144" t="s">
        <v>125</v>
      </c>
      <c r="F12" s="561" t="s">
        <v>37</v>
      </c>
      <c r="G12" s="561" t="s">
        <v>167</v>
      </c>
      <c r="H12" s="596">
        <v>1</v>
      </c>
      <c r="I12" s="613">
        <f>+H12+H13+H14+H15</f>
        <v>4</v>
      </c>
      <c r="J12" s="261" t="s">
        <v>40</v>
      </c>
      <c r="K12" s="430"/>
      <c r="L12" s="140"/>
      <c r="M12" s="140"/>
      <c r="N12" s="452"/>
      <c r="O12" s="244"/>
      <c r="P12" s="238"/>
      <c r="Q12" s="238"/>
      <c r="R12" s="238"/>
    </row>
    <row r="13" spans="1:18" s="7" customFormat="1" ht="36.9" customHeight="1">
      <c r="A13" s="468"/>
      <c r="B13" s="483" t="s">
        <v>0</v>
      </c>
      <c r="C13" s="515" t="s">
        <v>4</v>
      </c>
      <c r="D13" s="515"/>
      <c r="E13" s="144" t="s">
        <v>126</v>
      </c>
      <c r="F13" s="561" t="s">
        <v>37</v>
      </c>
      <c r="G13" s="561" t="s">
        <v>168</v>
      </c>
      <c r="H13" s="596">
        <v>1</v>
      </c>
      <c r="I13" s="613"/>
      <c r="J13" s="261" t="s">
        <v>13</v>
      </c>
      <c r="K13" s="428"/>
      <c r="L13" s="148"/>
      <c r="M13" s="148"/>
      <c r="N13" s="449"/>
    </row>
    <row r="14" spans="1:18" s="7" customFormat="1" ht="51" customHeight="1">
      <c r="A14" s="468"/>
      <c r="B14" s="485" t="s">
        <v>25</v>
      </c>
      <c r="C14" s="512" t="s">
        <v>128</v>
      </c>
      <c r="D14" s="512"/>
      <c r="E14" s="520" t="s">
        <v>129</v>
      </c>
      <c r="F14" s="561"/>
      <c r="G14" s="172" t="s">
        <v>169</v>
      </c>
      <c r="H14" s="596">
        <v>1</v>
      </c>
      <c r="I14" s="613"/>
      <c r="J14" s="261" t="s">
        <v>42</v>
      </c>
      <c r="K14" s="428"/>
      <c r="L14" s="148"/>
      <c r="M14" s="148"/>
      <c r="N14" s="449"/>
      <c r="O14" s="244"/>
      <c r="P14" s="238"/>
      <c r="Q14" s="238"/>
      <c r="R14" s="238"/>
    </row>
    <row r="15" spans="1:18" s="7" customFormat="1" ht="36.9" customHeight="1">
      <c r="A15" s="468"/>
      <c r="B15" s="486"/>
      <c r="C15" s="514"/>
      <c r="D15" s="539"/>
      <c r="E15" s="560"/>
      <c r="F15" s="561"/>
      <c r="G15" s="561" t="s">
        <v>234</v>
      </c>
      <c r="H15" s="596">
        <v>1</v>
      </c>
      <c r="I15" s="613"/>
      <c r="J15" s="261" t="s">
        <v>42</v>
      </c>
      <c r="K15" s="255"/>
      <c r="L15" s="255"/>
      <c r="M15" s="255"/>
      <c r="N15" s="453"/>
      <c r="O15" s="238"/>
      <c r="P15" s="238"/>
      <c r="Q15" s="238"/>
      <c r="R15" s="238"/>
    </row>
    <row r="16" spans="1:18" s="7" customFormat="1" ht="30.75" customHeight="1">
      <c r="A16" s="468"/>
      <c r="B16" s="484" t="s">
        <v>286</v>
      </c>
      <c r="C16" s="516"/>
      <c r="D16" s="516"/>
      <c r="E16" s="516"/>
      <c r="F16" s="576"/>
      <c r="G16" s="586"/>
      <c r="H16" s="597"/>
      <c r="I16" s="614"/>
      <c r="J16" s="254"/>
      <c r="K16" s="431">
        <f>SUM(K12:K14)</f>
        <v>0</v>
      </c>
      <c r="L16" s="440">
        <f>SUM(L12:L14)</f>
        <v>0</v>
      </c>
      <c r="M16" s="440">
        <f>SUM(M12:M14)</f>
        <v>0</v>
      </c>
      <c r="N16" s="454">
        <f>SUM(N12:N14)</f>
        <v>0</v>
      </c>
    </row>
    <row r="17" spans="1:18" s="7" customFormat="1" ht="36.9" customHeight="1">
      <c r="A17" s="468"/>
      <c r="B17" s="480" t="s">
        <v>15</v>
      </c>
      <c r="C17" s="512" t="s">
        <v>44</v>
      </c>
      <c r="D17" s="512"/>
      <c r="E17" s="545" t="s">
        <v>46</v>
      </c>
      <c r="F17" s="561" t="s">
        <v>37</v>
      </c>
      <c r="G17" s="561" t="s">
        <v>170</v>
      </c>
      <c r="H17" s="596">
        <v>1</v>
      </c>
      <c r="I17" s="613">
        <f>SUM(H17:H28)</f>
        <v>12</v>
      </c>
      <c r="J17" s="261" t="s">
        <v>82</v>
      </c>
      <c r="K17" s="428"/>
      <c r="L17" s="441"/>
      <c r="M17" s="148"/>
      <c r="N17" s="449"/>
      <c r="O17" s="244"/>
      <c r="P17" s="238"/>
      <c r="Q17" s="238"/>
      <c r="R17" s="238"/>
    </row>
    <row r="18" spans="1:18" s="7" customFormat="1" ht="36.9" customHeight="1">
      <c r="A18" s="468"/>
      <c r="B18" s="481"/>
      <c r="C18" s="513"/>
      <c r="D18" s="538"/>
      <c r="E18" s="146"/>
      <c r="F18" s="561"/>
      <c r="G18" s="561" t="s">
        <v>172</v>
      </c>
      <c r="H18" s="596">
        <v>1</v>
      </c>
      <c r="I18" s="613"/>
      <c r="J18" s="261" t="s">
        <v>82</v>
      </c>
      <c r="K18" s="428"/>
      <c r="L18" s="441"/>
      <c r="M18" s="148"/>
      <c r="N18" s="449"/>
      <c r="O18" s="238"/>
      <c r="P18" s="238"/>
      <c r="Q18" s="238"/>
      <c r="R18" s="238"/>
    </row>
    <row r="19" spans="1:18" s="7" customFormat="1" ht="36.9" customHeight="1">
      <c r="A19" s="468"/>
      <c r="B19" s="481"/>
      <c r="C19" s="513"/>
      <c r="D19" s="538"/>
      <c r="E19" s="521"/>
      <c r="F19" s="561"/>
      <c r="G19" s="172" t="s">
        <v>173</v>
      </c>
      <c r="H19" s="596">
        <v>1</v>
      </c>
      <c r="I19" s="613"/>
      <c r="J19" s="261" t="s">
        <v>83</v>
      </c>
      <c r="K19" s="428"/>
      <c r="L19" s="441"/>
      <c r="M19" s="148"/>
      <c r="N19" s="449"/>
      <c r="O19" s="238"/>
      <c r="P19" s="238"/>
      <c r="Q19" s="238"/>
      <c r="R19" s="238"/>
    </row>
    <row r="20" spans="1:18" s="7" customFormat="1" ht="36.9" customHeight="1">
      <c r="A20" s="468"/>
      <c r="B20" s="481"/>
      <c r="C20" s="513"/>
      <c r="D20" s="538"/>
      <c r="E20" s="521"/>
      <c r="F20" s="561"/>
      <c r="G20" s="144" t="s">
        <v>174</v>
      </c>
      <c r="H20" s="596">
        <v>1</v>
      </c>
      <c r="I20" s="613"/>
      <c r="J20" s="261" t="s">
        <v>83</v>
      </c>
      <c r="K20" s="428"/>
      <c r="L20" s="441"/>
      <c r="M20" s="148"/>
      <c r="N20" s="449"/>
      <c r="O20" s="238"/>
      <c r="P20" s="238"/>
      <c r="Q20" s="238"/>
      <c r="R20" s="238"/>
    </row>
    <row r="21" spans="1:18" s="7" customFormat="1" ht="36.9" customHeight="1">
      <c r="A21" s="468"/>
      <c r="B21" s="481"/>
      <c r="C21" s="513"/>
      <c r="D21" s="538"/>
      <c r="E21" s="521"/>
      <c r="F21" s="561"/>
      <c r="G21" s="172" t="s">
        <v>175</v>
      </c>
      <c r="H21" s="596">
        <v>1</v>
      </c>
      <c r="I21" s="613"/>
      <c r="J21" s="261" t="s">
        <v>83</v>
      </c>
      <c r="K21" s="428"/>
      <c r="L21" s="441"/>
      <c r="M21" s="148"/>
      <c r="N21" s="449"/>
      <c r="O21" s="238"/>
      <c r="P21" s="238"/>
      <c r="Q21" s="238"/>
      <c r="R21" s="238"/>
    </row>
    <row r="22" spans="1:18" s="7" customFormat="1" ht="36.9" customHeight="1">
      <c r="A22" s="468"/>
      <c r="B22" s="482"/>
      <c r="C22" s="514"/>
      <c r="D22" s="539"/>
      <c r="E22" s="560"/>
      <c r="F22" s="561"/>
      <c r="G22" s="561" t="s">
        <v>235</v>
      </c>
      <c r="H22" s="596">
        <v>1</v>
      </c>
      <c r="I22" s="613"/>
      <c r="J22" s="261" t="s">
        <v>260</v>
      </c>
      <c r="K22" s="428"/>
      <c r="L22" s="441"/>
      <c r="M22" s="148"/>
      <c r="N22" s="449"/>
      <c r="O22" s="238"/>
      <c r="P22" s="238"/>
      <c r="Q22" s="238"/>
      <c r="R22" s="238"/>
    </row>
    <row r="23" spans="1:18" s="7" customFormat="1" ht="36.9" customHeight="1">
      <c r="A23" s="468"/>
      <c r="B23" s="483" t="s">
        <v>0</v>
      </c>
      <c r="C23" s="515" t="s">
        <v>49</v>
      </c>
      <c r="D23" s="515"/>
      <c r="E23" s="561" t="s">
        <v>131</v>
      </c>
      <c r="F23" s="561" t="s">
        <v>37</v>
      </c>
      <c r="G23" s="561" t="s">
        <v>176</v>
      </c>
      <c r="H23" s="596">
        <v>1</v>
      </c>
      <c r="I23" s="613"/>
      <c r="J23" s="261" t="s">
        <v>244</v>
      </c>
      <c r="K23" s="428"/>
      <c r="L23" s="148"/>
      <c r="M23" s="148"/>
      <c r="N23" s="449"/>
    </row>
    <row r="24" spans="1:18" s="7" customFormat="1" ht="36.9" customHeight="1">
      <c r="A24" s="468"/>
      <c r="B24" s="480" t="s">
        <v>25</v>
      </c>
      <c r="C24" s="517" t="s">
        <v>54</v>
      </c>
      <c r="D24" s="540"/>
      <c r="E24" s="520" t="s">
        <v>134</v>
      </c>
      <c r="F24" s="561" t="s">
        <v>37</v>
      </c>
      <c r="G24" s="561" t="s">
        <v>177</v>
      </c>
      <c r="H24" s="596">
        <v>1</v>
      </c>
      <c r="I24" s="613"/>
      <c r="J24" s="261" t="s">
        <v>261</v>
      </c>
      <c r="K24" s="428"/>
      <c r="L24" s="148"/>
      <c r="M24" s="148"/>
      <c r="N24" s="449"/>
      <c r="O24" s="244"/>
      <c r="P24" s="238"/>
      <c r="Q24" s="238"/>
      <c r="R24" s="238"/>
    </row>
    <row r="25" spans="1:18" s="7" customFormat="1" ht="36.9" customHeight="1">
      <c r="A25" s="468"/>
      <c r="B25" s="481"/>
      <c r="C25" s="513"/>
      <c r="D25" s="538"/>
      <c r="E25" s="521"/>
      <c r="F25" s="561"/>
      <c r="G25" s="561" t="s">
        <v>179</v>
      </c>
      <c r="H25" s="596">
        <v>1</v>
      </c>
      <c r="I25" s="613"/>
      <c r="J25" s="261" t="s">
        <v>261</v>
      </c>
      <c r="K25" s="428"/>
      <c r="L25" s="148"/>
      <c r="M25" s="148"/>
      <c r="N25" s="449"/>
      <c r="O25" s="244"/>
      <c r="P25" s="238"/>
      <c r="Q25" s="238"/>
      <c r="R25" s="238"/>
    </row>
    <row r="26" spans="1:18" s="7" customFormat="1" ht="36.9" customHeight="1">
      <c r="A26" s="468"/>
      <c r="B26" s="482"/>
      <c r="C26" s="514"/>
      <c r="D26" s="539"/>
      <c r="E26" s="560"/>
      <c r="F26" s="561"/>
      <c r="G26" s="561" t="s">
        <v>180</v>
      </c>
      <c r="H26" s="596">
        <v>1</v>
      </c>
      <c r="I26" s="613"/>
      <c r="J26" s="261" t="s">
        <v>261</v>
      </c>
      <c r="K26" s="428"/>
      <c r="L26" s="148"/>
      <c r="M26" s="148"/>
      <c r="N26" s="449"/>
      <c r="O26" s="244"/>
      <c r="P26" s="238"/>
      <c r="Q26" s="238"/>
      <c r="R26" s="238"/>
    </row>
    <row r="27" spans="1:18" s="7" customFormat="1" ht="45" customHeight="1">
      <c r="A27" s="468"/>
      <c r="B27" s="485" t="s">
        <v>61</v>
      </c>
      <c r="C27" s="517" t="s">
        <v>68</v>
      </c>
      <c r="D27" s="540"/>
      <c r="E27" s="562" t="s">
        <v>135</v>
      </c>
      <c r="F27" s="561"/>
      <c r="G27" s="561" t="s">
        <v>182</v>
      </c>
      <c r="H27" s="596">
        <v>1</v>
      </c>
      <c r="I27" s="613"/>
      <c r="J27" s="261" t="s">
        <v>262</v>
      </c>
      <c r="K27" s="428"/>
      <c r="L27" s="148"/>
      <c r="M27" s="148"/>
      <c r="N27" s="449"/>
      <c r="O27" s="244"/>
      <c r="P27" s="238"/>
      <c r="Q27" s="238"/>
      <c r="R27" s="238"/>
    </row>
    <row r="28" spans="1:18" s="7" customFormat="1" ht="45" customHeight="1">
      <c r="A28" s="468"/>
      <c r="B28" s="486"/>
      <c r="C28" s="514"/>
      <c r="D28" s="539"/>
      <c r="E28" s="560"/>
      <c r="F28" s="561"/>
      <c r="G28" s="561" t="s">
        <v>185</v>
      </c>
      <c r="H28" s="596">
        <v>1</v>
      </c>
      <c r="I28" s="613"/>
      <c r="J28" s="261" t="s">
        <v>262</v>
      </c>
      <c r="K28" s="255"/>
      <c r="L28" s="255"/>
      <c r="M28" s="255"/>
      <c r="N28" s="453"/>
      <c r="O28" s="238"/>
      <c r="P28" s="238"/>
      <c r="Q28" s="238"/>
      <c r="R28" s="238"/>
    </row>
    <row r="29" spans="1:18" s="7" customFormat="1" ht="30.75" customHeight="1">
      <c r="A29" s="468"/>
      <c r="B29" s="484" t="s">
        <v>282</v>
      </c>
      <c r="C29" s="516"/>
      <c r="D29" s="516"/>
      <c r="E29" s="516"/>
      <c r="F29" s="516"/>
      <c r="G29" s="585"/>
      <c r="H29" s="596"/>
      <c r="I29" s="613"/>
      <c r="J29" s="261"/>
      <c r="K29" s="255"/>
      <c r="L29" s="255"/>
      <c r="M29" s="255"/>
      <c r="N29" s="453"/>
      <c r="O29" s="238"/>
      <c r="P29" s="238"/>
      <c r="Q29" s="238"/>
      <c r="R29" s="238"/>
    </row>
    <row r="30" spans="1:18" s="7" customFormat="1" ht="45.75" customHeight="1">
      <c r="A30" s="468"/>
      <c r="B30" s="483" t="s">
        <v>15</v>
      </c>
      <c r="C30" s="515" t="s">
        <v>28</v>
      </c>
      <c r="D30" s="515"/>
      <c r="E30" s="561" t="s">
        <v>130</v>
      </c>
      <c r="F30" s="561"/>
      <c r="G30" s="561" t="s">
        <v>186</v>
      </c>
      <c r="H30" s="596">
        <v>2</v>
      </c>
      <c r="I30" s="612">
        <f>+H30+H31+H32+H34+H33</f>
        <v>8</v>
      </c>
      <c r="J30" s="261" t="s">
        <v>263</v>
      </c>
      <c r="K30" s="428"/>
      <c r="L30" s="148"/>
      <c r="M30" s="148"/>
      <c r="N30" s="449"/>
      <c r="O30" s="244"/>
      <c r="P30" s="238"/>
      <c r="Q30" s="238"/>
      <c r="R30" s="238"/>
    </row>
    <row r="31" spans="1:18" s="7" customFormat="1" ht="54" customHeight="1">
      <c r="A31" s="468"/>
      <c r="B31" s="483" t="s">
        <v>0</v>
      </c>
      <c r="C31" s="515" t="s">
        <v>188</v>
      </c>
      <c r="D31" s="515"/>
      <c r="E31" s="561" t="s">
        <v>189</v>
      </c>
      <c r="F31" s="561"/>
      <c r="G31" s="172" t="s">
        <v>187</v>
      </c>
      <c r="H31" s="596">
        <v>1</v>
      </c>
      <c r="I31" s="613"/>
      <c r="J31" s="261" t="s">
        <v>262</v>
      </c>
      <c r="K31" s="428"/>
      <c r="L31" s="148"/>
      <c r="M31" s="148"/>
      <c r="N31" s="449"/>
      <c r="O31" s="244"/>
      <c r="P31" s="238"/>
      <c r="Q31" s="238"/>
      <c r="R31" s="238"/>
    </row>
    <row r="32" spans="1:18" s="7" customFormat="1" ht="36.9" customHeight="1">
      <c r="A32" s="468"/>
      <c r="B32" s="480" t="s">
        <v>25</v>
      </c>
      <c r="C32" s="512" t="s">
        <v>190</v>
      </c>
      <c r="D32" s="512"/>
      <c r="E32" s="520" t="s">
        <v>193</v>
      </c>
      <c r="F32" s="561"/>
      <c r="G32" s="561" t="s">
        <v>191</v>
      </c>
      <c r="H32" s="596">
        <v>1</v>
      </c>
      <c r="I32" s="613"/>
      <c r="J32" s="261" t="s">
        <v>264</v>
      </c>
      <c r="K32" s="428"/>
      <c r="L32" s="148"/>
      <c r="M32" s="148"/>
      <c r="N32" s="449"/>
    </row>
    <row r="33" spans="1:18" s="7" customFormat="1" ht="36.9" customHeight="1">
      <c r="A33" s="468"/>
      <c r="B33" s="482"/>
      <c r="C33" s="514"/>
      <c r="D33" s="539"/>
      <c r="E33" s="560"/>
      <c r="F33" s="561"/>
      <c r="G33" s="561" t="s">
        <v>143</v>
      </c>
      <c r="H33" s="596">
        <v>1</v>
      </c>
      <c r="I33" s="613"/>
      <c r="J33" s="261" t="s">
        <v>267</v>
      </c>
      <c r="K33" s="428"/>
      <c r="L33" s="148"/>
      <c r="M33" s="148"/>
      <c r="N33" s="449"/>
    </row>
    <row r="34" spans="1:18" s="7" customFormat="1" ht="36.9" customHeight="1">
      <c r="A34" s="468"/>
      <c r="B34" s="487" t="s">
        <v>61</v>
      </c>
      <c r="C34" s="518" t="s">
        <v>71</v>
      </c>
      <c r="D34" s="541"/>
      <c r="E34" s="563" t="s">
        <v>136</v>
      </c>
      <c r="F34" s="561"/>
      <c r="G34" s="561" t="s">
        <v>241</v>
      </c>
      <c r="H34" s="596">
        <v>3</v>
      </c>
      <c r="I34" s="615"/>
      <c r="J34" s="261" t="s">
        <v>14</v>
      </c>
      <c r="K34" s="428"/>
      <c r="L34" s="148"/>
      <c r="M34" s="148"/>
      <c r="N34" s="449"/>
    </row>
    <row r="35" spans="1:18" s="7" customFormat="1" ht="31.5" customHeight="1">
      <c r="A35" s="468"/>
      <c r="B35" s="488" t="s">
        <v>224</v>
      </c>
      <c r="C35" s="519"/>
      <c r="D35" s="519"/>
      <c r="E35" s="522"/>
      <c r="F35" s="577"/>
      <c r="G35" s="587"/>
      <c r="H35" s="598"/>
      <c r="I35" s="614"/>
      <c r="J35" s="254"/>
      <c r="K35" s="431">
        <f>SUM(K30:K34)</f>
        <v>0</v>
      </c>
      <c r="L35" s="440">
        <f>SUM(L30:L34)</f>
        <v>0</v>
      </c>
      <c r="M35" s="440">
        <f>SUM(M30:M34)</f>
        <v>0</v>
      </c>
      <c r="N35" s="454">
        <f>SUM(N30:N34)</f>
        <v>0</v>
      </c>
    </row>
    <row r="36" spans="1:18" s="7" customFormat="1" ht="36.9" customHeight="1">
      <c r="A36" s="468"/>
      <c r="B36" s="480" t="s">
        <v>15</v>
      </c>
      <c r="C36" s="520" t="s">
        <v>74</v>
      </c>
      <c r="D36" s="512" t="s">
        <v>72</v>
      </c>
      <c r="E36" s="545" t="s">
        <v>138</v>
      </c>
      <c r="F36" s="561" t="s">
        <v>67</v>
      </c>
      <c r="G36" s="561" t="s">
        <v>194</v>
      </c>
      <c r="H36" s="596">
        <v>1</v>
      </c>
      <c r="I36" s="613">
        <f>+H36+H40+H41+H42+H38+H39+H37</f>
        <v>14</v>
      </c>
      <c r="J36" s="260" t="s">
        <v>93</v>
      </c>
      <c r="K36" s="428"/>
      <c r="L36" s="148"/>
      <c r="M36" s="148"/>
      <c r="N36" s="449"/>
    </row>
    <row r="37" spans="1:18" s="7" customFormat="1" ht="36.9" customHeight="1">
      <c r="A37" s="468"/>
      <c r="B37" s="489"/>
      <c r="C37" s="521"/>
      <c r="D37" s="542"/>
      <c r="E37" s="146"/>
      <c r="F37" s="561"/>
      <c r="G37" s="561" t="s">
        <v>100</v>
      </c>
      <c r="H37" s="596">
        <v>1</v>
      </c>
      <c r="I37" s="613"/>
      <c r="J37" s="260"/>
      <c r="K37" s="428"/>
      <c r="L37" s="148"/>
      <c r="M37" s="148"/>
      <c r="N37" s="449"/>
    </row>
    <row r="38" spans="1:18" s="7" customFormat="1" ht="36.9" customHeight="1">
      <c r="A38" s="468"/>
      <c r="B38" s="489"/>
      <c r="C38" s="521"/>
      <c r="D38" s="542"/>
      <c r="E38" s="521"/>
      <c r="F38" s="561"/>
      <c r="G38" s="561" t="s">
        <v>195</v>
      </c>
      <c r="H38" s="596">
        <v>1</v>
      </c>
      <c r="I38" s="613"/>
      <c r="J38" s="260"/>
      <c r="K38" s="428"/>
      <c r="L38" s="148"/>
      <c r="M38" s="148"/>
      <c r="N38" s="449"/>
    </row>
    <row r="39" spans="1:18" s="7" customFormat="1" ht="48" customHeight="1">
      <c r="A39" s="468"/>
      <c r="B39" s="489"/>
      <c r="C39" s="521"/>
      <c r="D39" s="543"/>
      <c r="E39" s="560"/>
      <c r="F39" s="561"/>
      <c r="G39" s="561" t="s">
        <v>290</v>
      </c>
      <c r="H39" s="596">
        <v>1</v>
      </c>
      <c r="I39" s="613"/>
      <c r="J39" s="260"/>
      <c r="K39" s="428"/>
      <c r="L39" s="148"/>
      <c r="M39" s="148"/>
      <c r="N39" s="449"/>
    </row>
    <row r="40" spans="1:18" s="7" customFormat="1" ht="36.9" customHeight="1">
      <c r="A40" s="468"/>
      <c r="B40" s="489"/>
      <c r="C40" s="521"/>
      <c r="D40" s="544" t="s">
        <v>76</v>
      </c>
      <c r="E40" s="564" t="s">
        <v>116</v>
      </c>
      <c r="F40" s="561"/>
      <c r="G40" s="561"/>
      <c r="H40" s="599">
        <v>3</v>
      </c>
      <c r="I40" s="613"/>
      <c r="J40" s="260"/>
      <c r="K40" s="428"/>
      <c r="L40" s="148"/>
      <c r="M40" s="148"/>
      <c r="N40" s="449"/>
      <c r="O40" s="244"/>
      <c r="P40" s="238"/>
      <c r="Q40" s="238"/>
      <c r="R40" s="238"/>
    </row>
    <row r="41" spans="1:18" s="7" customFormat="1" ht="36.9" customHeight="1">
      <c r="A41" s="468"/>
      <c r="B41" s="489"/>
      <c r="C41" s="521"/>
      <c r="D41" s="87" t="s">
        <v>79</v>
      </c>
      <c r="E41" s="561" t="s">
        <v>141</v>
      </c>
      <c r="F41" s="561"/>
      <c r="G41" s="561" t="s">
        <v>208</v>
      </c>
      <c r="H41" s="599">
        <v>4</v>
      </c>
      <c r="I41" s="613"/>
      <c r="J41" s="260"/>
      <c r="K41" s="428"/>
      <c r="L41" s="148"/>
      <c r="M41" s="148"/>
      <c r="N41" s="449"/>
    </row>
    <row r="42" spans="1:18" s="7" customFormat="1" ht="36.9" customHeight="1">
      <c r="A42" s="468"/>
      <c r="B42" s="489"/>
      <c r="C42" s="521"/>
      <c r="D42" s="515" t="s">
        <v>142</v>
      </c>
      <c r="E42" s="561" t="s">
        <v>144</v>
      </c>
      <c r="F42" s="561"/>
      <c r="G42" s="561" t="s">
        <v>208</v>
      </c>
      <c r="H42" s="599">
        <v>3</v>
      </c>
      <c r="I42" s="613"/>
      <c r="J42" s="260"/>
      <c r="K42" s="428"/>
      <c r="L42" s="148"/>
      <c r="M42" s="148"/>
      <c r="N42" s="449"/>
    </row>
    <row r="43" spans="1:18" s="7" customFormat="1" ht="30.75" customHeight="1">
      <c r="A43" s="468"/>
      <c r="B43" s="490" t="s">
        <v>283</v>
      </c>
      <c r="C43" s="522"/>
      <c r="D43" s="522"/>
      <c r="E43" s="522"/>
      <c r="F43" s="522"/>
      <c r="G43" s="588"/>
      <c r="H43" s="600"/>
      <c r="I43" s="613"/>
      <c r="J43" s="260"/>
      <c r="K43" s="428"/>
      <c r="L43" s="148"/>
      <c r="M43" s="148"/>
      <c r="N43" s="449"/>
    </row>
    <row r="44" spans="1:18" s="7" customFormat="1" ht="36.9" customHeight="1">
      <c r="A44" s="468"/>
      <c r="B44" s="480" t="s">
        <v>15</v>
      </c>
      <c r="C44" s="523" t="s">
        <v>228</v>
      </c>
      <c r="D44" s="512" t="s">
        <v>159</v>
      </c>
      <c r="E44" s="545" t="s">
        <v>145</v>
      </c>
      <c r="F44" s="561" t="s">
        <v>67</v>
      </c>
      <c r="G44" s="561" t="s">
        <v>196</v>
      </c>
      <c r="H44" s="601">
        <v>1</v>
      </c>
      <c r="I44" s="613">
        <f>SUM(H44:H57)</f>
        <v>16</v>
      </c>
      <c r="J44" s="260" t="s">
        <v>265</v>
      </c>
      <c r="K44" s="428"/>
      <c r="L44" s="148"/>
      <c r="M44" s="148"/>
      <c r="N44" s="449"/>
    </row>
    <row r="45" spans="1:18" s="7" customFormat="1" ht="36.9" customHeight="1">
      <c r="A45" s="468"/>
      <c r="B45" s="489"/>
      <c r="C45" s="489"/>
      <c r="D45" s="543"/>
      <c r="E45" s="120"/>
      <c r="F45" s="561"/>
      <c r="G45" s="561" t="s">
        <v>198</v>
      </c>
      <c r="H45" s="601">
        <v>1</v>
      </c>
      <c r="I45" s="613"/>
      <c r="J45" s="260"/>
      <c r="K45" s="428"/>
      <c r="L45" s="148"/>
      <c r="M45" s="148"/>
      <c r="N45" s="449"/>
    </row>
    <row r="46" spans="1:18" s="7" customFormat="1" ht="36.9" customHeight="1">
      <c r="A46" s="468"/>
      <c r="B46" s="489"/>
      <c r="C46" s="489"/>
      <c r="D46" s="512" t="s">
        <v>146</v>
      </c>
      <c r="E46" s="520" t="s">
        <v>147</v>
      </c>
      <c r="F46" s="561"/>
      <c r="G46" s="561" t="s">
        <v>199</v>
      </c>
      <c r="H46" s="601">
        <v>1</v>
      </c>
      <c r="I46" s="613"/>
      <c r="J46" s="260"/>
      <c r="K46" s="428"/>
      <c r="L46" s="148"/>
      <c r="M46" s="148"/>
      <c r="N46" s="449"/>
    </row>
    <row r="47" spans="1:18" s="7" customFormat="1" ht="36.9" customHeight="1">
      <c r="A47" s="468"/>
      <c r="B47" s="489"/>
      <c r="C47" s="489"/>
      <c r="D47" s="543"/>
      <c r="E47" s="560"/>
      <c r="F47" s="561"/>
      <c r="G47" s="561" t="s">
        <v>200</v>
      </c>
      <c r="H47" s="601">
        <v>1</v>
      </c>
      <c r="I47" s="613"/>
      <c r="J47" s="260"/>
      <c r="K47" s="428"/>
      <c r="L47" s="148"/>
      <c r="M47" s="148"/>
      <c r="N47" s="449"/>
    </row>
    <row r="48" spans="1:18" s="7" customFormat="1" ht="36.9" customHeight="1">
      <c r="A48" s="468"/>
      <c r="B48" s="489"/>
      <c r="C48" s="489"/>
      <c r="D48" s="512" t="s">
        <v>19</v>
      </c>
      <c r="E48" s="520" t="s">
        <v>201</v>
      </c>
      <c r="F48" s="561"/>
      <c r="G48" s="561" t="s">
        <v>171</v>
      </c>
      <c r="H48" s="601">
        <v>1</v>
      </c>
      <c r="I48" s="613"/>
      <c r="J48" s="260"/>
      <c r="K48" s="428"/>
      <c r="L48" s="148"/>
      <c r="M48" s="148"/>
      <c r="N48" s="449"/>
    </row>
    <row r="49" spans="1:14" s="7" customFormat="1" ht="36.9" customHeight="1">
      <c r="A49" s="468"/>
      <c r="B49" s="489"/>
      <c r="C49" s="489"/>
      <c r="D49" s="543"/>
      <c r="E49" s="560"/>
      <c r="F49" s="561"/>
      <c r="G49" s="561" t="s">
        <v>203</v>
      </c>
      <c r="H49" s="601">
        <v>1</v>
      </c>
      <c r="I49" s="613"/>
      <c r="J49" s="260"/>
      <c r="K49" s="428"/>
      <c r="L49" s="148"/>
      <c r="M49" s="148"/>
      <c r="N49" s="449"/>
    </row>
    <row r="50" spans="1:14" s="7" customFormat="1" ht="36.9" customHeight="1">
      <c r="A50" s="468"/>
      <c r="B50" s="489"/>
      <c r="C50" s="489"/>
      <c r="D50" s="545" t="s">
        <v>160</v>
      </c>
      <c r="E50" s="561" t="s">
        <v>148</v>
      </c>
      <c r="F50" s="561" t="s">
        <v>67</v>
      </c>
      <c r="G50" s="561" t="s">
        <v>204</v>
      </c>
      <c r="H50" s="601">
        <v>1</v>
      </c>
      <c r="I50" s="613"/>
      <c r="J50" s="260"/>
      <c r="K50" s="428"/>
      <c r="L50" s="148"/>
      <c r="M50" s="148"/>
      <c r="N50" s="449"/>
    </row>
    <row r="51" spans="1:14" s="7" customFormat="1" ht="36.9" customHeight="1">
      <c r="A51" s="468"/>
      <c r="B51" s="489"/>
      <c r="C51" s="489"/>
      <c r="D51" s="120"/>
      <c r="E51" s="561" t="s">
        <v>150</v>
      </c>
      <c r="F51" s="561" t="s">
        <v>67</v>
      </c>
      <c r="G51" s="561" t="s">
        <v>205</v>
      </c>
      <c r="H51" s="601">
        <v>1</v>
      </c>
      <c r="I51" s="613"/>
      <c r="J51" s="260"/>
      <c r="K51" s="428"/>
      <c r="L51" s="148"/>
      <c r="M51" s="148"/>
      <c r="N51" s="449"/>
    </row>
    <row r="52" spans="1:14" s="7" customFormat="1" ht="36.9" customHeight="1">
      <c r="A52" s="468"/>
      <c r="B52" s="489"/>
      <c r="C52" s="489"/>
      <c r="D52" s="316" t="s">
        <v>84</v>
      </c>
      <c r="E52" s="564" t="s">
        <v>153</v>
      </c>
      <c r="F52" s="561"/>
      <c r="G52" s="561" t="s">
        <v>206</v>
      </c>
      <c r="H52" s="601">
        <v>1</v>
      </c>
      <c r="I52" s="613"/>
      <c r="J52" s="260"/>
      <c r="K52" s="147"/>
      <c r="L52" s="439"/>
      <c r="M52" s="439"/>
      <c r="N52" s="450"/>
    </row>
    <row r="53" spans="1:14" s="7" customFormat="1" ht="36.9" customHeight="1">
      <c r="A53" s="468"/>
      <c r="B53" s="482"/>
      <c r="C53" s="486"/>
      <c r="D53" s="316" t="s">
        <v>242</v>
      </c>
      <c r="E53" s="564" t="s">
        <v>243</v>
      </c>
      <c r="F53" s="578"/>
      <c r="G53" s="589" t="s">
        <v>232</v>
      </c>
      <c r="H53" s="601">
        <v>1</v>
      </c>
      <c r="I53" s="613"/>
      <c r="J53" s="260"/>
      <c r="K53" s="255"/>
      <c r="L53" s="255"/>
      <c r="M53" s="255"/>
      <c r="N53" s="453"/>
    </row>
    <row r="54" spans="1:14" s="7" customFormat="1" ht="36.9" customHeight="1">
      <c r="A54" s="468"/>
      <c r="B54" s="491" t="s">
        <v>0</v>
      </c>
      <c r="C54" s="524" t="s">
        <v>226</v>
      </c>
      <c r="D54" s="546"/>
      <c r="E54" s="565" t="s">
        <v>155</v>
      </c>
      <c r="F54" s="578"/>
      <c r="G54" s="561" t="s">
        <v>227</v>
      </c>
      <c r="H54" s="601">
        <v>1</v>
      </c>
      <c r="I54" s="613"/>
      <c r="J54" s="260"/>
      <c r="K54" s="255"/>
      <c r="L54" s="255"/>
      <c r="M54" s="255"/>
      <c r="N54" s="453"/>
    </row>
    <row r="55" spans="1:14" s="7" customFormat="1" ht="36.9" customHeight="1">
      <c r="A55" s="468"/>
      <c r="B55" s="492"/>
      <c r="C55" s="525"/>
      <c r="D55" s="547"/>
      <c r="E55" s="566"/>
      <c r="F55" s="578"/>
      <c r="G55" s="561" t="s">
        <v>229</v>
      </c>
      <c r="H55" s="601">
        <v>1</v>
      </c>
      <c r="I55" s="613"/>
      <c r="J55" s="260"/>
      <c r="K55" s="255"/>
      <c r="L55" s="255"/>
      <c r="M55" s="255"/>
      <c r="N55" s="453"/>
    </row>
    <row r="56" spans="1:14" s="7" customFormat="1" ht="36.9" customHeight="1">
      <c r="A56" s="468"/>
      <c r="B56" s="492"/>
      <c r="C56" s="525"/>
      <c r="D56" s="547"/>
      <c r="E56" s="566"/>
      <c r="F56" s="578"/>
      <c r="G56" s="561" t="s">
        <v>218</v>
      </c>
      <c r="H56" s="601">
        <v>1</v>
      </c>
      <c r="I56" s="613"/>
      <c r="J56" s="260"/>
      <c r="K56" s="255"/>
      <c r="L56" s="255"/>
      <c r="M56" s="255"/>
      <c r="N56" s="453"/>
    </row>
    <row r="57" spans="1:14" s="7" customFormat="1" ht="36.9" customHeight="1">
      <c r="A57" s="468"/>
      <c r="B57" s="493"/>
      <c r="C57" s="526"/>
      <c r="D57" s="548"/>
      <c r="E57" s="567"/>
      <c r="F57" s="578"/>
      <c r="G57" s="561" t="s">
        <v>230</v>
      </c>
      <c r="H57" s="602">
        <v>3</v>
      </c>
      <c r="I57" s="613"/>
      <c r="J57" s="260"/>
      <c r="K57" s="255"/>
      <c r="L57" s="255"/>
      <c r="M57" s="255"/>
      <c r="N57" s="453"/>
    </row>
    <row r="58" spans="1:14" s="7" customFormat="1" ht="36.9" customHeight="1">
      <c r="A58" s="469"/>
      <c r="B58" s="494" t="s">
        <v>31</v>
      </c>
      <c r="C58" s="527"/>
      <c r="D58" s="527"/>
      <c r="E58" s="527"/>
      <c r="F58" s="579"/>
      <c r="G58" s="527"/>
      <c r="H58" s="603">
        <f>+I5+I12+I17+I30+I36+I44</f>
        <v>60</v>
      </c>
      <c r="I58" s="616"/>
      <c r="J58" s="254"/>
      <c r="K58" s="431">
        <f>SUM(K44:K52)</f>
        <v>0</v>
      </c>
      <c r="L58" s="440">
        <f>SUM(L44:L52)</f>
        <v>0</v>
      </c>
      <c r="M58" s="440">
        <f>SUM(M44:M52)</f>
        <v>0</v>
      </c>
      <c r="N58" s="454">
        <f>SUM(N44:N52)</f>
        <v>0</v>
      </c>
    </row>
    <row r="59" spans="1:14" s="7" customFormat="1" ht="14.25" customHeight="1">
      <c r="A59" s="20"/>
      <c r="B59" s="57"/>
      <c r="C59" s="57"/>
      <c r="D59" s="57"/>
      <c r="E59" s="57"/>
      <c r="F59" s="57"/>
      <c r="G59" s="57"/>
      <c r="H59" s="202"/>
      <c r="I59" s="202"/>
      <c r="J59" s="254"/>
      <c r="K59" s="254"/>
      <c r="L59" s="254"/>
      <c r="M59" s="254"/>
      <c r="N59" s="254"/>
    </row>
    <row r="60" spans="1:14" s="7" customFormat="1" ht="15.75" customHeight="1">
      <c r="A60" s="271" t="s">
        <v>73</v>
      </c>
      <c r="B60" s="271"/>
      <c r="C60" s="122"/>
      <c r="D60" s="122"/>
      <c r="E60" s="122"/>
      <c r="F60" s="122"/>
      <c r="G60" s="122"/>
      <c r="H60" s="203"/>
      <c r="I60" s="203"/>
      <c r="J60" s="425"/>
      <c r="K60" s="425"/>
      <c r="L60" s="254"/>
      <c r="M60" s="254"/>
      <c r="N60" s="254"/>
    </row>
    <row r="61" spans="1:14" ht="14.4">
      <c r="A61" s="31" t="s">
        <v>95</v>
      </c>
      <c r="B61" s="31"/>
      <c r="C61" s="31"/>
      <c r="D61" s="31"/>
      <c r="E61" s="31"/>
      <c r="F61" s="31"/>
      <c r="G61" s="31"/>
      <c r="H61" s="31"/>
      <c r="I61" s="31"/>
      <c r="J61" s="31"/>
      <c r="K61" s="31"/>
    </row>
    <row r="62" spans="1:14" ht="11.25" customHeight="1">
      <c r="A62" s="31"/>
      <c r="B62" s="31"/>
      <c r="C62" s="31"/>
      <c r="D62" s="151" t="s">
        <v>12</v>
      </c>
      <c r="E62" s="31"/>
      <c r="F62" s="31"/>
      <c r="G62" s="31"/>
      <c r="H62" s="31"/>
      <c r="I62" s="31"/>
      <c r="J62" s="31"/>
      <c r="K62" s="31"/>
    </row>
    <row r="63" spans="1:14" ht="36" customHeight="1">
      <c r="A63" s="272" t="s">
        <v>63</v>
      </c>
      <c r="B63" s="299"/>
      <c r="C63" s="334"/>
      <c r="D63" s="357">
        <v>3</v>
      </c>
      <c r="E63" s="151"/>
      <c r="F63" s="166"/>
      <c r="G63" s="166"/>
      <c r="H63" s="166"/>
      <c r="I63" s="166"/>
      <c r="J63" s="166"/>
      <c r="K63" s="166"/>
    </row>
    <row r="64" spans="1:14" ht="20.25" customHeight="1">
      <c r="A64" s="272" t="s">
        <v>96</v>
      </c>
      <c r="B64" s="299"/>
      <c r="C64" s="334"/>
      <c r="D64" s="357">
        <v>2</v>
      </c>
      <c r="E64" s="31"/>
      <c r="F64" s="166"/>
      <c r="G64" s="166"/>
      <c r="H64" s="166"/>
      <c r="I64" s="166"/>
      <c r="J64" s="166"/>
      <c r="K64" s="166"/>
    </row>
    <row r="65" spans="1:20" ht="20.25" customHeight="1">
      <c r="A65" s="272" t="s">
        <v>55</v>
      </c>
      <c r="B65" s="299"/>
      <c r="C65" s="334"/>
      <c r="D65" s="357">
        <v>1</v>
      </c>
      <c r="E65" s="151"/>
      <c r="F65" s="31"/>
      <c r="G65" s="31"/>
      <c r="H65" s="31"/>
      <c r="I65" s="31"/>
      <c r="J65" s="31"/>
      <c r="K65" s="31"/>
    </row>
    <row r="66" spans="1:20" ht="20.25" customHeight="1">
      <c r="A66" s="272" t="s">
        <v>32</v>
      </c>
      <c r="B66" s="299"/>
      <c r="C66" s="334"/>
      <c r="D66" s="357">
        <v>0</v>
      </c>
      <c r="E66" s="31"/>
      <c r="F66" s="31"/>
      <c r="G66" s="31"/>
      <c r="H66" s="31"/>
      <c r="I66" s="31"/>
      <c r="J66" s="31"/>
      <c r="K66" s="31"/>
      <c r="Q66" s="237"/>
      <c r="R66" s="260"/>
      <c r="S66" s="237"/>
      <c r="T66" s="237"/>
    </row>
    <row r="67" spans="1:20" ht="14.25" customHeight="1">
      <c r="A67" s="26"/>
      <c r="B67" s="26"/>
      <c r="C67" s="26"/>
      <c r="D67" s="127"/>
      <c r="E67" s="31"/>
      <c r="F67" s="31"/>
      <c r="G67" s="31"/>
      <c r="H67" s="31"/>
      <c r="I67" s="31"/>
      <c r="J67" s="31"/>
      <c r="K67" s="31"/>
      <c r="Q67" s="237"/>
      <c r="R67" s="260"/>
      <c r="S67" s="237"/>
      <c r="T67" s="237"/>
    </row>
    <row r="68" spans="1:20" ht="17.25" customHeight="1">
      <c r="A68" s="31" t="s">
        <v>99</v>
      </c>
      <c r="B68" s="31"/>
      <c r="C68" s="31"/>
      <c r="D68" s="31"/>
      <c r="E68" s="31"/>
      <c r="F68" s="31"/>
      <c r="G68" s="31"/>
      <c r="H68" s="31"/>
      <c r="I68" s="31"/>
      <c r="J68" s="31"/>
      <c r="K68" s="31"/>
    </row>
    <row r="69" spans="1:20" ht="20.25" customHeight="1">
      <c r="A69" s="273"/>
      <c r="B69" s="300"/>
      <c r="C69" s="300"/>
      <c r="D69" s="375" t="s">
        <v>6</v>
      </c>
      <c r="E69" s="375"/>
      <c r="F69" s="375" t="s">
        <v>69</v>
      </c>
      <c r="G69" s="375"/>
      <c r="H69" s="395" t="s">
        <v>12</v>
      </c>
      <c r="I69" s="31"/>
      <c r="J69" s="31"/>
      <c r="K69" s="31"/>
    </row>
    <row r="70" spans="1:20" ht="23.25" customHeight="1">
      <c r="A70" s="274" t="s">
        <v>101</v>
      </c>
      <c r="B70" s="301"/>
      <c r="C70" s="335"/>
      <c r="D70" s="359" t="s">
        <v>105</v>
      </c>
      <c r="E70" s="359"/>
      <c r="F70" s="359" t="s">
        <v>105</v>
      </c>
      <c r="G70" s="359"/>
      <c r="H70" s="396">
        <v>4</v>
      </c>
      <c r="I70" s="31"/>
      <c r="J70" s="31"/>
      <c r="K70" s="31"/>
    </row>
    <row r="71" spans="1:20" ht="20.25" customHeight="1">
      <c r="A71" s="470"/>
      <c r="B71" s="495"/>
      <c r="C71" s="528"/>
      <c r="D71" s="359" t="s">
        <v>105</v>
      </c>
      <c r="E71" s="359"/>
      <c r="F71" s="359" t="s">
        <v>106</v>
      </c>
      <c r="G71" s="359"/>
      <c r="H71" s="396">
        <v>3</v>
      </c>
      <c r="I71" s="31"/>
      <c r="J71" s="31"/>
      <c r="K71" s="31"/>
    </row>
    <row r="72" spans="1:20" ht="19.5" customHeight="1">
      <c r="A72" s="274" t="s">
        <v>107</v>
      </c>
      <c r="B72" s="301"/>
      <c r="C72" s="335"/>
      <c r="D72" s="359" t="s">
        <v>105</v>
      </c>
      <c r="E72" s="359"/>
      <c r="F72" s="359" t="s">
        <v>105</v>
      </c>
      <c r="G72" s="359"/>
      <c r="H72" s="396">
        <v>3</v>
      </c>
      <c r="I72" s="31"/>
      <c r="J72" s="31"/>
      <c r="K72" s="31"/>
    </row>
    <row r="73" spans="1:20" ht="19.5" customHeight="1">
      <c r="A73" s="470"/>
      <c r="B73" s="495"/>
      <c r="C73" s="528"/>
      <c r="D73" s="359" t="s">
        <v>105</v>
      </c>
      <c r="E73" s="359"/>
      <c r="F73" s="359" t="s">
        <v>106</v>
      </c>
      <c r="G73" s="359"/>
      <c r="H73" s="396">
        <v>2</v>
      </c>
      <c r="I73" s="31"/>
      <c r="J73" s="31"/>
      <c r="K73" s="31"/>
    </row>
    <row r="74" spans="1:20" ht="20.25" customHeight="1">
      <c r="A74" s="471" t="s">
        <v>102</v>
      </c>
      <c r="B74" s="496"/>
      <c r="C74" s="496"/>
      <c r="D74" s="359" t="s">
        <v>105</v>
      </c>
      <c r="E74" s="359"/>
      <c r="F74" s="359" t="s">
        <v>105</v>
      </c>
      <c r="G74" s="359"/>
      <c r="H74" s="396">
        <v>1</v>
      </c>
      <c r="I74" s="31"/>
      <c r="J74" s="31"/>
      <c r="K74" s="31"/>
    </row>
    <row r="75" spans="1:20" ht="20.25" customHeight="1">
      <c r="A75" s="472"/>
      <c r="B75" s="497"/>
      <c r="C75" s="497"/>
      <c r="D75" s="359" t="s">
        <v>105</v>
      </c>
      <c r="E75" s="359"/>
      <c r="F75" s="359" t="s">
        <v>106</v>
      </c>
      <c r="G75" s="359"/>
      <c r="H75" s="397">
        <v>0</v>
      </c>
      <c r="I75" s="31"/>
      <c r="J75" s="31"/>
      <c r="K75" s="31"/>
    </row>
    <row r="76" spans="1:20" ht="21" customHeight="1">
      <c r="A76" s="473"/>
      <c r="B76" s="498"/>
      <c r="C76" s="498"/>
      <c r="D76" s="360" t="s">
        <v>106</v>
      </c>
      <c r="E76" s="360"/>
      <c r="F76" s="360" t="s">
        <v>106</v>
      </c>
      <c r="G76" s="360"/>
      <c r="H76" s="398">
        <v>0</v>
      </c>
      <c r="I76" s="31"/>
      <c r="J76" s="31"/>
      <c r="K76" s="31"/>
    </row>
    <row r="77" spans="1:20" ht="9.75" customHeight="1">
      <c r="A77" s="31"/>
      <c r="B77" s="31"/>
      <c r="C77" s="31"/>
      <c r="D77" s="31"/>
      <c r="E77" s="31"/>
      <c r="F77" s="31"/>
      <c r="G77" s="31"/>
      <c r="H77" s="31"/>
      <c r="I77" s="31"/>
      <c r="J77" s="31"/>
      <c r="K77" s="31"/>
    </row>
    <row r="78" spans="1:20" ht="14.4">
      <c r="A78" s="31" t="s">
        <v>108</v>
      </c>
      <c r="B78" s="31"/>
      <c r="C78" s="31"/>
      <c r="D78" s="31"/>
      <c r="E78" s="31"/>
      <c r="F78" s="31"/>
      <c r="G78" s="31"/>
      <c r="H78" s="31"/>
      <c r="I78" s="31"/>
      <c r="J78" s="31"/>
      <c r="K78" s="31"/>
    </row>
    <row r="79" spans="1:20" ht="17.25" customHeight="1">
      <c r="A79" s="31" t="s">
        <v>20</v>
      </c>
      <c r="B79" s="31"/>
      <c r="C79" s="31"/>
      <c r="D79" s="31"/>
      <c r="E79" s="31"/>
      <c r="F79" s="31"/>
      <c r="G79" s="151"/>
      <c r="H79" s="31"/>
      <c r="I79" s="31"/>
      <c r="J79" s="31"/>
      <c r="K79" s="31"/>
    </row>
    <row r="80" spans="1:20" ht="18" customHeight="1">
      <c r="A80" s="277"/>
      <c r="B80" s="304"/>
      <c r="C80" s="304"/>
      <c r="D80" s="361"/>
      <c r="E80" s="300" t="s">
        <v>109</v>
      </c>
      <c r="F80" s="300"/>
      <c r="G80" s="300" t="s">
        <v>112</v>
      </c>
      <c r="H80" s="395"/>
      <c r="I80" s="31"/>
      <c r="J80" s="31"/>
      <c r="K80" s="31"/>
    </row>
    <row r="81" spans="1:20" ht="25.5" customHeight="1">
      <c r="A81" s="278" t="s">
        <v>41</v>
      </c>
      <c r="B81" s="305"/>
      <c r="C81" s="338" t="s">
        <v>115</v>
      </c>
      <c r="D81" s="338"/>
      <c r="E81" s="359">
        <v>1</v>
      </c>
      <c r="F81" s="359"/>
      <c r="G81" s="359">
        <v>0</v>
      </c>
      <c r="H81" s="396"/>
      <c r="I81" s="31"/>
      <c r="J81" s="31"/>
      <c r="K81" s="31"/>
    </row>
    <row r="82" spans="1:20" ht="25.5" customHeight="1">
      <c r="A82" s="279"/>
      <c r="B82" s="306"/>
      <c r="C82" s="338" t="s">
        <v>118</v>
      </c>
      <c r="D82" s="338"/>
      <c r="E82" s="359">
        <v>2</v>
      </c>
      <c r="F82" s="359"/>
      <c r="G82" s="359">
        <v>1</v>
      </c>
      <c r="H82" s="396"/>
      <c r="I82" s="31"/>
      <c r="J82" s="31"/>
      <c r="K82" s="31"/>
    </row>
    <row r="83" spans="1:20" ht="25.5" customHeight="1">
      <c r="A83" s="278" t="s">
        <v>119</v>
      </c>
      <c r="B83" s="305"/>
      <c r="C83" s="338" t="s">
        <v>115</v>
      </c>
      <c r="D83" s="338"/>
      <c r="E83" s="359">
        <v>3</v>
      </c>
      <c r="F83" s="359"/>
      <c r="G83" s="359">
        <v>2</v>
      </c>
      <c r="H83" s="396"/>
      <c r="I83" s="31"/>
      <c r="J83" s="31"/>
      <c r="K83" s="31"/>
    </row>
    <row r="84" spans="1:20" ht="25.5" customHeight="1">
      <c r="A84" s="280"/>
      <c r="B84" s="307"/>
      <c r="C84" s="339" t="s">
        <v>118</v>
      </c>
      <c r="D84" s="339"/>
      <c r="E84" s="360">
        <v>3</v>
      </c>
      <c r="F84" s="360"/>
      <c r="G84" s="360">
        <v>3</v>
      </c>
      <c r="H84" s="398"/>
      <c r="I84" s="31"/>
      <c r="J84" s="31"/>
      <c r="K84" s="31"/>
    </row>
    <row r="85" spans="1:20" ht="14.25" customHeight="1">
      <c r="A85" s="237"/>
      <c r="B85" s="237"/>
      <c r="C85" s="78"/>
      <c r="D85" s="78"/>
      <c r="E85" s="237"/>
      <c r="F85" s="237"/>
      <c r="G85" s="237"/>
      <c r="H85" s="237"/>
      <c r="I85" s="78"/>
    </row>
    <row r="86" spans="1:20" ht="13.5" customHeight="1">
      <c r="A86" s="261"/>
      <c r="B86" s="261"/>
      <c r="C86" s="261"/>
      <c r="D86" s="237"/>
      <c r="E86" s="78"/>
      <c r="F86" s="78"/>
      <c r="G86" s="78"/>
      <c r="H86" s="78"/>
      <c r="I86" s="78"/>
      <c r="Q86" s="237"/>
      <c r="R86" s="260"/>
      <c r="S86" s="237"/>
      <c r="T86" s="237"/>
    </row>
    <row r="87" spans="1:20" s="6" customFormat="1" ht="39.75" customHeight="1">
      <c r="A87" s="466" t="s">
        <v>103</v>
      </c>
      <c r="B87" s="477"/>
      <c r="C87" s="477"/>
      <c r="D87" s="477"/>
      <c r="E87" s="477"/>
      <c r="F87" s="477"/>
      <c r="G87" s="477"/>
      <c r="H87" s="477"/>
      <c r="I87" s="477"/>
      <c r="J87" s="238"/>
      <c r="K87" s="433" t="e">
        <f>#REF!+K16+#REF!+K35+#REF!+K58</f>
        <v>#REF!</v>
      </c>
      <c r="L87" s="442" t="e">
        <f>#REF!+L16+#REF!+L35+#REF!+L58</f>
        <v>#REF!</v>
      </c>
      <c r="M87" s="442" t="e">
        <f>#REF!+M16+#REF!+M35+#REF!+M58</f>
        <v>#REF!</v>
      </c>
      <c r="N87" s="456" t="e">
        <f>#REF!+N16+#REF!+N35+#REF!+N58</f>
        <v>#REF!</v>
      </c>
    </row>
    <row r="88" spans="1:20" s="7" customFormat="1" ht="36.9" customHeight="1">
      <c r="A88" s="15" t="s">
        <v>1</v>
      </c>
      <c r="B88" s="478"/>
      <c r="C88" s="510" t="s">
        <v>7</v>
      </c>
      <c r="D88" s="510"/>
      <c r="E88" s="510" t="s">
        <v>5</v>
      </c>
      <c r="F88" s="510" t="s">
        <v>11</v>
      </c>
      <c r="G88" s="510"/>
      <c r="H88" s="510"/>
      <c r="I88" s="609"/>
      <c r="J88" s="78"/>
      <c r="K88" s="426"/>
      <c r="L88" s="437"/>
      <c r="M88" s="437"/>
      <c r="N88" s="447"/>
    </row>
    <row r="89" spans="1:20" s="7" customFormat="1" ht="30.75" customHeight="1">
      <c r="A89" s="474" t="s">
        <v>58</v>
      </c>
      <c r="B89" s="499" t="s">
        <v>287</v>
      </c>
      <c r="C89" s="529"/>
      <c r="D89" s="529"/>
      <c r="E89" s="568"/>
      <c r="F89" s="568"/>
      <c r="G89" s="590"/>
      <c r="H89" s="604"/>
      <c r="I89" s="617"/>
      <c r="J89" s="261" t="s">
        <v>9</v>
      </c>
      <c r="K89" s="434" t="e">
        <f>K87</f>
        <v>#REF!</v>
      </c>
      <c r="L89" s="443" t="e">
        <f>L87</f>
        <v>#REF!</v>
      </c>
      <c r="M89" s="443" t="e">
        <f>M87</f>
        <v>#REF!</v>
      </c>
      <c r="N89" s="457" t="e">
        <f>N87</f>
        <v>#REF!</v>
      </c>
    </row>
    <row r="90" spans="1:20" s="7" customFormat="1" ht="36.9" customHeight="1">
      <c r="A90" s="475"/>
      <c r="B90" s="500" t="s">
        <v>15</v>
      </c>
      <c r="C90" s="530" t="s">
        <v>81</v>
      </c>
      <c r="D90" s="549"/>
      <c r="E90" s="569" t="s">
        <v>192</v>
      </c>
      <c r="F90" s="574"/>
      <c r="G90" s="572" t="s">
        <v>65</v>
      </c>
      <c r="H90" s="605">
        <v>2</v>
      </c>
      <c r="I90" s="618">
        <f>+H93+H92+H94+H95+H90+H91+H96</f>
        <v>15</v>
      </c>
      <c r="J90" s="261" t="s">
        <v>56</v>
      </c>
      <c r="K90" s="435"/>
      <c r="L90" s="444"/>
      <c r="M90" s="444"/>
      <c r="N90" s="458"/>
    </row>
    <row r="91" spans="1:20" s="7" customFormat="1" ht="36.9" customHeight="1">
      <c r="A91" s="475"/>
      <c r="B91" s="501"/>
      <c r="C91" s="531"/>
      <c r="D91" s="550"/>
      <c r="E91" s="570"/>
      <c r="F91" s="574"/>
      <c r="G91" s="572" t="s">
        <v>249</v>
      </c>
      <c r="H91" s="605">
        <v>2</v>
      </c>
      <c r="I91" s="619"/>
      <c r="J91" s="261"/>
      <c r="K91" s="428"/>
      <c r="L91" s="148"/>
      <c r="M91" s="148"/>
      <c r="N91" s="449"/>
    </row>
    <row r="92" spans="1:20" s="7" customFormat="1" ht="36.9" customHeight="1">
      <c r="A92" s="475"/>
      <c r="B92" s="502"/>
      <c r="C92" s="532"/>
      <c r="D92" s="551"/>
      <c r="E92" s="571"/>
      <c r="F92" s="574"/>
      <c r="G92" s="572" t="s">
        <v>66</v>
      </c>
      <c r="H92" s="605">
        <v>2</v>
      </c>
      <c r="I92" s="619"/>
      <c r="J92" s="261"/>
      <c r="K92" s="428"/>
      <c r="L92" s="148"/>
      <c r="M92" s="148"/>
      <c r="N92" s="449"/>
    </row>
    <row r="93" spans="1:20" s="7" customFormat="1" ht="36.9" customHeight="1">
      <c r="A93" s="475"/>
      <c r="B93" s="500" t="s">
        <v>0</v>
      </c>
      <c r="C93" s="533" t="s">
        <v>154</v>
      </c>
      <c r="D93" s="552"/>
      <c r="E93" s="569" t="s">
        <v>156</v>
      </c>
      <c r="F93" s="574"/>
      <c r="G93" s="572" t="s">
        <v>207</v>
      </c>
      <c r="H93" s="605">
        <v>2</v>
      </c>
      <c r="I93" s="619"/>
      <c r="J93" s="261" t="s">
        <v>209</v>
      </c>
      <c r="K93" s="428"/>
      <c r="L93" s="148"/>
      <c r="M93" s="148"/>
      <c r="N93" s="449"/>
    </row>
    <row r="94" spans="1:20" s="7" customFormat="1" ht="36.9" customHeight="1">
      <c r="A94" s="475"/>
      <c r="B94" s="501"/>
      <c r="C94" s="534"/>
      <c r="D94" s="553"/>
      <c r="E94" s="570"/>
      <c r="F94" s="574"/>
      <c r="G94" s="572" t="s">
        <v>139</v>
      </c>
      <c r="H94" s="605">
        <v>2</v>
      </c>
      <c r="I94" s="619"/>
      <c r="J94" s="261"/>
      <c r="K94" s="428"/>
      <c r="L94" s="148"/>
      <c r="M94" s="148"/>
      <c r="N94" s="449"/>
    </row>
    <row r="95" spans="1:20" s="7" customFormat="1" ht="36.9" customHeight="1">
      <c r="A95" s="475"/>
      <c r="B95" s="501"/>
      <c r="C95" s="534"/>
      <c r="D95" s="553"/>
      <c r="E95" s="570"/>
      <c r="F95" s="574"/>
      <c r="G95" s="572" t="s">
        <v>248</v>
      </c>
      <c r="H95" s="605">
        <v>2</v>
      </c>
      <c r="I95" s="619"/>
      <c r="J95" s="261"/>
      <c r="K95" s="428"/>
      <c r="L95" s="148"/>
      <c r="M95" s="148"/>
      <c r="N95" s="449"/>
    </row>
    <row r="96" spans="1:20" s="7" customFormat="1" ht="36.9" customHeight="1">
      <c r="A96" s="475"/>
      <c r="B96" s="502"/>
      <c r="C96" s="535"/>
      <c r="D96" s="554"/>
      <c r="E96" s="571"/>
      <c r="F96" s="574"/>
      <c r="G96" s="572" t="s">
        <v>251</v>
      </c>
      <c r="H96" s="605">
        <v>3</v>
      </c>
      <c r="I96" s="620"/>
      <c r="J96" s="261"/>
      <c r="K96" s="428"/>
      <c r="L96" s="148"/>
      <c r="M96" s="148"/>
      <c r="N96" s="449"/>
    </row>
    <row r="97" spans="1:14" s="7" customFormat="1" ht="29.25" customHeight="1">
      <c r="A97" s="475"/>
      <c r="B97" s="499" t="s">
        <v>288</v>
      </c>
      <c r="C97" s="529"/>
      <c r="D97" s="529"/>
      <c r="E97" s="568"/>
      <c r="F97" s="580"/>
      <c r="G97" s="591"/>
      <c r="H97" s="574"/>
      <c r="I97" s="621"/>
      <c r="J97" s="261"/>
      <c r="K97" s="428"/>
      <c r="L97" s="148"/>
      <c r="M97" s="148"/>
      <c r="N97" s="449"/>
    </row>
    <row r="98" spans="1:14" s="7" customFormat="1" ht="36.9" customHeight="1">
      <c r="A98" s="475"/>
      <c r="B98" s="503" t="s">
        <v>15</v>
      </c>
      <c r="C98" s="536" t="s">
        <v>85</v>
      </c>
      <c r="D98" s="555"/>
      <c r="E98" s="572" t="s">
        <v>59</v>
      </c>
      <c r="F98" s="574"/>
      <c r="G98" s="572" t="s">
        <v>70</v>
      </c>
      <c r="H98" s="605">
        <v>1</v>
      </c>
      <c r="I98" s="618">
        <f>+H98+H99+H101+H102+H103+H104+H105+H106+H100</f>
        <v>10</v>
      </c>
      <c r="J98" s="261" t="s">
        <v>245</v>
      </c>
      <c r="K98" s="428"/>
      <c r="L98" s="148"/>
      <c r="M98" s="148"/>
      <c r="N98" s="449"/>
    </row>
    <row r="99" spans="1:14" s="7" customFormat="1" ht="36.9" customHeight="1">
      <c r="A99" s="475"/>
      <c r="B99" s="500" t="s">
        <v>0</v>
      </c>
      <c r="C99" s="536" t="s">
        <v>88</v>
      </c>
      <c r="D99" s="555"/>
      <c r="E99" s="573" t="s">
        <v>197</v>
      </c>
      <c r="F99" s="574"/>
      <c r="G99" s="572" t="s">
        <v>210</v>
      </c>
      <c r="H99" s="605">
        <v>1</v>
      </c>
      <c r="I99" s="619"/>
      <c r="J99" s="261" t="s">
        <v>14</v>
      </c>
      <c r="K99" s="428"/>
      <c r="L99" s="148"/>
      <c r="M99" s="148"/>
      <c r="N99" s="449"/>
    </row>
    <row r="100" spans="1:14" s="7" customFormat="1" ht="36.9" customHeight="1">
      <c r="A100" s="475"/>
      <c r="B100" s="504"/>
      <c r="C100" s="533"/>
      <c r="D100" s="552"/>
      <c r="E100" s="569"/>
      <c r="F100" s="574"/>
      <c r="G100" s="572" t="s">
        <v>231</v>
      </c>
      <c r="H100" s="605">
        <v>1</v>
      </c>
      <c r="I100" s="619"/>
      <c r="J100" s="261"/>
      <c r="K100" s="428"/>
      <c r="L100" s="148"/>
      <c r="M100" s="148"/>
      <c r="N100" s="449"/>
    </row>
    <row r="101" spans="1:14" s="7" customFormat="1" ht="36.9" customHeight="1">
      <c r="A101" s="475"/>
      <c r="B101" s="504"/>
      <c r="C101" s="534"/>
      <c r="D101" s="553"/>
      <c r="E101" s="570"/>
      <c r="F101" s="574"/>
      <c r="G101" s="572" t="s">
        <v>212</v>
      </c>
      <c r="H101" s="605">
        <v>1</v>
      </c>
      <c r="I101" s="619"/>
      <c r="J101" s="261"/>
      <c r="K101" s="428"/>
      <c r="L101" s="148"/>
      <c r="M101" s="148"/>
      <c r="N101" s="449"/>
    </row>
    <row r="102" spans="1:14" s="7" customFormat="1" ht="36.9" customHeight="1">
      <c r="A102" s="475"/>
      <c r="B102" s="504"/>
      <c r="C102" s="534"/>
      <c r="D102" s="553"/>
      <c r="E102" s="570"/>
      <c r="F102" s="574"/>
      <c r="G102" s="572" t="s">
        <v>213</v>
      </c>
      <c r="H102" s="605">
        <v>1</v>
      </c>
      <c r="I102" s="619"/>
      <c r="J102" s="261" t="s">
        <v>238</v>
      </c>
      <c r="K102" s="428"/>
      <c r="L102" s="148"/>
      <c r="M102" s="148"/>
      <c r="N102" s="449"/>
    </row>
    <row r="103" spans="1:14" s="7" customFormat="1" ht="36.9" customHeight="1">
      <c r="A103" s="475"/>
      <c r="B103" s="504"/>
      <c r="C103" s="534"/>
      <c r="D103" s="553"/>
      <c r="E103" s="570"/>
      <c r="F103" s="574"/>
      <c r="G103" s="572" t="s">
        <v>214</v>
      </c>
      <c r="H103" s="605">
        <v>1</v>
      </c>
      <c r="I103" s="619"/>
      <c r="J103" s="261" t="s">
        <v>239</v>
      </c>
      <c r="K103" s="428"/>
      <c r="L103" s="148"/>
      <c r="M103" s="148"/>
      <c r="N103" s="449"/>
    </row>
    <row r="104" spans="1:14" s="7" customFormat="1" ht="36.9" customHeight="1">
      <c r="A104" s="475"/>
      <c r="B104" s="504"/>
      <c r="C104" s="534"/>
      <c r="D104" s="553"/>
      <c r="E104" s="570"/>
      <c r="F104" s="574"/>
      <c r="G104" s="572" t="s">
        <v>215</v>
      </c>
      <c r="H104" s="605">
        <v>1</v>
      </c>
      <c r="I104" s="619"/>
      <c r="J104" s="261" t="s">
        <v>239</v>
      </c>
      <c r="K104" s="428"/>
      <c r="L104" s="148"/>
      <c r="M104" s="148"/>
      <c r="N104" s="449"/>
    </row>
    <row r="105" spans="1:14" s="7" customFormat="1" ht="36.9" customHeight="1">
      <c r="A105" s="475"/>
      <c r="B105" s="504"/>
      <c r="C105" s="534"/>
      <c r="D105" s="553"/>
      <c r="E105" s="570"/>
      <c r="F105" s="574"/>
      <c r="G105" s="572" t="s">
        <v>216</v>
      </c>
      <c r="H105" s="605">
        <v>1</v>
      </c>
      <c r="I105" s="619"/>
      <c r="J105" s="261" t="s">
        <v>132</v>
      </c>
      <c r="K105" s="428"/>
      <c r="L105" s="148"/>
      <c r="M105" s="148"/>
      <c r="N105" s="449"/>
    </row>
    <row r="106" spans="1:14" s="7" customFormat="1" ht="36.9" customHeight="1">
      <c r="A106" s="475"/>
      <c r="B106" s="505"/>
      <c r="C106" s="535"/>
      <c r="D106" s="554"/>
      <c r="E106" s="571"/>
      <c r="F106" s="574"/>
      <c r="G106" s="572" t="s">
        <v>255</v>
      </c>
      <c r="H106" s="605">
        <v>2</v>
      </c>
      <c r="I106" s="620"/>
      <c r="J106" s="261" t="s">
        <v>268</v>
      </c>
      <c r="K106" s="428"/>
      <c r="L106" s="148"/>
      <c r="M106" s="148"/>
      <c r="N106" s="449"/>
    </row>
    <row r="107" spans="1:14" s="7" customFormat="1" ht="41.25" customHeight="1">
      <c r="A107" s="475"/>
      <c r="B107" s="506" t="s">
        <v>10</v>
      </c>
      <c r="C107" s="537"/>
      <c r="D107" s="537"/>
      <c r="E107" s="537"/>
      <c r="F107" s="537"/>
      <c r="G107" s="592"/>
      <c r="H107" s="606"/>
      <c r="I107" s="622"/>
      <c r="J107" s="261"/>
      <c r="K107" s="428"/>
      <c r="L107" s="148"/>
      <c r="M107" s="148"/>
      <c r="N107" s="449"/>
    </row>
    <row r="108" spans="1:14" s="7" customFormat="1" ht="66.75" customHeight="1">
      <c r="A108" s="475"/>
      <c r="B108" s="500" t="s">
        <v>15</v>
      </c>
      <c r="C108" s="533" t="s">
        <v>16</v>
      </c>
      <c r="D108" s="552"/>
      <c r="E108" s="569" t="s">
        <v>17</v>
      </c>
      <c r="F108" s="574"/>
      <c r="G108" s="572" t="s">
        <v>47</v>
      </c>
      <c r="H108" s="605">
        <v>2</v>
      </c>
      <c r="I108" s="618">
        <f>SUM(H108:H115)</f>
        <v>10</v>
      </c>
      <c r="J108" s="261" t="s">
        <v>57</v>
      </c>
      <c r="K108" s="428"/>
      <c r="L108" s="148"/>
      <c r="M108" s="148"/>
      <c r="N108" s="449"/>
    </row>
    <row r="109" spans="1:14" s="7" customFormat="1" ht="41.25" customHeight="1">
      <c r="A109" s="475"/>
      <c r="B109" s="501"/>
      <c r="C109" s="534"/>
      <c r="D109" s="553"/>
      <c r="E109" s="570"/>
      <c r="F109" s="574"/>
      <c r="G109" s="572" t="s">
        <v>253</v>
      </c>
      <c r="H109" s="605">
        <v>2</v>
      </c>
      <c r="I109" s="619"/>
      <c r="J109" s="261"/>
      <c r="K109" s="428"/>
      <c r="L109" s="148"/>
      <c r="M109" s="148"/>
      <c r="N109" s="449"/>
    </row>
    <row r="110" spans="1:14" s="7" customFormat="1" ht="36.9" customHeight="1">
      <c r="A110" s="475"/>
      <c r="B110" s="501"/>
      <c r="C110" s="534"/>
      <c r="D110" s="553"/>
      <c r="E110" s="570"/>
      <c r="F110" s="574"/>
      <c r="G110" s="572" t="s">
        <v>217</v>
      </c>
      <c r="H110" s="605">
        <v>1</v>
      </c>
      <c r="I110" s="619"/>
      <c r="J110" s="261"/>
      <c r="K110" s="428"/>
      <c r="L110" s="148"/>
      <c r="M110" s="148"/>
      <c r="N110" s="449"/>
    </row>
    <row r="111" spans="1:14" s="7" customFormat="1" ht="36.9" customHeight="1">
      <c r="A111" s="475"/>
      <c r="B111" s="501"/>
      <c r="C111" s="534"/>
      <c r="D111" s="553"/>
      <c r="E111" s="570"/>
      <c r="F111" s="574"/>
      <c r="G111" s="572" t="s">
        <v>254</v>
      </c>
      <c r="H111" s="605">
        <v>1</v>
      </c>
      <c r="I111" s="619"/>
      <c r="J111" s="261"/>
      <c r="K111" s="428"/>
      <c r="L111" s="148"/>
      <c r="M111" s="148"/>
      <c r="N111" s="449"/>
    </row>
    <row r="112" spans="1:14" s="7" customFormat="1" ht="36.9" customHeight="1">
      <c r="A112" s="475"/>
      <c r="B112" s="502"/>
      <c r="C112" s="535"/>
      <c r="D112" s="554"/>
      <c r="E112" s="571"/>
      <c r="F112" s="574"/>
      <c r="G112" s="572" t="s">
        <v>220</v>
      </c>
      <c r="H112" s="605">
        <v>1</v>
      </c>
      <c r="I112" s="619"/>
      <c r="J112" s="261"/>
      <c r="K112" s="428"/>
      <c r="L112" s="148"/>
      <c r="M112" s="148"/>
      <c r="N112" s="449"/>
    </row>
    <row r="113" spans="1:14" s="7" customFormat="1" ht="36.9" customHeight="1">
      <c r="A113" s="475"/>
      <c r="B113" s="503" t="s">
        <v>0</v>
      </c>
      <c r="C113" s="536" t="s">
        <v>90</v>
      </c>
      <c r="D113" s="555"/>
      <c r="E113" s="574" t="s">
        <v>91</v>
      </c>
      <c r="F113" s="574"/>
      <c r="G113" s="572" t="s">
        <v>223</v>
      </c>
      <c r="H113" s="605">
        <v>1</v>
      </c>
      <c r="I113" s="619"/>
      <c r="J113" s="261" t="s">
        <v>240</v>
      </c>
      <c r="K113" s="428"/>
      <c r="L113" s="148"/>
      <c r="M113" s="148"/>
      <c r="N113" s="449"/>
    </row>
    <row r="114" spans="1:14" s="7" customFormat="1" ht="36.9" customHeight="1">
      <c r="A114" s="475"/>
      <c r="B114" s="503" t="s">
        <v>25</v>
      </c>
      <c r="C114" s="536" t="s">
        <v>92</v>
      </c>
      <c r="D114" s="555"/>
      <c r="E114" s="574" t="s">
        <v>94</v>
      </c>
      <c r="F114" s="574"/>
      <c r="G114" s="572" t="s">
        <v>149</v>
      </c>
      <c r="H114" s="605">
        <v>1</v>
      </c>
      <c r="I114" s="619"/>
      <c r="J114" s="261" t="s">
        <v>29</v>
      </c>
      <c r="K114" s="428"/>
      <c r="L114" s="148"/>
      <c r="M114" s="148"/>
      <c r="N114" s="449"/>
    </row>
    <row r="115" spans="1:14" s="7" customFormat="1" ht="36.9" customHeight="1">
      <c r="A115" s="475"/>
      <c r="B115" s="503" t="s">
        <v>61</v>
      </c>
      <c r="C115" s="536" t="s">
        <v>48</v>
      </c>
      <c r="D115" s="555"/>
      <c r="E115" s="574" t="s">
        <v>80</v>
      </c>
      <c r="F115" s="574"/>
      <c r="G115" s="572" t="s">
        <v>181</v>
      </c>
      <c r="H115" s="605">
        <v>1</v>
      </c>
      <c r="I115" s="620"/>
      <c r="J115" s="261" t="s">
        <v>29</v>
      </c>
      <c r="K115" s="428"/>
      <c r="L115" s="148"/>
      <c r="M115" s="148"/>
      <c r="N115" s="449"/>
    </row>
    <row r="116" spans="1:14" s="7" customFormat="1" ht="27.75" customHeight="1">
      <c r="A116" s="475"/>
      <c r="B116" s="507" t="s">
        <v>256</v>
      </c>
      <c r="C116" s="507"/>
      <c r="D116" s="556"/>
      <c r="E116" s="537" t="s">
        <v>157</v>
      </c>
      <c r="F116" s="581"/>
      <c r="G116" s="593"/>
      <c r="H116" s="605"/>
      <c r="I116" s="623"/>
      <c r="J116" s="261"/>
      <c r="K116" s="428"/>
      <c r="L116" s="148"/>
      <c r="M116" s="446"/>
      <c r="N116" s="459"/>
    </row>
    <row r="117" spans="1:14" s="7" customFormat="1" ht="36.9" customHeight="1">
      <c r="A117" s="475"/>
      <c r="B117" s="503" t="s">
        <v>15</v>
      </c>
      <c r="C117" s="536" t="s">
        <v>53</v>
      </c>
      <c r="D117" s="555"/>
      <c r="E117" s="574" t="s">
        <v>257</v>
      </c>
      <c r="F117" s="574"/>
      <c r="G117" s="574"/>
      <c r="H117" s="605">
        <v>5</v>
      </c>
      <c r="I117" s="624">
        <v>5</v>
      </c>
      <c r="J117" s="261" t="s">
        <v>269</v>
      </c>
      <c r="K117" s="428"/>
      <c r="L117" s="148"/>
      <c r="M117" s="140"/>
      <c r="N117" s="449"/>
    </row>
    <row r="118" spans="1:14" s="7" customFormat="1" ht="36.9" customHeight="1">
      <c r="A118" s="475"/>
      <c r="B118" s="508" t="s">
        <v>158</v>
      </c>
      <c r="C118" s="508"/>
      <c r="D118" s="508"/>
      <c r="E118" s="508"/>
      <c r="F118" s="582"/>
      <c r="G118" s="508"/>
      <c r="H118" s="607">
        <f>+I90+I98+I108+I114+I117</f>
        <v>40</v>
      </c>
      <c r="I118" s="625"/>
      <c r="J118" s="261"/>
      <c r="K118" s="147"/>
      <c r="L118" s="439"/>
      <c r="M118" s="439"/>
      <c r="N118" s="450"/>
    </row>
    <row r="119" spans="1:14" ht="36.9" customHeight="1">
      <c r="A119" s="476" t="s">
        <v>36</v>
      </c>
      <c r="B119" s="509"/>
      <c r="C119" s="509"/>
      <c r="D119" s="509"/>
      <c r="E119" s="575"/>
      <c r="F119" s="583"/>
      <c r="G119" s="594"/>
      <c r="H119" s="608">
        <f>+H58+H118</f>
        <v>100</v>
      </c>
      <c r="I119" s="626"/>
      <c r="J119" s="261"/>
      <c r="K119" s="436"/>
      <c r="L119" s="445"/>
      <c r="M119" s="445"/>
      <c r="N119" s="460"/>
    </row>
    <row r="120" spans="1:14" ht="18" customHeight="1">
      <c r="A120" s="40"/>
      <c r="B120" s="77"/>
      <c r="C120" s="77"/>
      <c r="D120" s="77"/>
      <c r="E120" s="77"/>
      <c r="F120" s="77"/>
      <c r="G120" s="77"/>
      <c r="H120" s="218"/>
      <c r="I120" s="218"/>
      <c r="J120" s="261"/>
      <c r="K120" s="255"/>
      <c r="L120" s="255"/>
      <c r="M120" s="255"/>
      <c r="N120" s="255"/>
    </row>
    <row r="121" spans="1:14" ht="18" customHeight="1">
      <c r="A121" s="40"/>
      <c r="B121" s="77"/>
      <c r="C121" s="77"/>
      <c r="D121" s="77"/>
      <c r="E121" s="77"/>
      <c r="F121" s="77"/>
      <c r="G121" s="77"/>
      <c r="H121" s="218"/>
      <c r="I121" s="218"/>
      <c r="J121" s="261"/>
      <c r="K121" s="255"/>
      <c r="L121" s="255"/>
      <c r="M121" s="255"/>
      <c r="N121" s="255"/>
    </row>
    <row r="122" spans="1:14" ht="13.95">
      <c r="B122" s="78"/>
      <c r="C122" s="78"/>
      <c r="D122" s="78"/>
      <c r="E122" s="78"/>
      <c r="F122" s="78"/>
      <c r="G122" s="78"/>
      <c r="H122" s="78"/>
      <c r="I122" s="78"/>
    </row>
    <row r="123" spans="1:14" ht="13.95">
      <c r="J123" s="627"/>
      <c r="K123" s="628"/>
      <c r="L123" s="629"/>
      <c r="M123" s="629"/>
      <c r="N123" s="630"/>
    </row>
  </sheetData>
  <mergeCells count="115">
    <mergeCell ref="A2:I2"/>
    <mergeCell ref="A3:B3"/>
    <mergeCell ref="C3:D3"/>
    <mergeCell ref="H3:I3"/>
    <mergeCell ref="B4:E4"/>
    <mergeCell ref="C5:D5"/>
    <mergeCell ref="C8:D8"/>
    <mergeCell ref="C10:D10"/>
    <mergeCell ref="B11:G11"/>
    <mergeCell ref="C12:D12"/>
    <mergeCell ref="O12:R12"/>
    <mergeCell ref="C13:D13"/>
    <mergeCell ref="C14:D14"/>
    <mergeCell ref="O14:R14"/>
    <mergeCell ref="B16:E16"/>
    <mergeCell ref="C17:D17"/>
    <mergeCell ref="O17:R17"/>
    <mergeCell ref="C23:D23"/>
    <mergeCell ref="C24:D24"/>
    <mergeCell ref="O24:R24"/>
    <mergeCell ref="C27:D27"/>
    <mergeCell ref="O27:R27"/>
    <mergeCell ref="B29:G29"/>
    <mergeCell ref="C30:D30"/>
    <mergeCell ref="O30:R30"/>
    <mergeCell ref="C31:D31"/>
    <mergeCell ref="O31:R31"/>
    <mergeCell ref="C32:D32"/>
    <mergeCell ref="C34:D34"/>
    <mergeCell ref="B35:D35"/>
    <mergeCell ref="O40:R40"/>
    <mergeCell ref="B43:G43"/>
    <mergeCell ref="C54:D54"/>
    <mergeCell ref="C57:D57"/>
    <mergeCell ref="B58:F58"/>
    <mergeCell ref="H58:I58"/>
    <mergeCell ref="A60:B60"/>
    <mergeCell ref="A63:C63"/>
    <mergeCell ref="A64:C64"/>
    <mergeCell ref="A65:C65"/>
    <mergeCell ref="A66:C66"/>
    <mergeCell ref="A69:C69"/>
    <mergeCell ref="D69:E69"/>
    <mergeCell ref="F69:G69"/>
    <mergeCell ref="D70:E70"/>
    <mergeCell ref="F70:G70"/>
    <mergeCell ref="D71:E71"/>
    <mergeCell ref="F71:G71"/>
    <mergeCell ref="D72:E72"/>
    <mergeCell ref="F72:G72"/>
    <mergeCell ref="D73:E73"/>
    <mergeCell ref="F73:G73"/>
    <mergeCell ref="D74:E74"/>
    <mergeCell ref="F74:G74"/>
    <mergeCell ref="D75:E75"/>
    <mergeCell ref="F75:G75"/>
    <mergeCell ref="D76:E76"/>
    <mergeCell ref="F76:G76"/>
    <mergeCell ref="E80:F80"/>
    <mergeCell ref="G80:H80"/>
    <mergeCell ref="E81:F81"/>
    <mergeCell ref="G81:H81"/>
    <mergeCell ref="E82:F82"/>
    <mergeCell ref="G82:H82"/>
    <mergeCell ref="E83:F83"/>
    <mergeCell ref="G83:H83"/>
    <mergeCell ref="E84:F84"/>
    <mergeCell ref="G84:H84"/>
    <mergeCell ref="A87:I87"/>
    <mergeCell ref="A88:B88"/>
    <mergeCell ref="C88:D88"/>
    <mergeCell ref="H88:I88"/>
    <mergeCell ref="B89:D89"/>
    <mergeCell ref="C93:D93"/>
    <mergeCell ref="B97:D97"/>
    <mergeCell ref="C98:D98"/>
    <mergeCell ref="C99:D99"/>
    <mergeCell ref="B107:G107"/>
    <mergeCell ref="C108:D108"/>
    <mergeCell ref="C113:D113"/>
    <mergeCell ref="C114:D114"/>
    <mergeCell ref="C115:D115"/>
    <mergeCell ref="B116:D116"/>
    <mergeCell ref="E116:G116"/>
    <mergeCell ref="C117:D117"/>
    <mergeCell ref="B118:F118"/>
    <mergeCell ref="H118:I118"/>
    <mergeCell ref="H119:I119"/>
    <mergeCell ref="I5:I10"/>
    <mergeCell ref="I12:I15"/>
    <mergeCell ref="E17:E18"/>
    <mergeCell ref="I30:I34"/>
    <mergeCell ref="E36:E37"/>
    <mergeCell ref="E44:E45"/>
    <mergeCell ref="D50:D51"/>
    <mergeCell ref="F63:K64"/>
    <mergeCell ref="A70:C71"/>
    <mergeCell ref="A72:C73"/>
    <mergeCell ref="A74:C76"/>
    <mergeCell ref="A81:B82"/>
    <mergeCell ref="A83:B84"/>
    <mergeCell ref="J90:J92"/>
    <mergeCell ref="J93:J96"/>
    <mergeCell ref="J99:J101"/>
    <mergeCell ref="J108:J112"/>
    <mergeCell ref="A4:A58"/>
    <mergeCell ref="I17:I28"/>
    <mergeCell ref="I36:I42"/>
    <mergeCell ref="J36:J42"/>
    <mergeCell ref="I44:I57"/>
    <mergeCell ref="J44:J56"/>
    <mergeCell ref="A89:A118"/>
    <mergeCell ref="I90:I96"/>
    <mergeCell ref="I98:I106"/>
    <mergeCell ref="I108:I115"/>
  </mergeCells>
  <phoneticPr fontId="2"/>
  <pageMargins left="0.7" right="0.7" top="0.75" bottom="0.75" header="0.3" footer="0.3"/>
  <pageSetup paperSize="9" fitToWidth="1" fitToHeight="1" orientation="portrait" usePrinterDefaults="1" r:id="rId1"/>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7</vt:i4>
      </vt:variant>
    </vt:vector>
  </HeadingPairs>
  <TitlesOfParts>
    <vt:vector size="7" baseType="lpstr">
      <vt:lpstr>看護小規模多機能 (3)</vt:lpstr>
      <vt:lpstr>看護小規模多機能 (2)</vt:lpstr>
      <vt:lpstr>Sheet1 (3)</vt:lpstr>
      <vt:lpstr>小規模多機能</vt:lpstr>
      <vt:lpstr>Sheet2</vt:lpstr>
      <vt:lpstr>看護小規模多機能</vt:lpstr>
      <vt:lpstr>Sheet1</vt:lpstr>
    </vt:vector>
  </TitlesOfParts>
  <LinksUpToDate>false</LinksUpToDate>
  <SharedDoc>false</SharedDoc>
  <HyperlinksChanged>false</HyperlinksChanged>
  <AppVersion>5.0.6</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藤池 智子</dc:creator>
  <cp:lastModifiedBy>河野 かおり</cp:lastModifiedBy>
  <cp:lastPrinted>2025-06-09T07:32:52Z</cp:lastPrinted>
  <dcterms:created xsi:type="dcterms:W3CDTF">2015-03-03T00:56:14Z</dcterms:created>
  <dcterms:modified xsi:type="dcterms:W3CDTF">2026-09-09T06:15:42Z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5.0.6.0</vt:lpwstr>
    </vt:vector>
  </property>
  <property fmtid="{DCFEDD21-7773-49B2-8022-6FC58DB5260B}" pid="3" name="LastSavedVersion">
    <vt:lpwstr>5.0.6.0</vt:lpwstr>
  </property>
  <property fmtid="{DCFEDD21-7773-49B2-8022-6FC58DB5260B}" pid="4" name="LastSavedDate">
    <vt:filetime>2026-09-09T06:15:42Z</vt:filetime>
  </property>
</Properties>
</file>