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0490" windowHeight="7770" tabRatio="669"/>
  </bookViews>
  <sheets>
    <sheet name="前提条件" sheetId="6" r:id="rId1"/>
    <sheet name="入力シート（注意事項）" sheetId="10" r:id="rId2"/>
    <sheet name="入力シート (記載例)" sheetId="12" r:id="rId3"/>
    <sheet name="収支報告書" sheetId="1" r:id="rId4"/>
    <sheet name="共同取組活動支出額" sheetId="2" r:id="rId5"/>
    <sheet name="協定参加者項目" sheetId="4" r:id="rId6"/>
    <sheet name="協定参加者別所得細目表" sheetId="5" r:id="rId7"/>
    <sheet name="金銭出納簿1月交付" sheetId="3" r:id="rId8"/>
    <sheet name="所得計算表" sheetId="7" r:id="rId9"/>
    <sheet name="所得計算表 (2)" sheetId="8" r:id="rId10"/>
    <sheet name="原価償却費の計算" sheetId="13" r:id="rId11"/>
  </sheets>
  <definedNames>
    <definedName name="_xlnm.Print_Area" localSheetId="3">収支報告書!$A$1:$U$55</definedName>
    <definedName name="_xlnm.Print_Area" localSheetId="4">共同取組活動支出額!$A$1:$J$42</definedName>
    <definedName name="_xlnm.Print_Area" localSheetId="5">協定参加者項目!$A$1:$F$40</definedName>
    <definedName name="_xlnm.Print_Area" localSheetId="6">協定参加者別所得細目表!$A$1:$M$33</definedName>
    <definedName name="_xlnm.Print_Area" localSheetId="0">前提条件!$A$1:$D$20</definedName>
    <definedName name="_xlnm.Print_Area" localSheetId="8">所得計算表!$A$1:$K$40</definedName>
    <definedName name="_xlnm.Print_Area" localSheetId="9">'所得計算表 (2)'!$A$1:$K$40</definedName>
    <definedName name="_xlnm._FilterDatabase" localSheetId="1" hidden="1">'入力シート（注意事項）'!$CG$4:$CG$5</definedName>
    <definedName name="_xlnm.Print_Area" localSheetId="1">'入力シート（注意事項）'!$A$1:$BB$79</definedName>
    <definedName name="_xlnm._FilterDatabase" localSheetId="2" hidden="1">'入力シート (記載例)'!$CG$4:$CG$5</definedName>
    <definedName name="_xlnm.Print_Area" localSheetId="2">'入力シート (記載例)'!$A$1:$BE$59</definedName>
    <definedName name="_xlnm.Print_Area" localSheetId="10">原価償却費の計算!$A$4:$S$20</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omments1.xml><?xml version="1.0" encoding="utf-8"?>
<comments xmlns="http://schemas.openxmlformats.org/spreadsheetml/2006/main">
  <authors>
    <author>三原市役所</author>
  </authors>
  <commentList>
    <comment ref="M12" authorId="0">
      <text>
        <r>
          <rPr>
            <b/>
            <sz val="9"/>
            <color indexed="81"/>
            <rFont val="ＭＳ Ｐゴシック"/>
          </rPr>
          <t>自動入力されます。</t>
        </r>
        <r>
          <rPr>
            <sz val="9"/>
            <color indexed="81"/>
            <rFont val="ＭＳ Ｐゴシック"/>
          </rPr>
          <t xml:space="preserve">
</t>
        </r>
      </text>
    </comment>
  </commentList>
</comments>
</file>

<file path=xl/comments2.xml><?xml version="1.0" encoding="utf-8"?>
<comments xmlns="http://schemas.openxmlformats.org/spreadsheetml/2006/main">
  <authors>
    <author>三原市役所</author>
  </authors>
  <commentList>
    <comment ref="M12" authorId="0">
      <text>
        <r>
          <rPr>
            <b/>
            <sz val="9"/>
            <color indexed="81"/>
            <rFont val="ＭＳ Ｐゴシック"/>
          </rPr>
          <t>自動入力されます。</t>
        </r>
        <r>
          <rPr>
            <sz val="9"/>
            <color indexed="81"/>
            <rFont val="ＭＳ Ｐゴシック"/>
          </rPr>
          <t xml:space="preserve">
</t>
        </r>
      </text>
    </comment>
  </commentList>
</comments>
</file>

<file path=xl/sharedStrings.xml><?xml version="1.0" encoding="utf-8"?>
<sst xmlns="http://schemas.openxmlformats.org/spreadsheetml/2006/main" xmlns:r="http://schemas.openxmlformats.org/officeDocument/2006/relationships" count="319" uniqueCount="319">
  <si>
    <t>減価償却費</t>
    <rPh sb="0" eb="2">
      <t>ゲンカ</t>
    </rPh>
    <rPh sb="2" eb="5">
      <t>ショウキャクヒ</t>
    </rPh>
    <phoneticPr fontId="1"/>
  </si>
  <si>
    <t>償却資産の</t>
    <rPh sb="0" eb="2">
      <t>ショウキャク</t>
    </rPh>
    <rPh sb="2" eb="4">
      <t>シサン</t>
    </rPh>
    <phoneticPr fontId="1"/>
  </si>
  <si>
    <t>収入額</t>
    <rPh sb="0" eb="3">
      <t>シュウニュウガク</t>
    </rPh>
    <phoneticPr fontId="1"/>
  </si>
  <si>
    <t>集落協定名</t>
    <rPh sb="0" eb="2">
      <t>シュウラク</t>
    </rPh>
    <rPh sb="2" eb="4">
      <t>キョウテイ</t>
    </rPh>
    <rPh sb="4" eb="5">
      <t>メイ</t>
    </rPh>
    <phoneticPr fontId="1"/>
  </si>
  <si>
    <t>（１） 配分総額</t>
    <rPh sb="4" eb="6">
      <t>ハイブン</t>
    </rPh>
    <rPh sb="6" eb="8">
      <t>ソウガク</t>
    </rPh>
    <phoneticPr fontId="1"/>
  </si>
  <si>
    <t>集落協定代表者</t>
    <rPh sb="0" eb="2">
      <t>シュウラク</t>
    </rPh>
    <rPh sb="2" eb="4">
      <t>キョウテイ</t>
    </rPh>
    <rPh sb="4" eb="7">
      <t>ダイヒョウシャ</t>
    </rPh>
    <phoneticPr fontId="1"/>
  </si>
  <si>
    <t>(別紙３）</t>
    <rPh sb="1" eb="3">
      <t>ベッシ</t>
    </rPh>
    <phoneticPr fontId="1"/>
  </si>
  <si>
    <t>（提出日）</t>
    <rPh sb="1" eb="3">
      <t>テイシュツ</t>
    </rPh>
    <rPh sb="3" eb="4">
      <t>ビ</t>
    </rPh>
    <phoneticPr fontId="1"/>
  </si>
  <si>
    <t>出役賃金等</t>
    <rPh sb="0" eb="1">
      <t>シュツ</t>
    </rPh>
    <rPh sb="1" eb="2">
      <t>ヤク</t>
    </rPh>
    <rPh sb="2" eb="4">
      <t>チンギン</t>
    </rPh>
    <rPh sb="4" eb="5">
      <t>トウ</t>
    </rPh>
    <phoneticPr fontId="1"/>
  </si>
  <si>
    <t>①＋②</t>
  </si>
  <si>
    <t>　　　　配分等の基礎</t>
    <rPh sb="4" eb="6">
      <t>ハイブン</t>
    </rPh>
    <rPh sb="6" eb="7">
      <t>トウ</t>
    </rPh>
    <rPh sb="8" eb="10">
      <t>キソ</t>
    </rPh>
    <phoneticPr fontId="1"/>
  </si>
  <si>
    <t>支出額</t>
    <rPh sb="0" eb="3">
      <t>シシュツガク</t>
    </rPh>
    <phoneticPr fontId="1"/>
  </si>
  <si>
    <t>所得金額</t>
    <rPh sb="0" eb="2">
      <t>ショトク</t>
    </rPh>
    <rPh sb="2" eb="4">
      <t>キンガク</t>
    </rPh>
    <phoneticPr fontId="1"/>
  </si>
  <si>
    <t>１　交付金に係る配分額及び共同取組活動の支出額</t>
    <rPh sb="2" eb="5">
      <t>コウフキン</t>
    </rPh>
    <rPh sb="6" eb="7">
      <t>カカ</t>
    </rPh>
    <rPh sb="8" eb="10">
      <t>ハイブン</t>
    </rPh>
    <rPh sb="10" eb="11">
      <t>ガク</t>
    </rPh>
    <rPh sb="11" eb="12">
      <t>オヨ</t>
    </rPh>
    <rPh sb="13" eb="15">
      <t>キョウドウ</t>
    </rPh>
    <rPh sb="15" eb="17">
      <t>トリクミ</t>
    </rPh>
    <rPh sb="17" eb="19">
      <t>カツドウ</t>
    </rPh>
    <rPh sb="20" eb="22">
      <t>シシュツ</t>
    </rPh>
    <rPh sb="22" eb="23">
      <t>ガク</t>
    </rPh>
    <phoneticPr fontId="1"/>
  </si>
  <si>
    <t>　 収入額</t>
    <rPh sb="2" eb="5">
      <t>シュウニュウガク</t>
    </rPh>
    <phoneticPr fontId="1"/>
  </si>
  <si>
    <t>三　原　市　長　　様</t>
    <rPh sb="0" eb="1">
      <t>３</t>
    </rPh>
    <rPh sb="2" eb="3">
      <t>ハラ</t>
    </rPh>
    <rPh sb="4" eb="5">
      <t>シ</t>
    </rPh>
    <rPh sb="6" eb="7">
      <t>チョウ</t>
    </rPh>
    <rPh sb="9" eb="10">
      <t>サマ</t>
    </rPh>
    <phoneticPr fontId="1"/>
  </si>
  <si>
    <t>⑦</t>
  </si>
  <si>
    <t>三　原　市　長　　岡　田　　吉　弘</t>
    <rPh sb="0" eb="1">
      <t>３</t>
    </rPh>
    <rPh sb="2" eb="3">
      <t>ハラ</t>
    </rPh>
    <rPh sb="4" eb="5">
      <t>シ</t>
    </rPh>
    <rPh sb="6" eb="7">
      <t>チョウ</t>
    </rPh>
    <rPh sb="9" eb="10">
      <t>オカ</t>
    </rPh>
    <rPh sb="11" eb="12">
      <t>タ</t>
    </rPh>
    <rPh sb="14" eb="15">
      <t>キチ</t>
    </rPh>
    <rPh sb="16" eb="17">
      <t>ヒロ</t>
    </rPh>
    <phoneticPr fontId="1"/>
  </si>
  <si>
    <t>↓セルを選択すると，右側に▼がでるのでそこから選択</t>
    <rPh sb="4" eb="6">
      <t>センタク</t>
    </rPh>
    <rPh sb="10" eb="11">
      <t>ミギ</t>
    </rPh>
    <rPh sb="11" eb="12">
      <t>ガワ</t>
    </rPh>
    <rPh sb="23" eb="25">
      <t>センタク</t>
    </rPh>
    <phoneticPr fontId="1"/>
  </si>
  <si>
    <t>氏　　名</t>
    <rPh sb="0" eb="1">
      <t>シ</t>
    </rPh>
    <rPh sb="3" eb="4">
      <t>メイ</t>
    </rPh>
    <phoneticPr fontId="1"/>
  </si>
  <si>
    <t>協定参加者名</t>
    <rPh sb="0" eb="2">
      <t>キョウテイ</t>
    </rPh>
    <rPh sb="2" eb="6">
      <t>サンカシャメイ</t>
    </rPh>
    <phoneticPr fontId="1"/>
  </si>
  <si>
    <t>　　　　備　　　　考</t>
    <rPh sb="4" eb="5">
      <t>ビ</t>
    </rPh>
    <rPh sb="9" eb="10">
      <t>コウ</t>
    </rPh>
    <phoneticPr fontId="1"/>
  </si>
  <si>
    <t>（単位：円）</t>
    <rPh sb="1" eb="3">
      <t>タンイ</t>
    </rPh>
    <rPh sb="4" eb="5">
      <t>エン</t>
    </rPh>
    <phoneticPr fontId="1"/>
  </si>
  <si>
    <t>残（積立）額</t>
    <rPh sb="0" eb="1">
      <t>ザン</t>
    </rPh>
    <rPh sb="2" eb="4">
      <t>ツミタテ</t>
    </rPh>
    <rPh sb="5" eb="6">
      <t>ガク</t>
    </rPh>
    <phoneticPr fontId="1"/>
  </si>
  <si>
    <t>　D　84,000円</t>
  </si>
  <si>
    <t>（２） 共同取組活動支出額</t>
    <rPh sb="4" eb="6">
      <t>キョウドウ</t>
    </rPh>
    <rPh sb="6" eb="8">
      <t>トリクミ</t>
    </rPh>
    <rPh sb="8" eb="10">
      <t>カツドウ</t>
    </rPh>
    <rPh sb="10" eb="13">
      <t>シシュツガク</t>
    </rPh>
    <phoneticPr fontId="1"/>
  </si>
  <si>
    <t>R７.11.30</t>
  </si>
  <si>
    <t>273,000円
210,000円
210,000円
197,400円
159,600円</t>
    <rPh sb="7" eb="8">
      <t>エン</t>
    </rPh>
    <rPh sb="16" eb="17">
      <t>エン</t>
    </rPh>
    <rPh sb="25" eb="26">
      <t>エン</t>
    </rPh>
    <rPh sb="34" eb="35">
      <t>エン</t>
    </rPh>
    <rPh sb="43" eb="44">
      <t>エン</t>
    </rPh>
    <phoneticPr fontId="1"/>
  </si>
  <si>
    <t>　　 総　　　　　額</t>
    <rPh sb="3" eb="4">
      <t>フサ</t>
    </rPh>
    <rPh sb="9" eb="10">
      <t>ガク</t>
    </rPh>
    <phoneticPr fontId="1"/>
  </si>
  <si>
    <t>取得金額</t>
    <rPh sb="0" eb="2">
      <t>シュトク</t>
    </rPh>
    <rPh sb="2" eb="4">
      <t>キンガク</t>
    </rPh>
    <phoneticPr fontId="1"/>
  </si>
  <si>
    <t xml:space="preserve">     支　　出　　額</t>
    <rPh sb="5" eb="6">
      <t>ササ</t>
    </rPh>
    <rPh sb="8" eb="9">
      <t>デ</t>
    </rPh>
    <rPh sb="11" eb="12">
      <t>ガク</t>
    </rPh>
    <phoneticPr fontId="1"/>
  </si>
  <si>
    <t>支出</t>
    <rPh sb="0" eb="2">
      <t>シシュツ</t>
    </rPh>
    <phoneticPr fontId="1"/>
  </si>
  <si>
    <t>令和７年　中山間地域等直接支払交付金収支報告書</t>
    <rPh sb="0" eb="2">
      <t>レイワ</t>
    </rPh>
    <rPh sb="3" eb="4">
      <t>ネン</t>
    </rPh>
    <rPh sb="5" eb="8">
      <t>チュウサンカン</t>
    </rPh>
    <rPh sb="8" eb="10">
      <t>チイキ</t>
    </rPh>
    <rPh sb="10" eb="11">
      <t>トウ</t>
    </rPh>
    <rPh sb="11" eb="13">
      <t>チョクセツ</t>
    </rPh>
    <rPh sb="13" eb="15">
      <t>シハライ</t>
    </rPh>
    <rPh sb="15" eb="18">
      <t>コウフキン</t>
    </rPh>
    <rPh sb="18" eb="20">
      <t>シュウシ</t>
    </rPh>
    <rPh sb="20" eb="23">
      <t>ホウコクショ</t>
    </rPh>
    <phoneticPr fontId="1"/>
  </si>
  <si>
    <t>（④－⑤－⑥）</t>
  </si>
  <si>
    <t xml:space="preserve">         支 出 項 目</t>
    <rPh sb="9" eb="10">
      <t>ササ</t>
    </rPh>
    <rPh sb="11" eb="12">
      <t>デ</t>
    </rPh>
    <rPh sb="13" eb="14">
      <t>コウ</t>
    </rPh>
    <rPh sb="15" eb="16">
      <t>メ</t>
    </rPh>
    <phoneticPr fontId="1"/>
  </si>
  <si>
    <t>総　　　　計</t>
    <rPh sb="0" eb="1">
      <t>フサ</t>
    </rPh>
    <rPh sb="5" eb="6">
      <t>ケイ</t>
    </rPh>
    <phoneticPr fontId="1"/>
  </si>
  <si>
    <t>Ｃ</t>
  </si>
  <si>
    <t>動分支出額</t>
    <rPh sb="0" eb="1">
      <t>ウゴ</t>
    </rPh>
    <rPh sb="1" eb="2">
      <t>ブン</t>
    </rPh>
    <rPh sb="2" eb="5">
      <t>シシュツガク</t>
    </rPh>
    <phoneticPr fontId="1"/>
  </si>
  <si>
    <t>２　協定参加者別項目</t>
    <rPh sb="2" eb="4">
      <t>キョウテイ</t>
    </rPh>
    <rPh sb="4" eb="7">
      <t>サンカシャ</t>
    </rPh>
    <rPh sb="7" eb="8">
      <t>ベツ</t>
    </rPh>
    <rPh sb="8" eb="10">
      <t>コウモク</t>
    </rPh>
    <phoneticPr fontId="1"/>
  </si>
  <si>
    <t>②水路・農道管理費</t>
    <rPh sb="1" eb="3">
      <t>スイロ</t>
    </rPh>
    <rPh sb="4" eb="6">
      <t>ノウドウ</t>
    </rPh>
    <rPh sb="6" eb="9">
      <t>カンリヒ</t>
    </rPh>
    <phoneticPr fontId="1"/>
  </si>
  <si>
    <t>　②　共同取組活動分</t>
    <rPh sb="3" eb="5">
      <t>キョウドウ</t>
    </rPh>
    <rPh sb="5" eb="7">
      <t>トリクミ</t>
    </rPh>
    <rPh sb="7" eb="9">
      <t>カツドウ</t>
    </rPh>
    <rPh sb="9" eb="10">
      <t>ブン</t>
    </rPh>
    <phoneticPr fontId="1"/>
  </si>
  <si>
    <t>　協定参加者名</t>
    <rPh sb="1" eb="3">
      <t>キョウテイ</t>
    </rPh>
    <rPh sb="3" eb="7">
      <t>サンカシャメイ</t>
    </rPh>
    <phoneticPr fontId="1"/>
  </si>
  <si>
    <t>共同機械購入</t>
    <rPh sb="0" eb="2">
      <t>キョウドウ</t>
    </rPh>
    <rPh sb="2" eb="4">
      <t>キカイ</t>
    </rPh>
    <rPh sb="4" eb="6">
      <t>コウニュウ</t>
    </rPh>
    <phoneticPr fontId="1"/>
  </si>
  <si>
    <t>個人配分分</t>
    <rPh sb="0" eb="2">
      <t>コジン</t>
    </rPh>
    <rPh sb="2" eb="4">
      <t>ハイブン</t>
    </rPh>
    <rPh sb="4" eb="5">
      <t>ブン</t>
    </rPh>
    <phoneticPr fontId="1"/>
  </si>
  <si>
    <t>126,000円</t>
    <rPh sb="7" eb="8">
      <t>エン</t>
    </rPh>
    <phoneticPr fontId="1"/>
  </si>
  <si>
    <t>⑥</t>
  </si>
  <si>
    <t xml:space="preserve"> 個人配分分</t>
    <rPh sb="1" eb="3">
      <t>コジン</t>
    </rPh>
    <rPh sb="3" eb="5">
      <t>ハイブン</t>
    </rPh>
    <rPh sb="5" eb="6">
      <t>ブン</t>
    </rPh>
    <phoneticPr fontId="1"/>
  </si>
  <si>
    <t>　　共同取組活動分</t>
    <rPh sb="2" eb="4">
      <t>キョウドウ</t>
    </rPh>
    <rPh sb="4" eb="6">
      <t>トリクミ</t>
    </rPh>
    <rPh sb="6" eb="8">
      <t>カツドウ</t>
    </rPh>
    <rPh sb="8" eb="9">
      <t>ブン</t>
    </rPh>
    <phoneticPr fontId="1"/>
  </si>
  <si>
    <t>集落合計</t>
    <rPh sb="0" eb="2">
      <t>シュウラク</t>
    </rPh>
    <rPh sb="2" eb="4">
      <t>ゴウケイ</t>
    </rPh>
    <phoneticPr fontId="1"/>
  </si>
  <si>
    <t>①</t>
  </si>
  <si>
    <t>共同取組活動分</t>
    <rPh sb="0" eb="2">
      <t>キョウドウ</t>
    </rPh>
    <rPh sb="2" eb="4">
      <t>トリクミ</t>
    </rPh>
    <rPh sb="4" eb="6">
      <t>カツドウ</t>
    </rPh>
    <rPh sb="6" eb="7">
      <t>ブン</t>
    </rPh>
    <phoneticPr fontId="1"/>
  </si>
  <si>
    <t>④のうち減価</t>
    <rPh sb="4" eb="6">
      <t>ゲンカ</t>
    </rPh>
    <phoneticPr fontId="1"/>
  </si>
  <si>
    <t>197,400円</t>
    <rPh sb="7" eb="8">
      <t>エン</t>
    </rPh>
    <phoneticPr fontId="1"/>
  </si>
  <si>
    <t>　　　　　（単位：円）</t>
    <rPh sb="6" eb="8">
      <t>タンイ</t>
    </rPh>
    <rPh sb="9" eb="10">
      <t>エン</t>
    </rPh>
    <phoneticPr fontId="1"/>
  </si>
  <si>
    <t xml:space="preserve">   収入額</t>
    <rPh sb="3" eb="6">
      <t>シュウニュウガク</t>
    </rPh>
    <phoneticPr fontId="1"/>
  </si>
  <si>
    <t>②</t>
  </si>
  <si>
    <t xml:space="preserve">   支出額</t>
    <rPh sb="3" eb="5">
      <t>シシュツ</t>
    </rPh>
    <rPh sb="5" eb="6">
      <t>ガク</t>
    </rPh>
    <phoneticPr fontId="1"/>
  </si>
  <si>
    <t>③</t>
  </si>
  <si>
    <t>収入計</t>
    <rPh sb="0" eb="2">
      <t>シュウニュウ</t>
    </rPh>
    <rPh sb="2" eb="3">
      <t>ケイ</t>
    </rPh>
    <phoneticPr fontId="1"/>
  </si>
  <si>
    <t xml:space="preserve">   ①＋②</t>
  </si>
  <si>
    <t xml:space="preserve">  　 支出額</t>
    <rPh sb="4" eb="6">
      <t>シシュツ</t>
    </rPh>
    <rPh sb="6" eb="7">
      <t>ガク</t>
    </rPh>
    <phoneticPr fontId="1"/>
  </si>
  <si>
    <t>役員手当</t>
    <rPh sb="0" eb="2">
      <t>ヤクイン</t>
    </rPh>
    <rPh sb="2" eb="4">
      <t>テアテ</t>
    </rPh>
    <phoneticPr fontId="1"/>
  </si>
  <si>
    <t>75,600円</t>
    <rPh sb="6" eb="7">
      <t>エン</t>
    </rPh>
    <phoneticPr fontId="1"/>
  </si>
  <si>
    <t>過年度残額</t>
    <rPh sb="0" eb="1">
      <t>カ</t>
    </rPh>
    <rPh sb="1" eb="3">
      <t>ネンド</t>
    </rPh>
    <rPh sb="3" eb="5">
      <t>ザンガク</t>
    </rPh>
    <phoneticPr fontId="1"/>
  </si>
  <si>
    <t>按分方法</t>
    <rPh sb="0" eb="2">
      <t>アンブン</t>
    </rPh>
    <rPh sb="2" eb="4">
      <t>ホウホウ</t>
    </rPh>
    <phoneticPr fontId="1"/>
  </si>
  <si>
    <t>（２）　共同取組活動支出額</t>
    <rPh sb="4" eb="6">
      <t>キョウドウ</t>
    </rPh>
    <rPh sb="6" eb="8">
      <t>トリクミ</t>
    </rPh>
    <rPh sb="8" eb="10">
      <t>カツドウ</t>
    </rPh>
    <rPh sb="10" eb="12">
      <t>シシュツ</t>
    </rPh>
    <rPh sb="12" eb="13">
      <t>ガク</t>
    </rPh>
    <phoneticPr fontId="1"/>
  </si>
  <si>
    <t>　　　残（積立）額</t>
    <rPh sb="3" eb="4">
      <t>ザン</t>
    </rPh>
    <rPh sb="5" eb="7">
      <t>ツミタテ</t>
    </rPh>
    <rPh sb="8" eb="9">
      <t>ガク</t>
    </rPh>
    <phoneticPr fontId="1"/>
  </si>
  <si>
    <t>収入</t>
    <rPh sb="0" eb="2">
      <t>シュウニュウ</t>
    </rPh>
    <phoneticPr fontId="1"/>
  </si>
  <si>
    <t>合　　　　　計</t>
    <rPh sb="0" eb="1">
      <t>ゴウ</t>
    </rPh>
    <rPh sb="6" eb="7">
      <t>ケイ</t>
    </rPh>
    <phoneticPr fontId="1"/>
  </si>
  <si>
    <t>　作業日当</t>
    <rPh sb="1" eb="3">
      <t>サギョウ</t>
    </rPh>
    <rPh sb="3" eb="5">
      <t>ニットウ</t>
    </rPh>
    <phoneticPr fontId="1"/>
  </si>
  <si>
    <t>協定参加者別所得細目表（各人別内訳）</t>
    <rPh sb="0" eb="2">
      <t>キョウテイ</t>
    </rPh>
    <rPh sb="2" eb="5">
      <t>サンカシャ</t>
    </rPh>
    <rPh sb="5" eb="6">
      <t>ベツ</t>
    </rPh>
    <rPh sb="6" eb="8">
      <t>ショトク</t>
    </rPh>
    <rPh sb="8" eb="10">
      <t>サイモク</t>
    </rPh>
    <rPh sb="10" eb="11">
      <t>ヒョウ</t>
    </rPh>
    <rPh sb="12" eb="13">
      <t>カク</t>
    </rPh>
    <rPh sb="13" eb="14">
      <t>ヒト</t>
    </rPh>
    <rPh sb="14" eb="15">
      <t>ベツ</t>
    </rPh>
    <rPh sb="15" eb="17">
      <t>ウチワケ</t>
    </rPh>
    <phoneticPr fontId="1"/>
  </si>
  <si>
    <t>NO.</t>
  </si>
  <si>
    <t>減価償却費の計算</t>
    <rPh sb="0" eb="2">
      <t>ゲンカ</t>
    </rPh>
    <rPh sb="2" eb="4">
      <t>ショウキャク</t>
    </rPh>
    <rPh sb="4" eb="5">
      <t>ヒ</t>
    </rPh>
    <rPh sb="6" eb="8">
      <t>ケイサン</t>
    </rPh>
    <phoneticPr fontId="1"/>
  </si>
  <si>
    <t>③－⑨</t>
  </si>
  <si>
    <t>収　　　 入</t>
    <rPh sb="0" eb="1">
      <t>オサム</t>
    </rPh>
    <rPh sb="5" eb="6">
      <t>イ</t>
    </rPh>
    <phoneticPr fontId="1"/>
  </si>
  <si>
    <t>④</t>
  </si>
  <si>
    <t>支　　　　　出</t>
    <rPh sb="0" eb="1">
      <t>ササ</t>
    </rPh>
    <rPh sb="6" eb="7">
      <t>デ</t>
    </rPh>
    <phoneticPr fontId="1"/>
  </si>
  <si>
    <t>交付金</t>
    <rPh sb="0" eb="3">
      <t>コウフキン</t>
    </rPh>
    <phoneticPr fontId="1"/>
  </si>
  <si>
    <t>R７.2.10</t>
  </si>
  <si>
    <t>（①＋②）</t>
  </si>
  <si>
    <t>共同取組活</t>
    <rPh sb="0" eb="2">
      <t>キョウドウ</t>
    </rPh>
    <rPh sb="2" eb="4">
      <t>トリクミ</t>
    </rPh>
    <rPh sb="4" eb="5">
      <t>カツ</t>
    </rPh>
    <phoneticPr fontId="1"/>
  </si>
  <si>
    <t>⑤</t>
  </si>
  <si>
    <t>④のうち必要</t>
    <rPh sb="4" eb="5">
      <t>ヒツ</t>
    </rPh>
    <rPh sb="5" eb="6">
      <t>ヨウ</t>
    </rPh>
    <phoneticPr fontId="1"/>
  </si>
  <si>
    <t>支出項目</t>
    <rPh sb="0" eb="2">
      <t>シシュツ</t>
    </rPh>
    <rPh sb="2" eb="4">
      <t>コウモク</t>
    </rPh>
    <phoneticPr fontId="1"/>
  </si>
  <si>
    <t>経費に該当し</t>
    <rPh sb="0" eb="2">
      <t>ケイヒ</t>
    </rPh>
    <rPh sb="3" eb="5">
      <t>ガイトウ</t>
    </rPh>
    <phoneticPr fontId="1"/>
  </si>
  <si>
    <t>差引計</t>
    <rPh sb="0" eb="2">
      <t>サシヒキ</t>
    </rPh>
    <rPh sb="2" eb="3">
      <t>ケイ</t>
    </rPh>
    <phoneticPr fontId="1"/>
  </si>
  <si>
    <t>（自動入力されます）</t>
    <rPh sb="1" eb="3">
      <t>ジドウ</t>
    </rPh>
    <rPh sb="3" eb="5">
      <t>ニュウリョク</t>
    </rPh>
    <phoneticPr fontId="1"/>
  </si>
  <si>
    <t>ない支出額</t>
    <rPh sb="2" eb="5">
      <t>シシュツガク</t>
    </rPh>
    <phoneticPr fontId="1"/>
  </si>
  <si>
    <t>農業での使用
割合（％）</t>
    <rPh sb="0" eb="2">
      <t>ノウギョウ</t>
    </rPh>
    <rPh sb="4" eb="6">
      <t>シヨウ</t>
    </rPh>
    <rPh sb="7" eb="9">
      <t>ワリアイ</t>
    </rPh>
    <phoneticPr fontId="1"/>
  </si>
  <si>
    <t>50,000円</t>
    <rPh sb="6" eb="7">
      <t>エン</t>
    </rPh>
    <phoneticPr fontId="1"/>
  </si>
  <si>
    <t>⑧</t>
  </si>
  <si>
    <t>⑨</t>
  </si>
  <si>
    <t>（注）１　減価償却資産が複数あるときは、それぞれの資産ごとに計算します。</t>
    <rPh sb="1" eb="2">
      <t>チュウ</t>
    </rPh>
    <phoneticPr fontId="1"/>
  </si>
  <si>
    <t>必要経費</t>
    <rPh sb="0" eb="2">
      <t>ヒツヨウ</t>
    </rPh>
    <rPh sb="2" eb="4">
      <t>ケイヒ</t>
    </rPh>
    <phoneticPr fontId="1"/>
  </si>
  <si>
    <t>④のうち必要経費</t>
    <rPh sb="4" eb="6">
      <t>ヒツヨウ</t>
    </rPh>
    <rPh sb="6" eb="8">
      <t>ケイヒ</t>
    </rPh>
    <phoneticPr fontId="1"/>
  </si>
  <si>
    <t>（⑦＋⑧）</t>
  </si>
  <si>
    <t>R2.1</t>
  </si>
  <si>
    <t>Ｂ</t>
  </si>
  <si>
    <t>（注）</t>
    <rPh sb="1" eb="2">
      <t>チュウ</t>
    </rPh>
    <phoneticPr fontId="1"/>
  </si>
  <si>
    <t>日付</t>
    <rPh sb="0" eb="2">
      <t>ヒヅケ</t>
    </rPh>
    <phoneticPr fontId="1"/>
  </si>
  <si>
    <t>費　　目</t>
    <rPh sb="0" eb="1">
      <t>ヒ</t>
    </rPh>
    <rPh sb="3" eb="4">
      <t>メ</t>
    </rPh>
    <phoneticPr fontId="1"/>
  </si>
  <si>
    <t>３　「④共同取組活動分支出額」欄は、報告書の「２　協定参加者別細目」の「合計の支出額」欄から移記します。</t>
    <rPh sb="4" eb="6">
      <t>キョウドウ</t>
    </rPh>
    <rPh sb="6" eb="8">
      <t>トリクミ</t>
    </rPh>
    <rPh sb="8" eb="10">
      <t>カツドウ</t>
    </rPh>
    <rPh sb="10" eb="11">
      <t>ブン</t>
    </rPh>
    <rPh sb="11" eb="14">
      <t>シシュツガク</t>
    </rPh>
    <rPh sb="15" eb="16">
      <t>ラン</t>
    </rPh>
    <rPh sb="18" eb="21">
      <t>ホウコクショ</t>
    </rPh>
    <rPh sb="25" eb="27">
      <t>キョウテイ</t>
    </rPh>
    <rPh sb="27" eb="30">
      <t>サンカシャ</t>
    </rPh>
    <rPh sb="30" eb="31">
      <t>ベツ</t>
    </rPh>
    <rPh sb="31" eb="33">
      <t>サイモク</t>
    </rPh>
    <rPh sb="36" eb="38">
      <t>ゴウケイ</t>
    </rPh>
    <rPh sb="39" eb="42">
      <t>シシュツガク</t>
    </rPh>
    <rPh sb="43" eb="44">
      <t>ラン</t>
    </rPh>
    <rPh sb="46" eb="47">
      <t>ワタル</t>
    </rPh>
    <rPh sb="47" eb="48">
      <t>キ</t>
    </rPh>
    <phoneticPr fontId="1"/>
  </si>
  <si>
    <t>残額</t>
    <rPh sb="0" eb="2">
      <t>ザンガク</t>
    </rPh>
    <phoneticPr fontId="1"/>
  </si>
  <si>
    <t>※ 該当がある場合は、入力シートとは別に入力のうえ提出してください。</t>
    <rPh sb="2" eb="4">
      <t>ガイトウ</t>
    </rPh>
    <rPh sb="7" eb="9">
      <t>バアイ</t>
    </rPh>
    <rPh sb="11" eb="13">
      <t>ニュウリョク</t>
    </rPh>
    <rPh sb="18" eb="19">
      <t>ベツ</t>
    </rPh>
    <rPh sb="20" eb="22">
      <t>ニュウリョク</t>
    </rPh>
    <rPh sb="25" eb="27">
      <t>テイシュツ</t>
    </rPh>
    <phoneticPr fontId="1"/>
  </si>
  <si>
    <t>支出額（円）</t>
    <rPh sb="0" eb="3">
      <t>シシュツガク</t>
    </rPh>
    <rPh sb="4" eb="5">
      <t>エン</t>
    </rPh>
    <phoneticPr fontId="1"/>
  </si>
  <si>
    <t>支出額　（円）</t>
    <rPh sb="0" eb="2">
      <t>シシュツ</t>
    </rPh>
    <rPh sb="2" eb="3">
      <t>ガク</t>
    </rPh>
    <rPh sb="5" eb="6">
      <t>エン</t>
    </rPh>
    <phoneticPr fontId="1"/>
  </si>
  <si>
    <t>備      考</t>
    <rPh sb="0" eb="1">
      <t>ビ</t>
    </rPh>
    <rPh sb="7" eb="8">
      <t>コウ</t>
    </rPh>
    <phoneticPr fontId="1"/>
  </si>
  <si>
    <t>面積割に応じて按分</t>
    <rPh sb="0" eb="2">
      <t>メンセキ</t>
    </rPh>
    <rPh sb="2" eb="3">
      <t>ワリ</t>
    </rPh>
    <rPh sb="4" eb="5">
      <t>オウ</t>
    </rPh>
    <rPh sb="7" eb="9">
      <t>アンブン</t>
    </rPh>
    <phoneticPr fontId="1"/>
  </si>
  <si>
    <t>合　　　計</t>
    <rPh sb="0" eb="1">
      <t>ゴウ</t>
    </rPh>
    <rPh sb="4" eb="5">
      <t>ケイ</t>
    </rPh>
    <phoneticPr fontId="1"/>
  </si>
  <si>
    <t>　①　個人配分分</t>
    <rPh sb="3" eb="5">
      <t>コジン</t>
    </rPh>
    <rPh sb="5" eb="7">
      <t>ハイブン</t>
    </rPh>
    <rPh sb="7" eb="8">
      <t>ブン</t>
    </rPh>
    <phoneticPr fontId="1"/>
  </si>
  <si>
    <t>過年残(積立)額計</t>
    <rPh sb="0" eb="1">
      <t>カ</t>
    </rPh>
    <rPh sb="1" eb="2">
      <t>ドシ</t>
    </rPh>
    <rPh sb="2" eb="3">
      <t>ザン</t>
    </rPh>
    <rPh sb="4" eb="6">
      <t>ツミタテ</t>
    </rPh>
    <rPh sb="7" eb="8">
      <t>ガク</t>
    </rPh>
    <rPh sb="8" eb="9">
      <t>ケイ</t>
    </rPh>
    <phoneticPr fontId="1"/>
  </si>
  <si>
    <t>人数均等割に応じて按分</t>
    <rPh sb="0" eb="2">
      <t>ニンズウ</t>
    </rPh>
    <rPh sb="2" eb="5">
      <t>キントウワ</t>
    </rPh>
    <rPh sb="6" eb="7">
      <t>オウ</t>
    </rPh>
    <rPh sb="9" eb="11">
      <t>アンブン</t>
    </rPh>
    <phoneticPr fontId="1"/>
  </si>
  <si>
    <t>（代表者名）</t>
    <rPh sb="1" eb="4">
      <t>ダイヒョウシャ</t>
    </rPh>
    <rPh sb="4" eb="5">
      <t>メイ</t>
    </rPh>
    <phoneticPr fontId="1"/>
  </si>
  <si>
    <t>収入金額計</t>
    <rPh sb="0" eb="2">
      <t>シュウニュウ</t>
    </rPh>
    <rPh sb="2" eb="4">
      <t>キンガク</t>
    </rPh>
    <rPh sb="4" eb="5">
      <t>ケイ</t>
    </rPh>
    <phoneticPr fontId="1"/>
  </si>
  <si>
    <t>当年分</t>
    <rPh sb="0" eb="1">
      <t>トウ</t>
    </rPh>
    <rPh sb="1" eb="2">
      <t>ネン</t>
    </rPh>
    <rPh sb="2" eb="3">
      <t>ブン</t>
    </rPh>
    <phoneticPr fontId="1"/>
  </si>
  <si>
    <t>　　〃　　替刃・燃料代</t>
    <rPh sb="5" eb="6">
      <t>カ</t>
    </rPh>
    <rPh sb="6" eb="7">
      <t>バ</t>
    </rPh>
    <rPh sb="8" eb="10">
      <t>ネンリョウ</t>
    </rPh>
    <rPh sb="10" eb="11">
      <t>ダイ</t>
    </rPh>
    <phoneticPr fontId="1"/>
  </si>
  <si>
    <t>令和　　年　　月　　日</t>
    <rPh sb="0" eb="2">
      <t>レイワ</t>
    </rPh>
    <rPh sb="4" eb="5">
      <t>ネン</t>
    </rPh>
    <rPh sb="7" eb="8">
      <t>ガツ</t>
    </rPh>
    <rPh sb="10" eb="11">
      <t>ニチ</t>
    </rPh>
    <phoneticPr fontId="1"/>
  </si>
  <si>
    <t>○○協定</t>
    <rPh sb="2" eb="4">
      <t>キョウテイ</t>
    </rPh>
    <phoneticPr fontId="1"/>
  </si>
  <si>
    <t>均等割で按分</t>
    <rPh sb="0" eb="3">
      <t>キントウワ</t>
    </rPh>
    <rPh sb="4" eb="6">
      <t>アンブン</t>
    </rPh>
    <phoneticPr fontId="1"/>
  </si>
  <si>
    <t>△△　△△</t>
  </si>
  <si>
    <t>470,000円</t>
    <rPh sb="7" eb="8">
      <t>エン</t>
    </rPh>
    <phoneticPr fontId="1"/>
  </si>
  <si>
    <t>①役員手当</t>
    <rPh sb="1" eb="3">
      <t>ヤクイン</t>
    </rPh>
    <rPh sb="3" eb="5">
      <t>テアテ</t>
    </rPh>
    <phoneticPr fontId="1"/>
  </si>
  <si>
    <t>189,000円
126,000円
126,000円
113,400円
  75,600円</t>
    <rPh sb="7" eb="8">
      <t>エン</t>
    </rPh>
    <rPh sb="16" eb="17">
      <t>エン</t>
    </rPh>
    <rPh sb="25" eb="26">
      <t>エン</t>
    </rPh>
    <rPh sb="34" eb="35">
      <t>エン</t>
    </rPh>
    <rPh sb="44" eb="45">
      <t>エン</t>
    </rPh>
    <phoneticPr fontId="1"/>
  </si>
  <si>
    <t>⇒</t>
  </si>
  <si>
    <t>③景観作物植付費</t>
    <rPh sb="1" eb="3">
      <t>ケイカン</t>
    </rPh>
    <rPh sb="3" eb="5">
      <t>サクモツ</t>
    </rPh>
    <rPh sb="5" eb="6">
      <t>ウ</t>
    </rPh>
    <rPh sb="6" eb="7">
      <t>ツ</t>
    </rPh>
    <rPh sb="7" eb="8">
      <t>ヒ</t>
    </rPh>
    <phoneticPr fontId="1"/>
  </si>
  <si>
    <t>25,000円</t>
    <rPh sb="2" eb="7">
      <t>000エン</t>
    </rPh>
    <phoneticPr fontId="1"/>
  </si>
  <si>
    <t>水路清掃日当（５人分）</t>
    <rPh sb="0" eb="2">
      <t>スイロ</t>
    </rPh>
    <rPh sb="2" eb="4">
      <t>セイソウ</t>
    </rPh>
    <rPh sb="4" eb="6">
      <t>ニットウ</t>
    </rPh>
    <phoneticPr fontId="1"/>
  </si>
  <si>
    <t>0円</t>
    <rPh sb="1" eb="2">
      <t>エン</t>
    </rPh>
    <phoneticPr fontId="1"/>
  </si>
  <si>
    <t>A
B
C
D
E</t>
  </si>
  <si>
    <t>過年残（積立）額計</t>
    <rPh sb="0" eb="1">
      <t>カ</t>
    </rPh>
    <rPh sb="1" eb="2">
      <t>ドシ</t>
    </rPh>
    <rPh sb="2" eb="3">
      <t>ザン</t>
    </rPh>
    <rPh sb="4" eb="6">
      <t>ツミタテ</t>
    </rPh>
    <rPh sb="7" eb="8">
      <t>ガク</t>
    </rPh>
    <rPh sb="8" eb="9">
      <t>ケイ</t>
    </rPh>
    <phoneticPr fontId="1"/>
  </si>
  <si>
    <t>①役員手当</t>
    <rPh sb="1" eb="3">
      <t>ヤクイン</t>
    </rPh>
    <rPh sb="3" eb="5">
      <t>テア</t>
    </rPh>
    <phoneticPr fontId="1"/>
  </si>
  <si>
    <t>25,000円</t>
    <rPh sb="6" eb="7">
      <t>エン</t>
    </rPh>
    <phoneticPr fontId="1"/>
  </si>
  <si>
    <t>　共同作業日当</t>
    <rPh sb="1" eb="3">
      <t>キョウドウ</t>
    </rPh>
    <rPh sb="3" eb="5">
      <t>サギョウ</t>
    </rPh>
    <rPh sb="5" eb="7">
      <t>ニットウ</t>
    </rPh>
    <phoneticPr fontId="1"/>
  </si>
  <si>
    <t>協定名</t>
    <rPh sb="0" eb="2">
      <t>キョウテイ</t>
    </rPh>
    <rPh sb="2" eb="3">
      <t>メイ</t>
    </rPh>
    <phoneticPr fontId="1"/>
  </si>
  <si>
    <t>100,000円</t>
    <rPh sb="7" eb="8">
      <t>エン</t>
    </rPh>
    <phoneticPr fontId="1"/>
  </si>
  <si>
    <t>159,600円</t>
    <rPh sb="7" eb="8">
      <t>エン</t>
    </rPh>
    <phoneticPr fontId="1"/>
  </si>
  <si>
    <t>　作業時昼食他</t>
    <rPh sb="1" eb="3">
      <t>サギョウ</t>
    </rPh>
    <rPh sb="3" eb="4">
      <t>ジ</t>
    </rPh>
    <rPh sb="4" eb="6">
      <t>チュウショク</t>
    </rPh>
    <rPh sb="6" eb="7">
      <t>ホカ</t>
    </rPh>
    <phoneticPr fontId="1"/>
  </si>
  <si>
    <t>④視察研修費</t>
    <rPh sb="1" eb="3">
      <t>シサツ</t>
    </rPh>
    <rPh sb="3" eb="6">
      <t>ケンシュウヒ</t>
    </rPh>
    <phoneticPr fontId="1"/>
  </si>
  <si>
    <t>⑤共同機械購入費</t>
    <rPh sb="1" eb="3">
      <t>キョウドウ</t>
    </rPh>
    <rPh sb="3" eb="5">
      <t>キカイ</t>
    </rPh>
    <rPh sb="5" eb="8">
      <t>コウニュウヒ</t>
    </rPh>
    <phoneticPr fontId="1"/>
  </si>
  <si>
    <t>令和７年中山間地域等直接支払交付金収支証明書</t>
    <rPh sb="0" eb="2">
      <t>レイワ</t>
    </rPh>
    <rPh sb="3" eb="4">
      <t>ネン</t>
    </rPh>
    <rPh sb="4" eb="7">
      <t>チュウサンカン</t>
    </rPh>
    <rPh sb="7" eb="9">
      <t>チイキ</t>
    </rPh>
    <rPh sb="9" eb="10">
      <t>トウ</t>
    </rPh>
    <rPh sb="10" eb="12">
      <t>チョクセツ</t>
    </rPh>
    <rPh sb="12" eb="14">
      <t>シハライ</t>
    </rPh>
    <rPh sb="14" eb="17">
      <t>コウフキン</t>
    </rPh>
    <rPh sb="17" eb="19">
      <t>シュウシ</t>
    </rPh>
    <rPh sb="19" eb="22">
      <t>ショウメイショ</t>
    </rPh>
    <phoneticPr fontId="1"/>
  </si>
  <si>
    <t>減価償却費</t>
    <rPh sb="0" eb="2">
      <t>ゲンカ</t>
    </rPh>
    <rPh sb="2" eb="4">
      <t>ショウキャク</t>
    </rPh>
    <rPh sb="4" eb="5">
      <t>ヒ</t>
    </rPh>
    <phoneticPr fontId="1"/>
  </si>
  <si>
    <t>③景観作物植付費</t>
    <rPh sb="1" eb="3">
      <t>ケイカン</t>
    </rPh>
    <rPh sb="3" eb="5">
      <t>サクモツ</t>
    </rPh>
    <rPh sb="5" eb="7">
      <t>ウエツケ</t>
    </rPh>
    <rPh sb="7" eb="8">
      <t>ヒ</t>
    </rPh>
    <phoneticPr fontId="1"/>
  </si>
  <si>
    <t>　資材費</t>
    <rPh sb="1" eb="3">
      <t>シザイ</t>
    </rPh>
    <rPh sb="3" eb="4">
      <t>ヒ</t>
    </rPh>
    <phoneticPr fontId="1"/>
  </si>
  <si>
    <t>④ 過年度残額　100,000円（全額共同取組に配分）</t>
    <rPh sb="2" eb="5">
      <t>カネンド</t>
    </rPh>
    <rPh sb="5" eb="7">
      <t>ザンガク</t>
    </rPh>
    <rPh sb="15" eb="16">
      <t>エン</t>
    </rPh>
    <rPh sb="17" eb="19">
      <t>ゼンガク</t>
    </rPh>
    <rPh sb="19" eb="21">
      <t>キョウドウ</t>
    </rPh>
    <rPh sb="21" eb="23">
      <t>トリクミ</t>
    </rPh>
    <rPh sb="24" eb="26">
      <t>ハイブン</t>
    </rPh>
    <phoneticPr fontId="1"/>
  </si>
  <si>
    <t>11月実施</t>
    <rPh sb="2" eb="3">
      <t>ガツ</t>
    </rPh>
    <rPh sb="3" eb="5">
      <t>ジッシ</t>
    </rPh>
    <phoneticPr fontId="1"/>
  </si>
  <si>
    <t>　C　126,000円（100a）</t>
    <rPh sb="10" eb="11">
      <t>エン</t>
    </rPh>
    <phoneticPr fontId="1"/>
  </si>
  <si>
    <t xml:space="preserve">↑
参加者の方それぞれの役員手当と共同活動の日当を合計した金額を記載してください。
</t>
    <rPh sb="2" eb="5">
      <t>サンカシャ</t>
    </rPh>
    <rPh sb="6" eb="7">
      <t>カタ</t>
    </rPh>
    <rPh sb="12" eb="14">
      <t>ヤクイン</t>
    </rPh>
    <rPh sb="14" eb="16">
      <t>テア</t>
    </rPh>
    <rPh sb="17" eb="19">
      <t>キョウドウ</t>
    </rPh>
    <rPh sb="19" eb="21">
      <t>カツドウ</t>
    </rPh>
    <rPh sb="22" eb="24">
      <t>ニットウ</t>
    </rPh>
    <rPh sb="25" eb="27">
      <t>ゴウケイ</t>
    </rPh>
    <rPh sb="29" eb="31">
      <t>キンガク</t>
    </rPh>
    <rPh sb="32" eb="34">
      <t>キサイ</t>
    </rPh>
    <phoneticPr fontId="1"/>
  </si>
  <si>
    <t>Ｅ</t>
  </si>
  <si>
    <t>Ａ</t>
  </si>
  <si>
    <t>÷</t>
  </si>
  <si>
    <t>Ｄ</t>
  </si>
  <si>
    <t>210,000円</t>
    <rPh sb="7" eb="8">
      <t>エン</t>
    </rPh>
    <phoneticPr fontId="1"/>
  </si>
  <si>
    <t>　B　126,000円（100a）</t>
    <rPh sb="10" eb="11">
      <t>エン</t>
    </rPh>
    <phoneticPr fontId="1"/>
  </si>
  <si>
    <t>① 協定参加者　５人（A～E、全員協定農用地有り）</t>
    <rPh sb="2" eb="4">
      <t>キョウテイ</t>
    </rPh>
    <rPh sb="4" eb="7">
      <t>サンカシャ</t>
    </rPh>
    <phoneticPr fontId="1"/>
  </si>
  <si>
    <t>役員手当</t>
    <rPh sb="0" eb="2">
      <t>ヤクイン</t>
    </rPh>
    <rPh sb="2" eb="4">
      <t>テア</t>
    </rPh>
    <phoneticPr fontId="1"/>
  </si>
  <si>
    <t>個人配分</t>
    <rPh sb="0" eb="2">
      <t>コジン</t>
    </rPh>
    <rPh sb="2" eb="4">
      <t>ハイブン</t>
    </rPh>
    <phoneticPr fontId="1"/>
  </si>
  <si>
    <t>　　〃　　資材費</t>
    <rPh sb="5" eb="7">
      <t>シザイ</t>
    </rPh>
    <rPh sb="7" eb="8">
      <t>ヒ</t>
    </rPh>
    <phoneticPr fontId="1"/>
  </si>
  <si>
    <t>　D　113,400円（90a）</t>
    <rPh sb="10" eb="11">
      <t>エン</t>
    </rPh>
    <phoneticPr fontId="1"/>
  </si>
  <si>
    <t>役員手当，</t>
    <rPh sb="0" eb="2">
      <t>ヤクイン</t>
    </rPh>
    <rPh sb="2" eb="4">
      <t>テアテ</t>
    </rPh>
    <phoneticPr fontId="1"/>
  </si>
  <si>
    <t>（集落名</t>
    <rPh sb="1" eb="3">
      <t>シュウラク</t>
    </rPh>
    <rPh sb="3" eb="4">
      <t>メイ</t>
    </rPh>
    <phoneticPr fontId="1"/>
  </si>
  <si>
    <t>共同取組配分額</t>
    <rPh sb="0" eb="2">
      <t>キョウドウ</t>
    </rPh>
    <rPh sb="2" eb="4">
      <t>トリクミ</t>
    </rPh>
    <rPh sb="4" eb="6">
      <t>ハイブン</t>
    </rPh>
    <rPh sb="6" eb="7">
      <t>ガク</t>
    </rPh>
    <phoneticPr fontId="1"/>
  </si>
  <si>
    <t>）</t>
  </si>
  <si>
    <t>7ページ</t>
  </si>
  <si>
    <t>(協定参加者名</t>
    <rPh sb="1" eb="3">
      <t>キョウテイ</t>
    </rPh>
    <rPh sb="3" eb="5">
      <t>サンカ</t>
    </rPh>
    <rPh sb="5" eb="6">
      <t>モノ</t>
    </rPh>
    <rPh sb="6" eb="7">
      <t>メイ</t>
    </rPh>
    <phoneticPr fontId="1"/>
  </si>
  <si>
    <t>令和８年　 月　　日</t>
    <rPh sb="0" eb="2">
      <t>レイワ</t>
    </rPh>
    <rPh sb="3" eb="4">
      <t>ネン</t>
    </rPh>
    <rPh sb="6" eb="7">
      <t>ツキ</t>
    </rPh>
    <rPh sb="9" eb="10">
      <t>ニチ</t>
    </rPh>
    <phoneticPr fontId="1"/>
  </si>
  <si>
    <t>収入金額</t>
    <rPh sb="0" eb="2">
      <t>シュウニュウ</t>
    </rPh>
    <rPh sb="2" eb="4">
      <t>キンガク</t>
    </rPh>
    <phoneticPr fontId="1"/>
  </si>
  <si>
    <t>収支金額計</t>
    <rPh sb="0" eb="2">
      <t>シュウシ</t>
    </rPh>
    <rPh sb="2" eb="4">
      <t>キンガク</t>
    </rPh>
    <rPh sb="4" eb="5">
      <t>ケイ</t>
    </rPh>
    <phoneticPr fontId="1"/>
  </si>
  <si>
    <t>支出額</t>
    <rPh sb="0" eb="2">
      <t>シシュツ</t>
    </rPh>
    <rPh sb="2" eb="3">
      <t>ガク</t>
    </rPh>
    <phoneticPr fontId="1"/>
  </si>
  <si>
    <t>出役賃金等</t>
    <rPh sb="0" eb="1">
      <t>シュツ</t>
    </rPh>
    <rPh sb="1" eb="2">
      <t>エキ</t>
    </rPh>
    <rPh sb="2" eb="4">
      <t>チンギン</t>
    </rPh>
    <rPh sb="4" eb="5">
      <t>トウ</t>
    </rPh>
    <phoneticPr fontId="1"/>
  </si>
  <si>
    <t>（①+②）</t>
  </si>
  <si>
    <t>④のうち減価償却</t>
    <rPh sb="4" eb="6">
      <t>ゲンカ</t>
    </rPh>
    <rPh sb="6" eb="8">
      <t>ショウキャク</t>
    </rPh>
    <phoneticPr fontId="1"/>
  </si>
  <si>
    <t>(④-⑤-⑥）</t>
  </si>
  <si>
    <t>（⑦+⑧）</t>
  </si>
  <si>
    <t>（③-⑨）</t>
  </si>
  <si>
    <t>に該当しない金額</t>
    <rPh sb="1" eb="3">
      <t>ガイトウ</t>
    </rPh>
    <rPh sb="6" eb="8">
      <t>キンガク</t>
    </rPh>
    <phoneticPr fontId="1"/>
  </si>
  <si>
    <t>資産の取得金額</t>
    <rPh sb="0" eb="2">
      <t>シサン</t>
    </rPh>
    <rPh sb="3" eb="5">
      <t>シュトク</t>
    </rPh>
    <rPh sb="5" eb="7">
      <t>キンガク</t>
    </rPh>
    <phoneticPr fontId="1"/>
  </si>
  <si>
    <t>（注）この計算表は，確定申告の参考資料としてください。</t>
    <rPh sb="1" eb="2">
      <t>チュウ</t>
    </rPh>
    <rPh sb="5" eb="7">
      <t>ケイサン</t>
    </rPh>
    <rPh sb="7" eb="8">
      <t>ヒョウ</t>
    </rPh>
    <rPh sb="10" eb="12">
      <t>カクテイ</t>
    </rPh>
    <rPh sb="12" eb="14">
      <t>シンコク</t>
    </rPh>
    <rPh sb="15" eb="17">
      <t>サンコウ</t>
    </rPh>
    <rPh sb="17" eb="19">
      <t>シリョウ</t>
    </rPh>
    <phoneticPr fontId="1"/>
  </si>
  <si>
    <t>A</t>
  </si>
  <si>
    <t>B</t>
  </si>
  <si>
    <t>※ 着色されているセルには数式等が入っていますので原則変更しないでください。</t>
    <rPh sb="2" eb="4">
      <t>チャクショク</t>
    </rPh>
    <rPh sb="13" eb="15">
      <t>スウシキ</t>
    </rPh>
    <rPh sb="15" eb="16">
      <t>トウ</t>
    </rPh>
    <rPh sb="17" eb="18">
      <t>ハイ</t>
    </rPh>
    <rPh sb="25" eb="27">
      <t>ゲンソク</t>
    </rPh>
    <rPh sb="27" eb="29">
      <t>ヘンコウ</t>
    </rPh>
    <phoneticPr fontId="1"/>
  </si>
  <si>
    <t>C</t>
  </si>
  <si>
    <t>D</t>
  </si>
  <si>
    <t>摘要（算出計算式等）</t>
    <rPh sb="0" eb="2">
      <t>テキヨウ</t>
    </rPh>
    <rPh sb="3" eb="5">
      <t>サンシュツ</t>
    </rPh>
    <rPh sb="5" eb="7">
      <t>ケイサン</t>
    </rPh>
    <rPh sb="7" eb="8">
      <t>シキ</t>
    </rPh>
    <rPh sb="8" eb="9">
      <t>トウ</t>
    </rPh>
    <phoneticPr fontId="1"/>
  </si>
  <si>
    <t>E</t>
  </si>
  <si>
    <t>5ページ</t>
  </si>
  <si>
    <t>交付金額</t>
    <rPh sb="0" eb="3">
      <t>コウフキン</t>
    </rPh>
    <rPh sb="3" eb="4">
      <t>ガク</t>
    </rPh>
    <phoneticPr fontId="1"/>
  </si>
  <si>
    <t>8ページ</t>
  </si>
  <si>
    <t>計</t>
    <rPh sb="0" eb="1">
      <t>ケイ</t>
    </rPh>
    <phoneticPr fontId="1"/>
  </si>
  <si>
    <t>合計額</t>
    <rPh sb="0" eb="2">
      <t>ゴウケイ</t>
    </rPh>
    <rPh sb="2" eb="3">
      <t>ガク</t>
    </rPh>
    <phoneticPr fontId="1"/>
  </si>
  <si>
    <t>　　　　　（　単位：　円）</t>
    <rPh sb="7" eb="9">
      <t>タンイ</t>
    </rPh>
    <rPh sb="11" eb="12">
      <t>エン</t>
    </rPh>
    <phoneticPr fontId="1"/>
  </si>
  <si>
    <t>　　　　　支出したことを証明する。</t>
    <rPh sb="5" eb="7">
      <t>シシュツ</t>
    </rPh>
    <rPh sb="12" eb="14">
      <t>ショウメイ</t>
    </rPh>
    <phoneticPr fontId="1"/>
  </si>
  <si>
    <t>水路清掃日当（５人分）</t>
    <rPh sb="0" eb="2">
      <t>スイロ</t>
    </rPh>
    <rPh sb="2" eb="4">
      <t>セイソウ</t>
    </rPh>
    <rPh sb="4" eb="6">
      <t>ニットウ</t>
    </rPh>
    <rPh sb="8" eb="10">
      <t>ニンブン</t>
    </rPh>
    <phoneticPr fontId="1"/>
  </si>
  <si>
    <t>景観作物作業日当（５人分）</t>
    <rPh sb="0" eb="2">
      <t>ケイカン</t>
    </rPh>
    <rPh sb="2" eb="4">
      <t>サクモツ</t>
    </rPh>
    <rPh sb="4" eb="6">
      <t>サギョウ</t>
    </rPh>
    <rPh sb="6" eb="8">
      <t>ニットウ</t>
    </rPh>
    <phoneticPr fontId="1"/>
  </si>
  <si>
    <t>積立金や繰越金についてはこの欄に記載しないでください。
（別欄で算出されます。）</t>
    <rPh sb="0" eb="2">
      <t>ツミタテ</t>
    </rPh>
    <rPh sb="2" eb="3">
      <t>キン</t>
    </rPh>
    <rPh sb="4" eb="6">
      <t>クリコシ</t>
    </rPh>
    <rPh sb="6" eb="7">
      <t>キン</t>
    </rPh>
    <rPh sb="14" eb="15">
      <t>ラン</t>
    </rPh>
    <rPh sb="16" eb="18">
      <t>キサイ</t>
    </rPh>
    <rPh sb="29" eb="30">
      <t>ベツ</t>
    </rPh>
    <rPh sb="30" eb="31">
      <t>ラン</t>
    </rPh>
    <rPh sb="32" eb="34">
      <t>サンシュツ</t>
    </rPh>
    <phoneticPr fontId="1"/>
  </si>
  <si>
    <t>農道草刈日当（５人分）</t>
    <rPh sb="0" eb="2">
      <t>ノウドウ</t>
    </rPh>
    <rPh sb="2" eb="4">
      <t>クサカリ</t>
    </rPh>
    <rPh sb="4" eb="6">
      <t>ニットウ</t>
    </rPh>
    <phoneticPr fontId="1"/>
  </si>
  <si>
    <t>② 交付金額　1,050,000円（５ha × 21,000円/10a）</t>
    <rPh sb="2" eb="4">
      <t>コウフ</t>
    </rPh>
    <rPh sb="4" eb="6">
      <t>キンガク</t>
    </rPh>
    <rPh sb="16" eb="17">
      <t>エン</t>
    </rPh>
    <phoneticPr fontId="1"/>
  </si>
  <si>
    <t>③ 配分方法</t>
    <rPh sb="2" eb="4">
      <t>ハイブン</t>
    </rPh>
    <rPh sb="4" eb="6">
      <t>ホウホウ</t>
    </rPh>
    <phoneticPr fontId="1"/>
  </si>
  <si>
    <t>　（ 2月、6月、9月実施）</t>
    <rPh sb="4" eb="5">
      <t>ガツ</t>
    </rPh>
    <rPh sb="7" eb="8">
      <t>ツキ</t>
    </rPh>
    <rPh sb="10" eb="11">
      <t>ガツ</t>
    </rPh>
    <rPh sb="11" eb="13">
      <t>ジッシ</t>
    </rPh>
    <phoneticPr fontId="1"/>
  </si>
  <si>
    <t>視察研修費支払</t>
    <rPh sb="0" eb="2">
      <t>シサツ</t>
    </rPh>
    <rPh sb="2" eb="5">
      <t>ケンシュウヒ</t>
    </rPh>
    <rPh sb="5" eb="7">
      <t>シハラ</t>
    </rPh>
    <phoneticPr fontId="1"/>
  </si>
  <si>
    <t>※ 『金銭出納簿』 『減価償却費の計算』は様式シートに直接入力して提出してください。</t>
    <rPh sb="3" eb="5">
      <t>キンセン</t>
    </rPh>
    <rPh sb="5" eb="8">
      <t>スイトウボ</t>
    </rPh>
    <rPh sb="11" eb="13">
      <t>ゲンカ</t>
    </rPh>
    <rPh sb="13" eb="15">
      <t>ショウキャク</t>
    </rPh>
    <rPh sb="15" eb="16">
      <t>ヒ</t>
    </rPh>
    <rPh sb="17" eb="19">
      <t>ケイサン</t>
    </rPh>
    <rPh sb="21" eb="23">
      <t>ヨウシキ</t>
    </rPh>
    <rPh sb="27" eb="29">
      <t>チョクセツ</t>
    </rPh>
    <rPh sb="29" eb="31">
      <t>ニュウリョク</t>
    </rPh>
    <rPh sb="33" eb="35">
      <t>テイシュツ</t>
    </rPh>
    <phoneticPr fontId="1"/>
  </si>
  <si>
    <t>１．基礎事項</t>
    <rPh sb="2" eb="4">
      <t>キソ</t>
    </rPh>
    <rPh sb="4" eb="6">
      <t>ジコウ</t>
    </rPh>
    <phoneticPr fontId="1"/>
  </si>
  <si>
    <t>面積割による按分</t>
    <rPh sb="0" eb="2">
      <t>メンセキ</t>
    </rPh>
    <rPh sb="2" eb="3">
      <t>ワリ</t>
    </rPh>
    <rPh sb="6" eb="8">
      <t>アンブン</t>
    </rPh>
    <phoneticPr fontId="1"/>
  </si>
  <si>
    <t>償却率</t>
    <rPh sb="0" eb="3">
      <t>ショウキャクリツ</t>
    </rPh>
    <phoneticPr fontId="1"/>
  </si>
  <si>
    <t>↑
今年の交付金額の内、個人配分として協定参加者に割り振った金額をそれぞれ記載してください。
個人配分を実施していない場合は各参加者の欄にそれぞれ必ず「０」（数字のゼロ）を記載してください。</t>
    <rPh sb="2" eb="4">
      <t>コトシ</t>
    </rPh>
    <rPh sb="5" eb="9">
      <t>コウフキンガク</t>
    </rPh>
    <rPh sb="10" eb="11">
      <t>ウチ</t>
    </rPh>
    <rPh sb="12" eb="16">
      <t>コジンハイブン</t>
    </rPh>
    <rPh sb="19" eb="21">
      <t>キョウテイ</t>
    </rPh>
    <rPh sb="21" eb="24">
      <t>サンカシャ</t>
    </rPh>
    <rPh sb="25" eb="26">
      <t>ワ</t>
    </rPh>
    <rPh sb="27" eb="28">
      <t>フ</t>
    </rPh>
    <rPh sb="30" eb="32">
      <t>キンガク</t>
    </rPh>
    <rPh sb="37" eb="39">
      <t>キサイ</t>
    </rPh>
    <rPh sb="48" eb="52">
      <t>コジンハイブン</t>
    </rPh>
    <rPh sb="53" eb="55">
      <t>ジッシ</t>
    </rPh>
    <rPh sb="60" eb="62">
      <t>バアイ</t>
    </rPh>
    <rPh sb="63" eb="67">
      <t>カクサンカシャ</t>
    </rPh>
    <rPh sb="68" eb="69">
      <t>ラン</t>
    </rPh>
    <rPh sb="74" eb="75">
      <t>カナラ</t>
    </rPh>
    <rPh sb="80" eb="82">
      <t>スウジ</t>
    </rPh>
    <rPh sb="87" eb="89">
      <t>キサイ</t>
    </rPh>
    <phoneticPr fontId="1"/>
  </si>
  <si>
    <t>提出年度</t>
    <rPh sb="0" eb="2">
      <t>テイシュツ</t>
    </rPh>
    <rPh sb="2" eb="4">
      <t>ネンド</t>
    </rPh>
    <phoneticPr fontId="1"/>
  </si>
  <si>
    <t>人数割による按分</t>
    <rPh sb="0" eb="3">
      <t>ニンズウワ</t>
    </rPh>
    <rPh sb="6" eb="8">
      <t>アンブン</t>
    </rPh>
    <phoneticPr fontId="1"/>
  </si>
  <si>
    <t>提出日</t>
    <rPh sb="0" eb="2">
      <t>テイシュツ</t>
    </rPh>
    <rPh sb="2" eb="3">
      <t>ビ</t>
    </rPh>
    <phoneticPr fontId="1"/>
  </si>
  <si>
    <t>協定に定める方法により按分</t>
    <rPh sb="0" eb="2">
      <t>キョウテイ</t>
    </rPh>
    <rPh sb="3" eb="4">
      <t>サダ</t>
    </rPh>
    <rPh sb="6" eb="8">
      <t>ホウホウ</t>
    </rPh>
    <rPh sb="11" eb="13">
      <t>アンブン</t>
    </rPh>
    <phoneticPr fontId="1"/>
  </si>
  <si>
    <t>R７.2.28</t>
  </si>
  <si>
    <t>（個人配分した金額）</t>
    <rPh sb="1" eb="3">
      <t>コジン</t>
    </rPh>
    <rPh sb="3" eb="5">
      <t>ハイブン</t>
    </rPh>
    <rPh sb="7" eb="9">
      <t>キンガク</t>
    </rPh>
    <phoneticPr fontId="1"/>
  </si>
  <si>
    <t>（協定名）</t>
    <rPh sb="1" eb="3">
      <t>キョウテイ</t>
    </rPh>
    <rPh sb="3" eb="4">
      <t>メイ</t>
    </rPh>
    <phoneticPr fontId="1"/>
  </si>
  <si>
    <t>代表者名</t>
    <rPh sb="0" eb="2">
      <t>ダイヒョウ</t>
    </rPh>
    <rPh sb="2" eb="3">
      <t>シャ</t>
    </rPh>
    <rPh sb="3" eb="4">
      <t>メイ</t>
    </rPh>
    <phoneticPr fontId="1"/>
  </si>
  <si>
    <t>（昨年からの残額）</t>
    <rPh sb="1" eb="3">
      <t>サクネン</t>
    </rPh>
    <rPh sb="6" eb="8">
      <t>ザンガク</t>
    </rPh>
    <phoneticPr fontId="1"/>
  </si>
  <si>
    <t>個人配分額</t>
    <rPh sb="0" eb="2">
      <t>コジン</t>
    </rPh>
    <rPh sb="2" eb="4">
      <t>ハイブン</t>
    </rPh>
    <rPh sb="4" eb="5">
      <t>ガク</t>
    </rPh>
    <phoneticPr fontId="1"/>
  </si>
  <si>
    <t>←個人配分の配分基準を選択してください。</t>
    <rPh sb="1" eb="3">
      <t>コジン</t>
    </rPh>
    <rPh sb="3" eb="5">
      <t>ハイブン</t>
    </rPh>
    <rPh sb="6" eb="8">
      <t>ハイブン</t>
    </rPh>
    <rPh sb="8" eb="10">
      <t>キジュン</t>
    </rPh>
    <rPh sb="11" eb="13">
      <t>センタク</t>
    </rPh>
    <phoneticPr fontId="1"/>
  </si>
  <si>
    <t>←共同活動の配分基準を選択してください。</t>
    <rPh sb="1" eb="3">
      <t>キョウドウ</t>
    </rPh>
    <rPh sb="3" eb="5">
      <t>カツドウ</t>
    </rPh>
    <rPh sb="6" eb="8">
      <t>ハイブン</t>
    </rPh>
    <rPh sb="8" eb="10">
      <t>キジュン</t>
    </rPh>
    <rPh sb="11" eb="13">
      <t>センタク</t>
    </rPh>
    <phoneticPr fontId="1"/>
  </si>
  <si>
    <t>２．共同取組活動</t>
    <rPh sb="2" eb="4">
      <t>キョウドウ</t>
    </rPh>
    <rPh sb="4" eb="6">
      <t>トリクミ</t>
    </rPh>
    <rPh sb="6" eb="8">
      <t>カツドウ</t>
    </rPh>
    <phoneticPr fontId="1"/>
  </si>
  <si>
    <t>繰越金（過年の残額）</t>
    <rPh sb="0" eb="3">
      <t>クリコシキン</t>
    </rPh>
    <rPh sb="4" eb="6">
      <t>カトシ</t>
    </rPh>
    <rPh sb="7" eb="9">
      <t>ザンガク</t>
    </rPh>
    <phoneticPr fontId="1"/>
  </si>
  <si>
    <t>３．協定参加者細目等</t>
    <rPh sb="2" eb="4">
      <t>キョウテイ</t>
    </rPh>
    <rPh sb="4" eb="7">
      <t>サンカシャ</t>
    </rPh>
    <rPh sb="7" eb="9">
      <t>サイモク</t>
    </rPh>
    <rPh sb="9" eb="10">
      <t>トウ</t>
    </rPh>
    <phoneticPr fontId="1"/>
  </si>
  <si>
    <t>12ヶ月</t>
    <rPh sb="3" eb="4">
      <t>ゲツ</t>
    </rPh>
    <phoneticPr fontId="1"/>
  </si>
  <si>
    <t>使用月数</t>
    <rPh sb="0" eb="4">
      <t>シヨウゲッスウ</t>
    </rPh>
    <phoneticPr fontId="1"/>
  </si>
  <si>
    <t>協定参加者名</t>
    <rPh sb="0" eb="2">
      <t>キョウテイ</t>
    </rPh>
    <rPh sb="2" eb="4">
      <t>サンカ</t>
    </rPh>
    <rPh sb="4" eb="5">
      <t>シャ</t>
    </rPh>
    <rPh sb="5" eb="6">
      <t>メイ</t>
    </rPh>
    <phoneticPr fontId="1"/>
  </si>
  <si>
    <t>　個人配分　60％（協定農用地の面積割合により按分）　⇒　630,000円</t>
    <rPh sb="1" eb="2">
      <t>コ</t>
    </rPh>
    <rPh sb="2" eb="3">
      <t>ジン</t>
    </rPh>
    <rPh sb="3" eb="4">
      <t>クバ</t>
    </rPh>
    <rPh sb="4" eb="5">
      <t>ブン</t>
    </rPh>
    <rPh sb="36" eb="37">
      <t>エン</t>
    </rPh>
    <phoneticPr fontId="1"/>
  </si>
  <si>
    <t>役員手当
出役賃金等</t>
    <rPh sb="0" eb="2">
      <t>ヤクイン</t>
    </rPh>
    <rPh sb="2" eb="4">
      <t>テアテ</t>
    </rPh>
    <rPh sb="5" eb="6">
      <t>シュツ</t>
    </rPh>
    <rPh sb="6" eb="7">
      <t>ヤク</t>
    </rPh>
    <rPh sb="7" eb="9">
      <t>チンギン</t>
    </rPh>
    <rPh sb="9" eb="10">
      <t>トウ</t>
    </rPh>
    <phoneticPr fontId="1"/>
  </si>
  <si>
    <t>収入額</t>
    <rPh sb="0" eb="2">
      <t>シュウニュウ</t>
    </rPh>
    <rPh sb="2" eb="3">
      <t>ガク</t>
    </rPh>
    <phoneticPr fontId="1"/>
  </si>
  <si>
    <t>273,000円</t>
    <rPh sb="7" eb="8">
      <t>エン</t>
    </rPh>
    <phoneticPr fontId="1"/>
  </si>
  <si>
    <t>（参加者の名前）</t>
    <rPh sb="1" eb="4">
      <t>サンカシャ</t>
    </rPh>
    <rPh sb="5" eb="7">
      <t>ナマエ</t>
    </rPh>
    <phoneticPr fontId="1"/>
  </si>
  <si>
    <t>1年分の減価償却費</t>
    <rPh sb="2" eb="3">
      <t>ブン</t>
    </rPh>
    <phoneticPr fontId="1"/>
  </si>
  <si>
    <t>【入力シート使用上の解説】</t>
    <rPh sb="1" eb="3">
      <t>ニュウリョク</t>
    </rPh>
    <rPh sb="6" eb="9">
      <t>シヨウジョウ</t>
    </rPh>
    <rPh sb="10" eb="12">
      <t>カイセツ</t>
    </rPh>
    <phoneticPr fontId="1"/>
  </si>
  <si>
    <t>②水路・農道管理費</t>
    <rPh sb="1" eb="3">
      <t>スイロ</t>
    </rPh>
    <rPh sb="4" eb="6">
      <t>ノウドウ</t>
    </rPh>
    <rPh sb="6" eb="8">
      <t>カンリ</t>
    </rPh>
    <rPh sb="8" eb="9">
      <t>ヒ</t>
    </rPh>
    <phoneticPr fontId="1"/>
  </si>
  <si>
    <t>1,050,000円</t>
    <rPh sb="1" eb="10">
      <t>０５００００エン</t>
    </rPh>
    <phoneticPr fontId="1"/>
  </si>
  <si>
    <t>200,000円</t>
    <rPh sb="7" eb="8">
      <t>エン</t>
    </rPh>
    <phoneticPr fontId="1"/>
  </si>
  <si>
    <t>面積割にて按分</t>
    <rPh sb="0" eb="2">
      <t>メンセキ</t>
    </rPh>
    <rPh sb="2" eb="3">
      <t>ワリ</t>
    </rPh>
    <rPh sb="5" eb="7">
      <t>アンブン</t>
    </rPh>
    <phoneticPr fontId="1"/>
  </si>
  <si>
    <t>総　　　　額</t>
    <rPh sb="0" eb="1">
      <t>フサ</t>
    </rPh>
    <rPh sb="5" eb="6">
      <t>ガク</t>
    </rPh>
    <phoneticPr fontId="1"/>
  </si>
  <si>
    <t>内訳：過年積立分</t>
    <rPh sb="0" eb="2">
      <t>ウチワケ</t>
    </rPh>
    <rPh sb="3" eb="4">
      <t>カ</t>
    </rPh>
    <rPh sb="4" eb="5">
      <t>ネン</t>
    </rPh>
    <rPh sb="5" eb="7">
      <t>ツミタテ</t>
    </rPh>
    <rPh sb="7" eb="8">
      <t>ブン</t>
    </rPh>
    <phoneticPr fontId="1"/>
  </si>
  <si>
    <t>減価償却対象者数（B）</t>
    <rPh sb="0" eb="4">
      <t>ゲンカショウキャク</t>
    </rPh>
    <rPh sb="4" eb="7">
      <t>タイショウシャ</t>
    </rPh>
    <rPh sb="7" eb="8">
      <t>スウ</t>
    </rPh>
    <phoneticPr fontId="1"/>
  </si>
  <si>
    <t>資産の名称</t>
    <rPh sb="0" eb="2">
      <t>シサン</t>
    </rPh>
    <rPh sb="3" eb="5">
      <t>メイショウ</t>
    </rPh>
    <phoneticPr fontId="1"/>
  </si>
  <si>
    <t>※ 水色のセルに数値等を記入すれば、各様式シートに反映されます。</t>
    <rPh sb="2" eb="4">
      <t>ミズイロ</t>
    </rPh>
    <rPh sb="8" eb="10">
      <t>スウチ</t>
    </rPh>
    <rPh sb="10" eb="11">
      <t>トウ</t>
    </rPh>
    <rPh sb="12" eb="14">
      <t>キニュウ</t>
    </rPh>
    <rPh sb="18" eb="21">
      <t>カクヨウシキ</t>
    </rPh>
    <rPh sb="25" eb="27">
      <t>ハンエイ</t>
    </rPh>
    <phoneticPr fontId="1"/>
  </si>
  <si>
    <t xml:space="preserve">↑
今年の交付金額の内、共同取組活動として割り当てた金額を個人に割り振ってください。（１ページ目の「1.基礎事項」の中の「共同取組配分額」（自動入力されるセル）にある金額のことです。）
配分基準は特別な事情がない限り協定参加者で等分してください。
今年支払われた交付金の中から共同取組活動の費用に割り当てた金額を元に記載してください。（前年からの繰越は含みません。）
</t>
    <rPh sb="2" eb="4">
      <t>コトシ</t>
    </rPh>
    <rPh sb="5" eb="8">
      <t>コウフキン</t>
    </rPh>
    <rPh sb="8" eb="9">
      <t>ガク</t>
    </rPh>
    <rPh sb="10" eb="11">
      <t>ウチ</t>
    </rPh>
    <rPh sb="12" eb="14">
      <t>キョウドウ</t>
    </rPh>
    <rPh sb="14" eb="16">
      <t>トリクミ</t>
    </rPh>
    <rPh sb="16" eb="18">
      <t>カツドウ</t>
    </rPh>
    <rPh sb="21" eb="22">
      <t>ワ</t>
    </rPh>
    <rPh sb="23" eb="24">
      <t>ア</t>
    </rPh>
    <rPh sb="26" eb="28">
      <t>キンガク</t>
    </rPh>
    <rPh sb="29" eb="31">
      <t>コジン</t>
    </rPh>
    <rPh sb="32" eb="33">
      <t>ワ</t>
    </rPh>
    <rPh sb="34" eb="35">
      <t>フ</t>
    </rPh>
    <rPh sb="47" eb="48">
      <t>メ</t>
    </rPh>
    <rPh sb="52" eb="54">
      <t>キソ</t>
    </rPh>
    <rPh sb="54" eb="56">
      <t>ジコウ</t>
    </rPh>
    <rPh sb="58" eb="59">
      <t>ナカ</t>
    </rPh>
    <rPh sb="61" eb="63">
      <t>キョウドウ</t>
    </rPh>
    <rPh sb="63" eb="65">
      <t>トリクミ</t>
    </rPh>
    <rPh sb="65" eb="67">
      <t>ハイブン</t>
    </rPh>
    <rPh sb="67" eb="68">
      <t>ガク</t>
    </rPh>
    <rPh sb="70" eb="72">
      <t>ジドウ</t>
    </rPh>
    <rPh sb="72" eb="74">
      <t>ニュウリョク</t>
    </rPh>
    <rPh sb="83" eb="84">
      <t>キン</t>
    </rPh>
    <rPh sb="84" eb="85">
      <t>ガク</t>
    </rPh>
    <rPh sb="94" eb="96">
      <t>ハイブン</t>
    </rPh>
    <rPh sb="96" eb="98">
      <t>キジュン</t>
    </rPh>
    <rPh sb="99" eb="101">
      <t>トクベツ</t>
    </rPh>
    <rPh sb="102" eb="104">
      <t>ジジョウ</t>
    </rPh>
    <rPh sb="107" eb="108">
      <t>カギ</t>
    </rPh>
    <rPh sb="109" eb="111">
      <t>キョウテイ</t>
    </rPh>
    <rPh sb="111" eb="114">
      <t>サンカシャ</t>
    </rPh>
    <rPh sb="115" eb="117">
      <t>トウブン</t>
    </rPh>
    <rPh sb="126" eb="128">
      <t>コトシ</t>
    </rPh>
    <rPh sb="128" eb="130">
      <t>シハラ</t>
    </rPh>
    <rPh sb="133" eb="136">
      <t>コウフキン</t>
    </rPh>
    <rPh sb="137" eb="138">
      <t>ナカ</t>
    </rPh>
    <rPh sb="158" eb="159">
      <t>モト</t>
    </rPh>
    <phoneticPr fontId="1"/>
  </si>
  <si>
    <t>↑
１ページ目の「２．共同取組活動」に記載された「支出額（円）」の合計金額を個人に割り振ってください。
配分基準は特別な事情がない限り協定参加者で等分してください。
端数は１人に集約しても、数人に割り振ってもかまいません。
今年共同取組活動の費用に充てた金額を元に記載してください。（前年からの繰越を含みます。）</t>
    <rPh sb="6" eb="7">
      <t>メ</t>
    </rPh>
    <rPh sb="11" eb="13">
      <t>キョウドウ</t>
    </rPh>
    <rPh sb="13" eb="15">
      <t>トリクミ</t>
    </rPh>
    <rPh sb="15" eb="17">
      <t>カツドウ</t>
    </rPh>
    <rPh sb="19" eb="21">
      <t>キサイ</t>
    </rPh>
    <rPh sb="25" eb="27">
      <t>シシュツ</t>
    </rPh>
    <rPh sb="27" eb="28">
      <t>ガク</t>
    </rPh>
    <rPh sb="29" eb="30">
      <t>エン</t>
    </rPh>
    <rPh sb="33" eb="34">
      <t>ゴウ</t>
    </rPh>
    <rPh sb="34" eb="35">
      <t>ケイ</t>
    </rPh>
    <rPh sb="35" eb="37">
      <t>キンガク</t>
    </rPh>
    <rPh sb="38" eb="40">
      <t>コジン</t>
    </rPh>
    <rPh sb="41" eb="42">
      <t>ワ</t>
    </rPh>
    <rPh sb="43" eb="44">
      <t>フ</t>
    </rPh>
    <rPh sb="53" eb="55">
      <t>ハイブン</t>
    </rPh>
    <rPh sb="55" eb="57">
      <t>キジュン</t>
    </rPh>
    <rPh sb="58" eb="60">
      <t>トクベツ</t>
    </rPh>
    <rPh sb="61" eb="63">
      <t>ジジョウ</t>
    </rPh>
    <rPh sb="66" eb="67">
      <t>カギ</t>
    </rPh>
    <rPh sb="68" eb="70">
      <t>キョウテイ</t>
    </rPh>
    <rPh sb="70" eb="73">
      <t>サンカシャ</t>
    </rPh>
    <rPh sb="74" eb="76">
      <t>トウブン</t>
    </rPh>
    <rPh sb="85" eb="87">
      <t>ハスウ</t>
    </rPh>
    <rPh sb="89" eb="90">
      <t>ニン</t>
    </rPh>
    <rPh sb="91" eb="93">
      <t>シュウヤク</t>
    </rPh>
    <rPh sb="97" eb="99">
      <t>スウニン</t>
    </rPh>
    <rPh sb="100" eb="101">
      <t>ワ</t>
    </rPh>
    <rPh sb="102" eb="103">
      <t>フ</t>
    </rPh>
    <rPh sb="115" eb="117">
      <t>コトシ</t>
    </rPh>
    <rPh sb="117" eb="119">
      <t>キョウドウ</t>
    </rPh>
    <rPh sb="119" eb="121">
      <t>トリクミ</t>
    </rPh>
    <rPh sb="121" eb="123">
      <t>カツドウ</t>
    </rPh>
    <rPh sb="124" eb="126">
      <t>ヒヨウ</t>
    </rPh>
    <rPh sb="127" eb="128">
      <t>ア</t>
    </rPh>
    <rPh sb="130" eb="132">
      <t>キンガク</t>
    </rPh>
    <rPh sb="133" eb="134">
      <t>モト</t>
    </rPh>
    <rPh sb="135" eb="137">
      <t>キサイ</t>
    </rPh>
    <rPh sb="145" eb="147">
      <t>ゼンネン</t>
    </rPh>
    <rPh sb="150" eb="152">
      <t>クリコシ</t>
    </rPh>
    <rPh sb="153" eb="154">
      <t>フク</t>
    </rPh>
    <phoneticPr fontId="1"/>
  </si>
  <si>
    <t>Ａ代表 15,000円、Ｂ会計 10,000円</t>
    <rPh sb="1" eb="3">
      <t>ダイヒョウ</t>
    </rPh>
    <rPh sb="10" eb="11">
      <t>エン</t>
    </rPh>
    <rPh sb="13" eb="15">
      <t>カイケイ</t>
    </rPh>
    <rPh sb="22" eb="23">
      <t>エン</t>
    </rPh>
    <phoneticPr fontId="1"/>
  </si>
  <si>
    <t>１　「①交付金」欄は、報告書の「２　協定参加者別細目」の「合計の収入額」欄から移記します。</t>
    <rPh sb="4" eb="7">
      <t>コウフキン</t>
    </rPh>
    <rPh sb="8" eb="9">
      <t>ラン</t>
    </rPh>
    <rPh sb="11" eb="14">
      <t>ホウコクショ</t>
    </rPh>
    <rPh sb="18" eb="20">
      <t>キョウテイ</t>
    </rPh>
    <rPh sb="20" eb="23">
      <t>サンカシャ</t>
    </rPh>
    <rPh sb="23" eb="24">
      <t>ベツ</t>
    </rPh>
    <rPh sb="24" eb="26">
      <t>サイモク</t>
    </rPh>
    <rPh sb="29" eb="31">
      <t>ゴウケイ</t>
    </rPh>
    <rPh sb="32" eb="35">
      <t>シュウニュウガク</t>
    </rPh>
    <rPh sb="36" eb="37">
      <t>ラン</t>
    </rPh>
    <rPh sb="39" eb="40">
      <t>ワタル</t>
    </rPh>
    <rPh sb="40" eb="41">
      <t>キ</t>
    </rPh>
    <phoneticPr fontId="1"/>
  </si>
  <si>
    <t>２　「②役員手当・出役賃金等」欄は、報告書の「(2)共同取組活動支出額の備考」欄等から移記します。</t>
    <rPh sb="4" eb="6">
      <t>ヤクイン</t>
    </rPh>
    <rPh sb="6" eb="8">
      <t>テアテ</t>
    </rPh>
    <rPh sb="9" eb="10">
      <t>シュツ</t>
    </rPh>
    <rPh sb="10" eb="11">
      <t>ヤク</t>
    </rPh>
    <rPh sb="11" eb="13">
      <t>チンギン</t>
    </rPh>
    <rPh sb="13" eb="14">
      <t>トウ</t>
    </rPh>
    <rPh sb="15" eb="16">
      <t>ラン</t>
    </rPh>
    <rPh sb="18" eb="21">
      <t>ホウコクショ</t>
    </rPh>
    <rPh sb="26" eb="28">
      <t>キョウドウ</t>
    </rPh>
    <rPh sb="28" eb="30">
      <t>トリクミ</t>
    </rPh>
    <rPh sb="30" eb="32">
      <t>カツドウ</t>
    </rPh>
    <rPh sb="32" eb="35">
      <t>シシュツガク</t>
    </rPh>
    <rPh sb="36" eb="38">
      <t>ビコウ</t>
    </rPh>
    <rPh sb="39" eb="40">
      <t>ラン</t>
    </rPh>
    <rPh sb="40" eb="41">
      <t>トウ</t>
    </rPh>
    <rPh sb="43" eb="44">
      <t>ワタル</t>
    </rPh>
    <rPh sb="44" eb="45">
      <t>キ</t>
    </rPh>
    <phoneticPr fontId="1"/>
  </si>
  <si>
    <t>４　「⑧減価償却費」欄は、裏面の「減価償却費の計算」で計算したものを移記します。</t>
    <rPh sb="4" eb="6">
      <t>ゲンカ</t>
    </rPh>
    <rPh sb="6" eb="9">
      <t>ショウキャクヒ</t>
    </rPh>
    <rPh sb="10" eb="11">
      <t>ラン</t>
    </rPh>
    <rPh sb="13" eb="14">
      <t>ウラ</t>
    </rPh>
    <rPh sb="14" eb="15">
      <t>メン</t>
    </rPh>
    <rPh sb="17" eb="19">
      <t>ゲンカ</t>
    </rPh>
    <rPh sb="19" eb="21">
      <t>ショウキャク</t>
    </rPh>
    <rPh sb="21" eb="22">
      <t>ヒ</t>
    </rPh>
    <rPh sb="23" eb="25">
      <t>ケイサン</t>
    </rPh>
    <rPh sb="27" eb="29">
      <t>ケイサン</t>
    </rPh>
    <rPh sb="34" eb="35">
      <t>ワタル</t>
    </rPh>
    <rPh sb="35" eb="36">
      <t>キ</t>
    </rPh>
    <phoneticPr fontId="1"/>
  </si>
  <si>
    <t>45,000円</t>
    <rPh sb="6" eb="7">
      <t>エン</t>
    </rPh>
    <phoneticPr fontId="1"/>
  </si>
  <si>
    <t>（注）この計算表は、確定申告の参考資料としてください。</t>
    <rPh sb="1" eb="2">
      <t>チュウ</t>
    </rPh>
    <rPh sb="5" eb="7">
      <t>ケイサン</t>
    </rPh>
    <rPh sb="7" eb="8">
      <t>ヒョウ</t>
    </rPh>
    <rPh sb="10" eb="12">
      <t>カクテイ</t>
    </rPh>
    <rPh sb="12" eb="14">
      <t>シンコク</t>
    </rPh>
    <rPh sb="15" eb="17">
      <t>サンコウ</t>
    </rPh>
    <rPh sb="17" eb="19">
      <t>シリョウ</t>
    </rPh>
    <phoneticPr fontId="1"/>
  </si>
  <si>
    <t>95,000円</t>
    <rPh sb="6" eb="7">
      <t>エン</t>
    </rPh>
    <phoneticPr fontId="1"/>
  </si>
  <si>
    <t>　　〃　　昼食代（５人分）</t>
    <rPh sb="5" eb="8">
      <t>チュウショクダイ</t>
    </rPh>
    <phoneticPr fontId="1"/>
  </si>
  <si>
    <t>　替刃・燃料代</t>
    <rPh sb="1" eb="3">
      <t>カエバ</t>
    </rPh>
    <rPh sb="4" eb="7">
      <t>ネンリョウダイ</t>
    </rPh>
    <phoneticPr fontId="1"/>
  </si>
  <si>
    <t>5,000円</t>
    <rPh sb="5" eb="6">
      <t>エン</t>
    </rPh>
    <phoneticPr fontId="1"/>
  </si>
  <si>
    <t>取得価格（①）</t>
    <rPh sb="0" eb="2">
      <t>シュトク</t>
    </rPh>
    <rPh sb="2" eb="4">
      <t>カカク</t>
    </rPh>
    <phoneticPr fontId="1"/>
  </si>
  <si>
    <t>令和６年中山間地域等直接支払交付金に係る所得計算表</t>
    <rPh sb="0" eb="2">
      <t>レイワ</t>
    </rPh>
    <rPh sb="3" eb="4">
      <t>ネン</t>
    </rPh>
    <rPh sb="4" eb="5">
      <t>チュウ</t>
    </rPh>
    <rPh sb="5" eb="7">
      <t>サンカン</t>
    </rPh>
    <rPh sb="7" eb="9">
      <t>チイキ</t>
    </rPh>
    <rPh sb="9" eb="10">
      <t>トウ</t>
    </rPh>
    <rPh sb="10" eb="12">
      <t>チョクセツ</t>
    </rPh>
    <rPh sb="12" eb="14">
      <t>シハライ</t>
    </rPh>
    <rPh sb="14" eb="17">
      <t>コウフキン</t>
    </rPh>
    <rPh sb="18" eb="19">
      <t>カカ</t>
    </rPh>
    <rPh sb="20" eb="22">
      <t>ショトク</t>
    </rPh>
    <rPh sb="22" eb="24">
      <t>ケイサン</t>
    </rPh>
    <rPh sb="24" eb="25">
      <t>ヒョウ</t>
    </rPh>
    <phoneticPr fontId="1"/>
  </si>
  <si>
    <t>※ 算出された数値は『協定参加者別所得細目表』の⑧へ自動で反映されます。</t>
    <rPh sb="2" eb="4">
      <t>サンシュツ</t>
    </rPh>
    <rPh sb="7" eb="9">
      <t>スウチ</t>
    </rPh>
    <rPh sb="11" eb="13">
      <t>キョウテイ</t>
    </rPh>
    <rPh sb="13" eb="16">
      <t>サンカシャ</t>
    </rPh>
    <rPh sb="16" eb="17">
      <t>ベツ</t>
    </rPh>
    <rPh sb="17" eb="19">
      <t>ショトク</t>
    </rPh>
    <rPh sb="19" eb="21">
      <t>サイモク</t>
    </rPh>
    <rPh sb="21" eb="22">
      <t>ヒョウ</t>
    </rPh>
    <rPh sb="26" eb="28">
      <t>ジドウ</t>
    </rPh>
    <rPh sb="29" eb="31">
      <t>ハンエイ</t>
    </rPh>
    <phoneticPr fontId="1"/>
  </si>
  <si>
    <t>取得年月</t>
    <rPh sb="0" eb="2">
      <t>シュトク</t>
    </rPh>
    <rPh sb="2" eb="4">
      <t>ネンゲツ</t>
    </rPh>
    <phoneticPr fontId="1"/>
  </si>
  <si>
    <t>今年の減価償却費</t>
    <rPh sb="0" eb="2">
      <t>コトシ</t>
    </rPh>
    <rPh sb="3" eb="5">
      <t>ゲンカ</t>
    </rPh>
    <rPh sb="5" eb="8">
      <t>ショウキャクヒ</t>
    </rPh>
    <phoneticPr fontId="1"/>
  </si>
  <si>
    <t>必要経費となる
減価償却費（②）</t>
    <rPh sb="0" eb="2">
      <t>ヒツヨウ</t>
    </rPh>
    <rPh sb="2" eb="4">
      <t>ケイヒ</t>
    </rPh>
    <rPh sb="8" eb="10">
      <t>ゲンカ</t>
    </rPh>
    <rPh sb="10" eb="12">
      <t>ショウキャク</t>
    </rPh>
    <rPh sb="12" eb="13">
      <t>ヒ</t>
    </rPh>
    <phoneticPr fontId="1"/>
  </si>
  <si>
    <t>昨年までの
未償却残高（③）</t>
    <rPh sb="0" eb="2">
      <t>サクネン</t>
    </rPh>
    <rPh sb="6" eb="9">
      <t>ミショウキャク</t>
    </rPh>
    <rPh sb="9" eb="11">
      <t>ザンダカ</t>
    </rPh>
    <phoneticPr fontId="1"/>
  </si>
  <si>
    <t>未償却残高
（①-②-③）</t>
    <rPh sb="0" eb="3">
      <t>ミショウキャク</t>
    </rPh>
    <rPh sb="3" eb="5">
      <t>ザンダカ</t>
    </rPh>
    <phoneticPr fontId="1"/>
  </si>
  <si>
    <t>×</t>
  </si>
  <si>
    <t>　E　　75,600円（60a）</t>
    <rPh sb="10" eb="11">
      <t>エン</t>
    </rPh>
    <phoneticPr fontId="1"/>
  </si>
  <si>
    <t>＝</t>
  </si>
  <si>
    <t>トラクタ</t>
  </si>
  <si>
    <t>⇓</t>
  </si>
  <si>
    <t>必要経費となる減価償却費の合計（A）</t>
    <rPh sb="0" eb="2">
      <t>ヒツヨウ</t>
    </rPh>
    <rPh sb="2" eb="4">
      <t>ケイヒ</t>
    </rPh>
    <rPh sb="7" eb="9">
      <t>ゲンカ</t>
    </rPh>
    <rPh sb="9" eb="12">
      <t>ショウキャクヒ</t>
    </rPh>
    <rPh sb="13" eb="15">
      <t>ゴウケイ</t>
    </rPh>
    <phoneticPr fontId="1"/>
  </si>
  <si>
    <t>１人あたりの減価償却費（A/B）</t>
    <rPh sb="1" eb="2">
      <t>ニン</t>
    </rPh>
    <rPh sb="6" eb="8">
      <t>ゲンカ</t>
    </rPh>
    <rPh sb="8" eb="11">
      <t>ショウキャクヒ</t>
    </rPh>
    <phoneticPr fontId="1"/>
  </si>
  <si>
    <t>　　　２　年の途中に資産を購入した場合、「使用月数」を購入した月にあわせて減じてください。（例：４月に購入した場合⇒使用月数９カ月（４月から12月まで））</t>
    <rPh sb="5" eb="6">
      <t>ネン</t>
    </rPh>
    <rPh sb="7" eb="9">
      <t>トチュウ</t>
    </rPh>
    <rPh sb="10" eb="12">
      <t>シサン</t>
    </rPh>
    <rPh sb="13" eb="15">
      <t>コウニュウ</t>
    </rPh>
    <rPh sb="17" eb="19">
      <t>バアイ</t>
    </rPh>
    <rPh sb="21" eb="25">
      <t>シヨウゲッスウ</t>
    </rPh>
    <rPh sb="27" eb="29">
      <t>コウニュウ</t>
    </rPh>
    <rPh sb="31" eb="32">
      <t>ツキ</t>
    </rPh>
    <rPh sb="37" eb="38">
      <t>ゲン</t>
    </rPh>
    <rPh sb="46" eb="47">
      <t>レイ</t>
    </rPh>
    <rPh sb="49" eb="50">
      <t>ガツ</t>
    </rPh>
    <rPh sb="51" eb="53">
      <t>コウニュウ</t>
    </rPh>
    <rPh sb="55" eb="57">
      <t>バアイ</t>
    </rPh>
    <rPh sb="58" eb="62">
      <t>シヨウゲッスウ</t>
    </rPh>
    <rPh sb="64" eb="65">
      <t>ゲツ</t>
    </rPh>
    <rPh sb="67" eb="68">
      <t>ガツ</t>
    </rPh>
    <rPh sb="72" eb="73">
      <t>ガツ</t>
    </rPh>
    <phoneticPr fontId="1"/>
  </si>
  <si>
    <t>　　　３　資産を農業以外にも使用する場合、「農業での使用割合（％）」を実態にあわせて減じてください。</t>
    <rPh sb="5" eb="7">
      <t>シサン</t>
    </rPh>
    <rPh sb="8" eb="10">
      <t>ノウギョウ</t>
    </rPh>
    <rPh sb="10" eb="12">
      <t>イガイ</t>
    </rPh>
    <rPh sb="14" eb="16">
      <t>シヨウ</t>
    </rPh>
    <rPh sb="18" eb="20">
      <t>バアイ</t>
    </rPh>
    <rPh sb="22" eb="24">
      <t>ノウギョウ</t>
    </rPh>
    <rPh sb="26" eb="28">
      <t>シヨウ</t>
    </rPh>
    <rPh sb="28" eb="30">
      <t>ワリアイ</t>
    </rPh>
    <rPh sb="35" eb="37">
      <t>ジッタイ</t>
    </rPh>
    <rPh sb="42" eb="43">
      <t>ゲン</t>
    </rPh>
    <phoneticPr fontId="1"/>
  </si>
  <si>
    <t>　一部繰越が発生。（50,000円）</t>
    <rPh sb="1" eb="3">
      <t>イチブ</t>
    </rPh>
    <rPh sb="3" eb="5">
      <t>クリコシ</t>
    </rPh>
    <rPh sb="6" eb="8">
      <t>ハッセイ</t>
    </rPh>
    <rPh sb="16" eb="17">
      <t>エン</t>
    </rPh>
    <phoneticPr fontId="1"/>
  </si>
  <si>
    <t>⑤ 共同取組活動分については、過年度残額（100,000円）を含めて支出し、</t>
    <rPh sb="2" eb="4">
      <t>キョウドウ</t>
    </rPh>
    <rPh sb="4" eb="6">
      <t>トリクミ</t>
    </rPh>
    <rPh sb="6" eb="8">
      <t>カツドウ</t>
    </rPh>
    <rPh sb="8" eb="9">
      <t>ブン</t>
    </rPh>
    <rPh sb="15" eb="18">
      <t>カネンド</t>
    </rPh>
    <rPh sb="18" eb="20">
      <t>ザンガク</t>
    </rPh>
    <rPh sb="28" eb="29">
      <t>エン</t>
    </rPh>
    <rPh sb="31" eb="32">
      <t>フク</t>
    </rPh>
    <rPh sb="34" eb="36">
      <t>シシュツ</t>
    </rPh>
    <phoneticPr fontId="1"/>
  </si>
  <si>
    <t>　共同取組配分　40％（協定参加者人数の均等割り）　⇒　420,000円</t>
    <rPh sb="1" eb="3">
      <t>キョウドウ</t>
    </rPh>
    <rPh sb="3" eb="5">
      <t>トリクミ</t>
    </rPh>
    <rPh sb="5" eb="7">
      <t>ハイブン</t>
    </rPh>
    <rPh sb="35" eb="36">
      <t>エン</t>
    </rPh>
    <phoneticPr fontId="1"/>
  </si>
  <si>
    <t>令和7年分個人配分
60％（630,000円）</t>
    <rPh sb="0" eb="2">
      <t>レイワ</t>
    </rPh>
    <rPh sb="3" eb="4">
      <t>ネン</t>
    </rPh>
    <rPh sb="4" eb="5">
      <t>ブン</t>
    </rPh>
    <rPh sb="5" eb="7">
      <t>コジン</t>
    </rPh>
    <rPh sb="7" eb="9">
      <t>ハイブン</t>
    </rPh>
    <rPh sb="21" eb="22">
      <t>エン</t>
    </rPh>
    <phoneticPr fontId="1"/>
  </si>
  <si>
    <t>令和7年分共同取組活動
40％（420,000円）</t>
    <rPh sb="0" eb="2">
      <t>レイワ</t>
    </rPh>
    <rPh sb="3" eb="4">
      <t>ネン</t>
    </rPh>
    <rPh sb="4" eb="5">
      <t>ブン</t>
    </rPh>
    <rPh sb="5" eb="7">
      <t>キョウドウ</t>
    </rPh>
    <rPh sb="7" eb="9">
      <t>トリクミ</t>
    </rPh>
    <rPh sb="9" eb="11">
      <t>カツドウ</t>
    </rPh>
    <rPh sb="23" eb="24">
      <t>エン</t>
    </rPh>
    <phoneticPr fontId="1"/>
  </si>
  <si>
    <t>↑
報告書の１ページ目の「１　交付金に係る配分額及び共同取組活動の支出額」の中の「（２） 共同取組活動支出額」の総計を割り振ってください。
配分基準は特別な事情がない限り協定参加者で等分してください。
端数は１人に集約しても、数人に割り振ってもかまいません。
今年共同取組活動の費用に充てた金額を元に記載してください。（前年からの繰越を含みます。）</t>
    <rPh sb="56" eb="58">
      <t>ソウケイ</t>
    </rPh>
    <phoneticPr fontId="1"/>
  </si>
  <si>
    <t>　A　84,000円</t>
    <rPh sb="9" eb="10">
      <t>エン</t>
    </rPh>
    <phoneticPr fontId="1"/>
  </si>
  <si>
    <t>　B　84,000円</t>
  </si>
  <si>
    <t>　C　84,000円</t>
  </si>
  <si>
    <t>　E　84,000円</t>
  </si>
  <si>
    <t>　A　189,000円（150a）</t>
    <rPh sb="10" eb="11">
      <t>エン</t>
    </rPh>
    <phoneticPr fontId="1"/>
  </si>
  <si>
    <t>（令和７年中に交付された金額）</t>
    <rPh sb="1" eb="3">
      <t>レイワ</t>
    </rPh>
    <rPh sb="4" eb="5">
      <t>ネン</t>
    </rPh>
    <rPh sb="5" eb="6">
      <t>チュウ</t>
    </rPh>
    <rPh sb="7" eb="9">
      <t>コウフ</t>
    </rPh>
    <rPh sb="12" eb="14">
      <t>キンガク</t>
    </rPh>
    <phoneticPr fontId="1"/>
  </si>
  <si>
    <t>630,000円</t>
    <rPh sb="7" eb="8">
      <t>エン</t>
    </rPh>
    <phoneticPr fontId="1"/>
  </si>
  <si>
    <t>R７.10.31</t>
  </si>
  <si>
    <t>420,000円</t>
    <rPh sb="7" eb="8">
      <t>エン</t>
    </rPh>
    <phoneticPr fontId="1"/>
  </si>
  <si>
    <r>
      <t>内訳 : 過年積立分　</t>
    </r>
    <r>
      <rPr>
        <sz val="9"/>
        <color indexed="10"/>
        <rFont val="HG丸ｺﾞｼｯｸM-PRO"/>
      </rPr>
      <t>100,000</t>
    </r>
    <r>
      <rPr>
        <sz val="11"/>
        <color indexed="10"/>
        <rFont val="HG丸ｺﾞｼｯｸM-PRO"/>
      </rPr>
      <t>円
　　　当年度分　370,000円</t>
    </r>
    <rPh sb="0" eb="2">
      <t>ウチワケ</t>
    </rPh>
    <rPh sb="5" eb="6">
      <t>カ</t>
    </rPh>
    <rPh sb="6" eb="7">
      <t>ドシ</t>
    </rPh>
    <rPh sb="7" eb="9">
      <t>ツミタテ</t>
    </rPh>
    <rPh sb="9" eb="10">
      <t>ブン</t>
    </rPh>
    <rPh sb="18" eb="19">
      <t>エン</t>
    </rPh>
    <rPh sb="23" eb="24">
      <t>トウ</t>
    </rPh>
    <rPh sb="24" eb="26">
      <t>ネンド</t>
    </rPh>
    <rPh sb="26" eb="27">
      <t>ブン</t>
    </rPh>
    <rPh sb="35" eb="36">
      <t>エン</t>
    </rPh>
    <phoneticPr fontId="1"/>
  </si>
  <si>
    <t>84,000円
84,000円
84,000円
84,000円
84,000円</t>
    <rPh sb="6" eb="7">
      <t>エン</t>
    </rPh>
    <rPh sb="14" eb="15">
      <t>エン</t>
    </rPh>
    <phoneticPr fontId="1"/>
  </si>
  <si>
    <t>94,000円
94,000円
94,000円
94,000円
94,000円</t>
    <rPh sb="6" eb="7">
      <t>エン</t>
    </rPh>
    <phoneticPr fontId="1"/>
  </si>
  <si>
    <t>令和７年　　月　　日に交付した直接支払交付金について、上記のとおり配分及び</t>
    <rPh sb="0" eb="2">
      <t>レイワ</t>
    </rPh>
    <rPh sb="3" eb="4">
      <t>ネン</t>
    </rPh>
    <rPh sb="6" eb="7">
      <t>ツキ</t>
    </rPh>
    <rPh sb="9" eb="10">
      <t>ニチ</t>
    </rPh>
    <rPh sb="11" eb="13">
      <t>コウフ</t>
    </rPh>
    <rPh sb="15" eb="17">
      <t>チョクセツ</t>
    </rPh>
    <rPh sb="17" eb="19">
      <t>シハライ</t>
    </rPh>
    <rPh sb="19" eb="22">
      <t>コウフキン</t>
    </rPh>
    <rPh sb="27" eb="29">
      <t>ジョウキ</t>
    </rPh>
    <rPh sb="33" eb="35">
      <t>ハイブン</t>
    </rPh>
    <rPh sb="35" eb="36">
      <t>オヨ</t>
    </rPh>
    <phoneticPr fontId="1"/>
  </si>
  <si>
    <t>令和８年　　月　　日</t>
    <rPh sb="0" eb="2">
      <t>レイワ</t>
    </rPh>
    <rPh sb="3" eb="4">
      <t>ネン</t>
    </rPh>
    <rPh sb="6" eb="7">
      <t>ツキ</t>
    </rPh>
    <rPh sb="9" eb="10">
      <t>ニチ</t>
    </rPh>
    <phoneticPr fontId="1"/>
  </si>
  <si>
    <t>67,500円</t>
    <rPh sb="6" eb="7">
      <t>エン</t>
    </rPh>
    <phoneticPr fontId="1"/>
  </si>
  <si>
    <t>水路清掃　＠4,500円×5人×3回</t>
    <rPh sb="0" eb="2">
      <t>スイロ</t>
    </rPh>
    <rPh sb="2" eb="4">
      <t>セイソウ</t>
    </rPh>
    <rPh sb="11" eb="12">
      <t>エン</t>
    </rPh>
    <rPh sb="14" eb="15">
      <t>ニン</t>
    </rPh>
    <rPh sb="17" eb="18">
      <t>カイ</t>
    </rPh>
    <phoneticPr fontId="1"/>
  </si>
  <si>
    <t>農道草刈　＠4,500円×5人×4回</t>
    <rPh sb="0" eb="2">
      <t>ノウドウ</t>
    </rPh>
    <rPh sb="2" eb="4">
      <t>クサカリ</t>
    </rPh>
    <rPh sb="11" eb="12">
      <t>エン</t>
    </rPh>
    <rPh sb="14" eb="15">
      <t>ニン</t>
    </rPh>
    <rPh sb="17" eb="18">
      <t>カイ</t>
    </rPh>
    <phoneticPr fontId="1"/>
  </si>
  <si>
    <t>90,000円</t>
    <rPh sb="6" eb="7">
      <t>エン</t>
    </rPh>
    <phoneticPr fontId="1"/>
  </si>
  <si>
    <t>　（ ５月、６月、９月、10月実施）</t>
    <rPh sb="4" eb="5">
      <t>ガツ</t>
    </rPh>
    <rPh sb="7" eb="8">
      <t>ガツ</t>
    </rPh>
    <rPh sb="10" eb="11">
      <t>ガツ</t>
    </rPh>
    <rPh sb="14" eb="15">
      <t>ガツ</t>
    </rPh>
    <rPh sb="15" eb="17">
      <t>ジッシ</t>
    </rPh>
    <phoneticPr fontId="1"/>
  </si>
  <si>
    <t>42,500円</t>
    <rPh sb="6" eb="7">
      <t>エン</t>
    </rPh>
    <phoneticPr fontId="1"/>
  </si>
  <si>
    <t>共同作業時の替刃・燃料</t>
    <rPh sb="0" eb="2">
      <t>キョウドウ</t>
    </rPh>
    <rPh sb="2" eb="4">
      <t>サギョウ</t>
    </rPh>
    <rPh sb="4" eb="5">
      <t>ジ</t>
    </rPh>
    <rPh sb="6" eb="8">
      <t>カエバ</t>
    </rPh>
    <rPh sb="9" eb="11">
      <t>ネンリョウ</t>
    </rPh>
    <phoneticPr fontId="1"/>
  </si>
  <si>
    <t>＠9,000円×5人</t>
  </si>
  <si>
    <t>苗、肥料等</t>
    <rPh sb="0" eb="1">
      <t>ナエ</t>
    </rPh>
    <rPh sb="2" eb="5">
      <t>ヒリョウトウ</t>
    </rPh>
    <phoneticPr fontId="1"/>
  </si>
  <si>
    <t>＠1,000円×5人</t>
  </si>
  <si>
    <t>370,000円</t>
    <rPh sb="7" eb="8">
      <t>エン</t>
    </rPh>
    <phoneticPr fontId="1"/>
  </si>
  <si>
    <t>189,000円</t>
    <rPh sb="7" eb="8">
      <t>エン</t>
    </rPh>
    <phoneticPr fontId="1"/>
  </si>
  <si>
    <t>繰越金（翌年への繰越）</t>
    <rPh sb="0" eb="1">
      <t>ク</t>
    </rPh>
    <rPh sb="1" eb="2">
      <t>コ</t>
    </rPh>
    <rPh sb="2" eb="3">
      <t>キン</t>
    </rPh>
    <rPh sb="4" eb="6">
      <t>ヨクトシ</t>
    </rPh>
    <rPh sb="8" eb="10">
      <t>クリコシ</t>
    </rPh>
    <phoneticPr fontId="1"/>
  </si>
  <si>
    <t>113,400円</t>
    <rPh sb="7" eb="8">
      <t>エン</t>
    </rPh>
    <phoneticPr fontId="1"/>
  </si>
  <si>
    <t>630,00０円</t>
    <rPh sb="7" eb="8">
      <t>エン</t>
    </rPh>
    <phoneticPr fontId="1"/>
  </si>
  <si>
    <t>↑
「収入額　①」と「収入額　②」を合計した金額を記載してください。
総合計が今年支払われた交付金の金額と一致しているか確認してください。（利子を含む場合完全に一致しないことがあります。）</t>
    <rPh sb="3" eb="6">
      <t>シュウニュウガク</t>
    </rPh>
    <rPh sb="11" eb="14">
      <t>シュウニュウガク</t>
    </rPh>
    <rPh sb="18" eb="20">
      <t>ゴウケイ</t>
    </rPh>
    <rPh sb="22" eb="24">
      <t>キンガク</t>
    </rPh>
    <rPh sb="25" eb="27">
      <t>キサイ</t>
    </rPh>
    <rPh sb="36" eb="39">
      <t>ソウゴウケイ</t>
    </rPh>
    <rPh sb="40" eb="42">
      <t>コトシ</t>
    </rPh>
    <rPh sb="42" eb="44">
      <t>シハラ</t>
    </rPh>
    <rPh sb="47" eb="50">
      <t>コウフキン</t>
    </rPh>
    <rPh sb="51" eb="53">
      <t>キンガク</t>
    </rPh>
    <rPh sb="54" eb="56">
      <t>イッチ</t>
    </rPh>
    <rPh sb="61" eb="63">
      <t>カクニン</t>
    </rPh>
    <rPh sb="71" eb="73">
      <t>リシ</t>
    </rPh>
    <rPh sb="74" eb="75">
      <t>フク</t>
    </rPh>
    <rPh sb="76" eb="78">
      <t>バアイ</t>
    </rPh>
    <rPh sb="78" eb="80">
      <t>カンゼン</t>
    </rPh>
    <rPh sb="81" eb="83">
      <t>イッチ</t>
    </rPh>
    <phoneticPr fontId="1"/>
  </si>
  <si>
    <t>84,000円</t>
    <rPh sb="6" eb="7">
      <t>エン</t>
    </rPh>
    <phoneticPr fontId="1"/>
  </si>
  <si>
    <t>94,000円</t>
    <rPh sb="6" eb="7">
      <t>エン</t>
    </rPh>
    <phoneticPr fontId="1"/>
  </si>
  <si>
    <r>
      <t xml:space="preserve">↑
今年支払われた交付金の中から共同取組活動費にあてた金額（個人配分を除いた金額）を割り振ってください。前年からの繰越は含みません。
</t>
    </r>
    <r>
      <rPr>
        <sz val="10"/>
        <color indexed="10"/>
        <rFont val="HG丸ｺﾞｼｯｸM-PRO"/>
      </rPr>
      <t>（報告書の１ページ目の「１　交付金に係る配分額及び共同取組活動の支出額」の中の「（１） 配分総額」の「②　共同取組活動分」の金額を割り振ってください。）</t>
    </r>
    <r>
      <rPr>
        <sz val="12"/>
        <color indexed="10"/>
        <rFont val="HG丸ｺﾞｼｯｸM-PRO"/>
      </rPr>
      <t xml:space="preserve">
配分基準は特別な事情がない限り協定参加者で等分してください。</t>
    </r>
    <rPh sb="22" eb="23">
      <t>ヒ</t>
    </rPh>
    <rPh sb="30" eb="32">
      <t>コジン</t>
    </rPh>
    <rPh sb="32" eb="34">
      <t>ハイブン</t>
    </rPh>
    <rPh sb="35" eb="36">
      <t>ノゾ</t>
    </rPh>
    <rPh sb="38" eb="40">
      <t>キンガク</t>
    </rPh>
    <rPh sb="68" eb="71">
      <t>ホウコクショ</t>
    </rPh>
    <rPh sb="132" eb="133">
      <t>ワ</t>
    </rPh>
    <rPh sb="134" eb="135">
      <t>フ</t>
    </rPh>
    <phoneticPr fontId="1"/>
  </si>
  <si>
    <t>令和７年　中山間地域等直接支払交付金金銭出納簿</t>
    <rPh sb="0" eb="2">
      <t>レイワ</t>
    </rPh>
    <rPh sb="3" eb="4">
      <t>ネン</t>
    </rPh>
    <rPh sb="5" eb="8">
      <t>チュウサンカン</t>
    </rPh>
    <rPh sb="8" eb="10">
      <t>チイキ</t>
    </rPh>
    <rPh sb="10" eb="11">
      <t>トウ</t>
    </rPh>
    <rPh sb="11" eb="13">
      <t>チョクセツ</t>
    </rPh>
    <rPh sb="13" eb="15">
      <t>シハライ</t>
    </rPh>
    <rPh sb="15" eb="18">
      <t>コウフキン</t>
    </rPh>
    <rPh sb="18" eb="20">
      <t>キンセン</t>
    </rPh>
    <rPh sb="20" eb="21">
      <t>デ</t>
    </rPh>
    <rPh sb="21" eb="22">
      <t>ノウ</t>
    </rPh>
    <rPh sb="22" eb="23">
      <t>ボ</t>
    </rPh>
    <phoneticPr fontId="1"/>
  </si>
  <si>
    <t>R７.1.1</t>
  </si>
  <si>
    <t>記 載 例 の 前 提 条 件（年1回の交付（１月交付））</t>
    <rPh sb="0" eb="1">
      <t>キ</t>
    </rPh>
    <rPh sb="2" eb="3">
      <t>ミツル</t>
    </rPh>
    <rPh sb="4" eb="5">
      <t>レイ</t>
    </rPh>
    <rPh sb="8" eb="9">
      <t>マエ</t>
    </rPh>
    <rPh sb="10" eb="11">
      <t>ツツミ</t>
    </rPh>
    <rPh sb="12" eb="13">
      <t>ジョウ</t>
    </rPh>
    <rPh sb="14" eb="15">
      <t>ケン</t>
    </rPh>
    <rPh sb="16" eb="17">
      <t>ネン</t>
    </rPh>
    <rPh sb="18" eb="19">
      <t>カイ</t>
    </rPh>
    <rPh sb="20" eb="22">
      <t>コウフ</t>
    </rPh>
    <rPh sb="24" eb="25">
      <t>ガツ</t>
    </rPh>
    <rPh sb="25" eb="27">
      <t>コウフ</t>
    </rPh>
    <phoneticPr fontId="1"/>
  </si>
  <si>
    <t>R７.1.6</t>
  </si>
  <si>
    <t>R７.5.31</t>
  </si>
  <si>
    <t>R７.6.23</t>
  </si>
  <si>
    <t>R７.6.30</t>
  </si>
  <si>
    <t>R７.9.16</t>
  </si>
  <si>
    <t>R７.9.30</t>
  </si>
  <si>
    <t>R７.12.31</t>
  </si>
  <si>
    <t>R７.5.5</t>
  </si>
  <si>
    <t>↑
今年支払われた交付金の中から個人配分として支払った金額をそれぞれ記載してください。
個人配分を実施していない参加者の欄には、必ず「０」（数字のゼロ）を記載してください。</t>
    <rPh sb="23" eb="25">
      <t>シハラ</t>
    </rPh>
    <phoneticPr fontId="1"/>
  </si>
  <si>
    <t>↑
真ん中の行（支出額　③）と同じ金額を記載してください。</t>
    <rPh sb="2" eb="3">
      <t>マ</t>
    </rPh>
    <rPh sb="4" eb="5">
      <t>ナカ</t>
    </rPh>
    <rPh sb="6" eb="7">
      <t>ギョウ</t>
    </rPh>
    <rPh sb="8" eb="10">
      <t>シシュツ</t>
    </rPh>
    <rPh sb="10" eb="11">
      <t>ガク</t>
    </rPh>
    <rPh sb="15" eb="16">
      <t>オナ</t>
    </rPh>
    <rPh sb="17" eb="19">
      <t>キンガク</t>
    </rPh>
    <rPh sb="20" eb="22">
      <t>キサイ</t>
    </rPh>
    <phoneticPr fontId="1"/>
  </si>
</sst>
</file>

<file path=xl/styles.xml><?xml version="1.0" encoding="utf-8"?>
<styleSheet xmlns="http://schemas.openxmlformats.org/spreadsheetml/2006/main" xmlns:r="http://schemas.openxmlformats.org/officeDocument/2006/relationships" xmlns:mc="http://schemas.openxmlformats.org/markup-compatibility/2006">
  <fonts count="27">
    <font>
      <sz val="11"/>
      <color auto="1"/>
      <name val="ＭＳ Ｐゴシック"/>
      <family val="3"/>
    </font>
    <font>
      <sz val="6"/>
      <color auto="1"/>
      <name val="ＭＳ Ｐゴシック"/>
      <family val="3"/>
    </font>
    <font>
      <sz val="12"/>
      <color auto="1"/>
      <name val="HG丸ｺﾞｼｯｸM-PRO"/>
      <family val="3"/>
    </font>
    <font>
      <sz val="16"/>
      <color auto="1"/>
      <name val="HG丸ｺﾞｼｯｸM-PRO"/>
      <family val="3"/>
    </font>
    <font>
      <sz val="11"/>
      <color auto="1"/>
      <name val="ＭＳ Ｐゴシック"/>
      <family val="3"/>
    </font>
    <font>
      <b/>
      <sz val="12"/>
      <color indexed="10"/>
      <name val="ＭＳ Ｐゴシック"/>
      <family val="3"/>
    </font>
    <font>
      <sz val="9"/>
      <color auto="1"/>
      <name val="ＭＳ Ｐゴシック"/>
      <family val="3"/>
    </font>
    <font>
      <sz val="10"/>
      <color auto="1"/>
      <name val="ＭＳ Ｐゴシック"/>
      <family val="3"/>
    </font>
    <font>
      <sz val="16"/>
      <color auto="1"/>
      <name val="ＭＳ Ｐゴシック"/>
      <family val="3"/>
    </font>
    <font>
      <b/>
      <sz val="14"/>
      <color indexed="10"/>
      <name val="ＭＳ Ｐゴシック"/>
      <family val="3"/>
    </font>
    <font>
      <sz val="11"/>
      <color auto="1"/>
      <name val="ＤＦ平成明朝体W3"/>
      <family val="1"/>
    </font>
    <font>
      <sz val="12"/>
      <color auto="1"/>
      <name val="ＭＳ Ｐゴシック"/>
      <family val="3"/>
    </font>
    <font>
      <sz val="11"/>
      <color indexed="10"/>
      <name val="HG丸ｺﾞｼｯｸM-PRO"/>
      <family val="3"/>
    </font>
    <font>
      <sz val="11"/>
      <color auto="1"/>
      <name val="HG丸ｺﾞｼｯｸM-PRO"/>
      <family val="3"/>
    </font>
    <font>
      <sz val="10"/>
      <color indexed="10"/>
      <name val="HG丸ｺﾞｼｯｸM-PRO"/>
      <family val="3"/>
    </font>
    <font>
      <sz val="11"/>
      <color indexed="10"/>
      <name val="ＤＦ平成明朝体W3"/>
      <family val="3"/>
    </font>
    <font>
      <sz val="12"/>
      <color auto="1"/>
      <name val="ＤＦ平成明朝体W3"/>
      <family val="1"/>
    </font>
    <font>
      <sz val="12"/>
      <color indexed="10"/>
      <name val="HG丸ｺﾞｼｯｸM-PRO"/>
      <family val="3"/>
    </font>
    <font>
      <sz val="12"/>
      <color auto="1"/>
      <name val="游ゴシック"/>
      <family val="3"/>
    </font>
    <font>
      <sz val="12"/>
      <color auto="1"/>
      <name val="ＤＨＰ平成明朝体W3"/>
      <family val="1"/>
    </font>
    <font>
      <sz val="14"/>
      <color auto="1"/>
      <name val="ＤＦ平成明朝体W3"/>
      <family val="1"/>
    </font>
    <font>
      <sz val="11"/>
      <color auto="1"/>
      <name val="ＭＳ Ｐ明朝"/>
      <family val="1"/>
    </font>
    <font>
      <sz val="9"/>
      <color auto="1"/>
      <name val="ＭＳ Ｐ明朝"/>
      <family val="1"/>
    </font>
    <font>
      <b/>
      <sz val="16"/>
      <color indexed="10"/>
      <name val="ＤＦ平成明朝体W3"/>
      <family val="1"/>
    </font>
    <font>
      <sz val="6"/>
      <color auto="1"/>
      <name val="ＤＦ平成明朝体W3"/>
      <family val="1"/>
    </font>
    <font>
      <sz val="10"/>
      <color auto="1"/>
      <name val="ＤＦ平成明朝体W3"/>
      <family val="1"/>
    </font>
    <font>
      <sz val="8"/>
      <color auto="1"/>
      <name val="ＤＦ平成明朝体W3"/>
      <family val="1"/>
    </font>
  </fonts>
  <fills count="6">
    <fill>
      <patternFill patternType="none"/>
    </fill>
    <fill>
      <patternFill patternType="gray125"/>
    </fill>
    <fill>
      <patternFill patternType="solid">
        <fgColor rgb="FFFFFF00"/>
        <bgColor indexed="64"/>
      </patternFill>
    </fill>
    <fill>
      <patternFill patternType="solid">
        <fgColor rgb="FF90D7F0"/>
        <bgColor indexed="64"/>
      </patternFill>
    </fill>
    <fill>
      <patternFill patternType="solid">
        <fgColor indexed="43"/>
        <bgColor indexed="64"/>
      </patternFill>
    </fill>
    <fill>
      <patternFill patternType="solid">
        <fgColor theme="0" tint="-0.25"/>
        <bgColor indexed="64"/>
      </patternFill>
    </fill>
  </fills>
  <borders count="10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medium">
        <color indexed="64"/>
      </right>
      <top/>
      <bottom/>
      <diagonal/>
    </border>
    <border>
      <left style="thin">
        <color indexed="64"/>
      </left>
      <right/>
      <top style="thin">
        <color indexed="64"/>
      </top>
      <bottom style="thin">
        <color indexed="64"/>
      </bottom>
      <diagonal/>
    </border>
    <border>
      <left style="thick">
        <color indexed="64"/>
      </left>
      <right/>
      <top style="thick">
        <color indexed="64"/>
      </top>
      <bottom/>
      <diagonal/>
    </border>
    <border>
      <left style="thick">
        <color indexed="64"/>
      </left>
      <right/>
      <top/>
      <bottom/>
      <diagonal/>
    </border>
    <border>
      <left style="thick">
        <color indexed="64"/>
      </left>
      <right/>
      <top/>
      <bottom style="thick">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thin">
        <color indexed="64"/>
      </top>
      <bottom/>
      <diagonal/>
    </border>
    <border>
      <left style="thin">
        <color indexed="64"/>
      </left>
      <right/>
      <top/>
      <bottom/>
      <diagonal/>
    </border>
    <border>
      <left/>
      <right/>
      <top style="thin">
        <color indexed="64"/>
      </top>
      <bottom style="thin">
        <color indexed="64"/>
      </bottom>
      <diagonal/>
    </border>
    <border>
      <left/>
      <right/>
      <top style="thick">
        <color indexed="64"/>
      </top>
      <bottom/>
      <diagonal/>
    </border>
    <border>
      <left/>
      <right/>
      <top/>
      <bottom style="thick">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style="thin">
        <color indexed="64"/>
      </bottom>
      <diagonal/>
    </border>
    <border>
      <left style="thick">
        <color indexed="64"/>
      </left>
      <right style="thick">
        <color indexed="64"/>
      </right>
      <top style="thick">
        <color indexed="64"/>
      </top>
      <bottom/>
      <diagonal/>
    </border>
    <border>
      <left style="thick">
        <color indexed="64"/>
      </left>
      <right style="thick">
        <color indexed="64"/>
      </right>
      <top/>
      <bottom/>
      <diagonal/>
    </border>
    <border>
      <left style="thick">
        <color indexed="64"/>
      </left>
      <right style="thick">
        <color indexed="64"/>
      </right>
      <top/>
      <bottom style="thick">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style="medium">
        <color indexed="64"/>
      </top>
      <bottom/>
      <diagonal/>
    </border>
    <border>
      <left/>
      <right style="thick">
        <color indexed="64"/>
      </right>
      <top style="thick">
        <color indexed="64"/>
      </top>
      <bottom/>
      <diagonal/>
    </border>
    <border>
      <left/>
      <right style="thick">
        <color indexed="64"/>
      </right>
      <top/>
      <bottom/>
      <diagonal/>
    </border>
    <border>
      <left/>
      <right style="thick">
        <color indexed="64"/>
      </right>
      <top/>
      <bottom style="thick">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right style="medium">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right/>
      <top style="mediumDashDot">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double">
        <color indexed="64"/>
      </bottom>
      <diagonal/>
    </border>
    <border>
      <left style="medium">
        <color indexed="64"/>
      </left>
      <right/>
      <top style="double">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top style="medium">
        <color indexed="64"/>
      </top>
      <bottom style="double">
        <color indexed="64"/>
      </bottom>
      <diagonal/>
    </border>
    <border>
      <left/>
      <right/>
      <top style="double">
        <color indexed="64"/>
      </top>
      <bottom style="thin">
        <color indexed="64"/>
      </bottom>
      <diagonal/>
    </border>
    <border>
      <left/>
      <right style="thin">
        <color indexed="64"/>
      </right>
      <top style="medium">
        <color indexed="64"/>
      </top>
      <bottom style="double">
        <color indexed="64"/>
      </bottom>
      <diagonal/>
    </border>
    <border>
      <left/>
      <right style="thin">
        <color indexed="64"/>
      </right>
      <top style="double">
        <color indexed="64"/>
      </top>
      <bottom style="thin">
        <color indexed="64"/>
      </bottom>
      <diagonal/>
    </border>
    <border>
      <left style="thin">
        <color indexed="64"/>
      </left>
      <right/>
      <top style="medium">
        <color indexed="64"/>
      </top>
      <bottom style="double">
        <color indexed="64"/>
      </bottom>
      <diagonal/>
    </border>
    <border>
      <left style="thin">
        <color indexed="64"/>
      </left>
      <right/>
      <top style="double">
        <color indexed="64"/>
      </top>
      <bottom style="thin">
        <color indexed="64"/>
      </bottom>
      <diagonal/>
    </border>
    <border>
      <left/>
      <right style="medium">
        <color indexed="64"/>
      </right>
      <top style="medium">
        <color indexed="64"/>
      </top>
      <bottom style="double">
        <color indexed="64"/>
      </bottom>
      <diagonal/>
    </border>
    <border>
      <left/>
      <right style="medium">
        <color indexed="64"/>
      </right>
      <top style="double">
        <color indexed="64"/>
      </top>
      <bottom style="thin">
        <color indexed="64"/>
      </bottom>
      <diagonal/>
    </border>
    <border>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double">
        <color indexed="64"/>
      </bottom>
      <diagonal/>
    </border>
    <border>
      <left style="thin">
        <color indexed="64"/>
      </left>
      <right style="medium">
        <color indexed="64"/>
      </right>
      <top style="double">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double">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medium">
        <color indexed="64"/>
      </bottom>
      <diagonal/>
    </border>
    <border diagonalDown="1">
      <left style="thin">
        <color indexed="64"/>
      </left>
      <right style="thin">
        <color indexed="64"/>
      </right>
      <top/>
      <bottom/>
      <diagonal style="thin">
        <color indexed="64"/>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medium">
        <color indexed="64"/>
      </bottom>
      <diagonal/>
    </border>
    <border diagonalDown="1">
      <left style="thin">
        <color indexed="64"/>
      </left>
      <right style="medium">
        <color indexed="64"/>
      </right>
      <top/>
      <bottom/>
      <diagonal style="thin">
        <color indexed="64"/>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diagonalDown="1">
      <left style="medium">
        <color indexed="64"/>
      </left>
      <right style="medium">
        <color indexed="64"/>
      </right>
      <top/>
      <bottom/>
      <diagonal style="thin">
        <color indexed="64"/>
      </diagonal>
    </border>
    <border>
      <left style="medium">
        <color indexed="64"/>
      </left>
      <right style="medium">
        <color indexed="64"/>
      </right>
      <top style="double">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slantDashDot">
        <color indexed="64"/>
      </bottom>
      <diagonal/>
    </border>
    <border>
      <left style="medium">
        <color indexed="64"/>
      </left>
      <right style="medium">
        <color indexed="64"/>
      </right>
      <top style="thin">
        <color indexed="64"/>
      </top>
      <bottom style="slantDashDot">
        <color indexed="64"/>
      </bottom>
      <diagonal/>
    </border>
    <border>
      <left style="medium">
        <color indexed="64"/>
      </left>
      <right style="medium">
        <color indexed="64"/>
      </right>
      <top style="slantDashDot">
        <color indexed="64"/>
      </top>
      <bottom style="slantDashDot">
        <color indexed="64"/>
      </bottom>
      <diagonal/>
    </border>
    <border>
      <left style="medium">
        <color indexed="64"/>
      </left>
      <right style="medium">
        <color indexed="64"/>
      </right>
      <top style="slantDashDot">
        <color indexed="64"/>
      </top>
      <bottom style="medium">
        <color indexed="64"/>
      </bottom>
      <diagonal/>
    </border>
    <border>
      <left style="medium">
        <color indexed="64"/>
      </left>
      <right style="medium">
        <color indexed="64"/>
      </right>
      <top style="medium">
        <color indexed="64"/>
      </top>
      <bottom style="thin">
        <color indexed="64"/>
      </bottom>
      <diagonal/>
    </border>
  </borders>
  <cellStyleXfs count="2">
    <xf numFmtId="0" fontId="0" fillId="0" borderId="0"/>
    <xf numFmtId="38" fontId="4" fillId="0" borderId="0" applyFont="0" applyFill="0" applyBorder="0" applyAlignment="0" applyProtection="0"/>
  </cellStyleXfs>
  <cellXfs count="402">
    <xf numFmtId="0" fontId="0" fillId="0" borderId="0" xfId="0"/>
    <xf numFmtId="0" fontId="2" fillId="0" borderId="0" xfId="0" applyFont="1" applyAlignment="1">
      <alignment vertical="center"/>
    </xf>
    <xf numFmtId="0" fontId="3" fillId="0" borderId="0" xfId="0" applyFont="1" applyAlignment="1">
      <alignment vertical="center"/>
    </xf>
    <xf numFmtId="0" fontId="2" fillId="0" borderId="1" xfId="0" applyFont="1" applyBorder="1" applyAlignment="1">
      <alignment vertical="center"/>
    </xf>
    <xf numFmtId="0" fontId="2" fillId="0" borderId="1" xfId="0" applyFont="1" applyBorder="1" applyAlignment="1">
      <alignment horizontal="center" vertical="center"/>
    </xf>
    <xf numFmtId="3" fontId="2" fillId="0" borderId="0" xfId="0" applyNumberFormat="1" applyFont="1" applyAlignment="1">
      <alignment vertical="center"/>
    </xf>
    <xf numFmtId="9" fontId="2" fillId="0" borderId="0" xfId="0" applyNumberFormat="1" applyFont="1" applyAlignment="1">
      <alignment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5" xfId="0" applyFont="1" applyBorder="1" applyAlignment="1">
      <alignment horizontal="center" vertical="center"/>
    </xf>
    <xf numFmtId="0" fontId="2" fillId="0" borderId="6" xfId="0" applyFont="1" applyBorder="1" applyAlignment="1">
      <alignment vertical="center"/>
    </xf>
    <xf numFmtId="0" fontId="2" fillId="0" borderId="7" xfId="0" applyFont="1" applyBorder="1" applyAlignment="1">
      <alignment vertical="center"/>
    </xf>
    <xf numFmtId="38" fontId="0" fillId="0" borderId="0" xfId="1" applyFont="1" applyAlignment="1">
      <alignment vertical="center"/>
    </xf>
    <xf numFmtId="38" fontId="5" fillId="0" borderId="0" xfId="1" applyFont="1" applyAlignment="1">
      <alignment vertical="center"/>
    </xf>
    <xf numFmtId="38" fontId="0" fillId="0" borderId="6" xfId="1" applyFont="1" applyBorder="1" applyAlignment="1">
      <alignment vertical="center"/>
    </xf>
    <xf numFmtId="38" fontId="0" fillId="0" borderId="8" xfId="1" applyFont="1" applyBorder="1" applyAlignment="1">
      <alignment vertical="center"/>
    </xf>
    <xf numFmtId="38" fontId="0" fillId="0" borderId="1" xfId="1" applyFont="1" applyBorder="1" applyAlignment="1">
      <alignment vertical="center"/>
    </xf>
    <xf numFmtId="38" fontId="0" fillId="0" borderId="9" xfId="1" applyFont="1" applyBorder="1" applyAlignment="1">
      <alignment vertical="center" shrinkToFit="1"/>
    </xf>
    <xf numFmtId="38" fontId="0" fillId="0" borderId="2" xfId="1" applyFont="1" applyBorder="1" applyAlignment="1">
      <alignment horizontal="center" vertical="center"/>
    </xf>
    <xf numFmtId="38" fontId="0" fillId="2" borderId="10" xfId="1" applyFont="1" applyFill="1" applyBorder="1" applyAlignment="1">
      <alignment horizontal="center" vertical="center" wrapText="1"/>
    </xf>
    <xf numFmtId="38" fontId="0" fillId="2" borderId="11" xfId="1" applyFont="1" applyFill="1" applyBorder="1" applyAlignment="1">
      <alignment horizontal="center" vertical="center"/>
    </xf>
    <xf numFmtId="38" fontId="0" fillId="2" borderId="12" xfId="1" applyFont="1" applyFill="1" applyBorder="1" applyAlignment="1">
      <alignment horizontal="center" vertical="center"/>
    </xf>
    <xf numFmtId="38" fontId="0" fillId="3" borderId="13" xfId="1" applyFont="1" applyFill="1" applyBorder="1" applyAlignment="1">
      <alignment vertical="center"/>
    </xf>
    <xf numFmtId="38" fontId="0" fillId="3" borderId="14" xfId="1" applyFont="1" applyFill="1" applyBorder="1" applyAlignment="1">
      <alignment vertical="center"/>
    </xf>
    <xf numFmtId="38" fontId="0" fillId="3" borderId="15" xfId="1" applyFont="1" applyFill="1" applyBorder="1" applyAlignment="1">
      <alignment vertical="center"/>
    </xf>
    <xf numFmtId="38" fontId="0" fillId="0" borderId="16" xfId="1" applyFont="1" applyBorder="1" applyAlignment="1">
      <alignment horizontal="center" vertical="center"/>
    </xf>
    <xf numFmtId="38" fontId="0" fillId="0" borderId="17" xfId="1" applyFont="1" applyBorder="1" applyAlignment="1">
      <alignment horizontal="center" vertical="center"/>
    </xf>
    <xf numFmtId="38" fontId="0" fillId="3" borderId="14" xfId="1" applyFont="1" applyFill="1" applyBorder="1" applyAlignment="1">
      <alignment horizontal="center" vertical="center"/>
    </xf>
    <xf numFmtId="38" fontId="0" fillId="0" borderId="18" xfId="1" applyFont="1" applyBorder="1" applyAlignment="1">
      <alignment vertical="center" shrinkToFit="1"/>
    </xf>
    <xf numFmtId="38" fontId="0" fillId="2" borderId="19" xfId="1" applyFont="1" applyFill="1" applyBorder="1" applyAlignment="1">
      <alignment horizontal="center" vertical="center"/>
    </xf>
    <xf numFmtId="38" fontId="0" fillId="2" borderId="0" xfId="1" applyFont="1" applyFill="1" applyBorder="1" applyAlignment="1">
      <alignment horizontal="center" vertical="center"/>
    </xf>
    <xf numFmtId="38" fontId="0" fillId="2" borderId="20" xfId="1" applyFont="1" applyFill="1" applyBorder="1" applyAlignment="1">
      <alignment horizontal="center" vertical="center"/>
    </xf>
    <xf numFmtId="38" fontId="0" fillId="3" borderId="21" xfId="1" applyFont="1" applyFill="1" applyBorder="1" applyAlignment="1">
      <alignment vertical="center"/>
    </xf>
    <xf numFmtId="38" fontId="0" fillId="3" borderId="22" xfId="1" applyFont="1" applyFill="1" applyBorder="1" applyAlignment="1">
      <alignment vertical="center"/>
    </xf>
    <xf numFmtId="38" fontId="0" fillId="3" borderId="23" xfId="1" applyFont="1" applyFill="1" applyBorder="1" applyAlignment="1">
      <alignment vertical="center"/>
    </xf>
    <xf numFmtId="38" fontId="0" fillId="0" borderId="24" xfId="1" applyFont="1" applyBorder="1" applyAlignment="1">
      <alignment horizontal="center" vertical="center"/>
    </xf>
    <xf numFmtId="38" fontId="0" fillId="0" borderId="0" xfId="1" applyFont="1" applyBorder="1" applyAlignment="1">
      <alignment horizontal="center" vertical="center"/>
    </xf>
    <xf numFmtId="38" fontId="0" fillId="3" borderId="22" xfId="1" applyFont="1" applyFill="1" applyBorder="1" applyAlignment="1">
      <alignment horizontal="center" vertical="center"/>
    </xf>
    <xf numFmtId="38" fontId="0" fillId="0" borderId="9" xfId="1" applyFont="1" applyBorder="1" applyAlignment="1">
      <alignment vertical="center"/>
    </xf>
    <xf numFmtId="38" fontId="0" fillId="0" borderId="25" xfId="1" applyFont="1" applyBorder="1" applyAlignment="1">
      <alignment vertical="center" shrinkToFit="1"/>
    </xf>
    <xf numFmtId="38" fontId="0" fillId="3" borderId="26" xfId="1" applyFont="1" applyFill="1" applyBorder="1" applyAlignment="1">
      <alignment horizontal="left" vertical="center"/>
    </xf>
    <xf numFmtId="58" fontId="0" fillId="3" borderId="26" xfId="1" applyNumberFormat="1" applyFont="1" applyFill="1" applyBorder="1" applyAlignment="1">
      <alignment horizontal="left" vertical="center"/>
    </xf>
    <xf numFmtId="38" fontId="0" fillId="3" borderId="26" xfId="1" applyFont="1" applyFill="1" applyBorder="1" applyAlignment="1">
      <alignment vertical="center"/>
    </xf>
    <xf numFmtId="38" fontId="6" fillId="3" borderId="26" xfId="1" applyFont="1" applyFill="1" applyBorder="1" applyAlignment="1">
      <alignment vertical="center"/>
    </xf>
    <xf numFmtId="38" fontId="0" fillId="4" borderId="27" xfId="1" applyFont="1" applyFill="1" applyBorder="1" applyAlignment="1">
      <alignment horizontal="center" vertical="center"/>
    </xf>
    <xf numFmtId="38" fontId="0" fillId="0" borderId="5" xfId="1" applyFont="1" applyBorder="1" applyAlignment="1">
      <alignment horizontal="center" vertical="center"/>
    </xf>
    <xf numFmtId="38" fontId="0" fillId="0" borderId="6" xfId="1" applyFont="1" applyBorder="1" applyAlignment="1">
      <alignment horizontal="center" vertical="center"/>
    </xf>
    <xf numFmtId="38" fontId="0" fillId="3" borderId="28" xfId="1" applyFont="1" applyFill="1" applyBorder="1" applyAlignment="1">
      <alignment horizontal="center" vertical="center"/>
    </xf>
    <xf numFmtId="38" fontId="0" fillId="3" borderId="28" xfId="1" applyFont="1" applyFill="1" applyBorder="1" applyAlignment="1">
      <alignment vertical="center"/>
    </xf>
    <xf numFmtId="38" fontId="0" fillId="3" borderId="29" xfId="1" applyFont="1" applyFill="1" applyBorder="1" applyAlignment="1">
      <alignment horizontal="left" vertical="center"/>
    </xf>
    <xf numFmtId="0" fontId="0" fillId="3" borderId="29" xfId="1" applyNumberFormat="1" applyFont="1" applyFill="1" applyBorder="1" applyAlignment="1">
      <alignment horizontal="left" vertical="center"/>
    </xf>
    <xf numFmtId="38" fontId="0" fillId="3" borderId="29" xfId="1" applyFont="1" applyFill="1" applyBorder="1" applyAlignment="1">
      <alignment vertical="center"/>
    </xf>
    <xf numFmtId="38" fontId="6" fillId="3" borderId="29" xfId="1" applyFont="1" applyFill="1" applyBorder="1" applyAlignment="1">
      <alignment vertical="center"/>
    </xf>
    <xf numFmtId="38" fontId="0" fillId="4" borderId="30" xfId="1" applyFont="1" applyFill="1" applyBorder="1" applyAlignment="1">
      <alignment horizontal="center" vertical="center"/>
    </xf>
    <xf numFmtId="38" fontId="0" fillId="0" borderId="1" xfId="1" applyFont="1" applyBorder="1" applyAlignment="1">
      <alignment horizontal="center" vertical="center"/>
    </xf>
    <xf numFmtId="38" fontId="0" fillId="2" borderId="31" xfId="1" applyFont="1" applyFill="1" applyBorder="1" applyAlignment="1">
      <alignment horizontal="center" vertical="top" wrapText="1"/>
    </xf>
    <xf numFmtId="38" fontId="0" fillId="2" borderId="32" xfId="1" applyFont="1" applyFill="1" applyBorder="1" applyAlignment="1">
      <alignment horizontal="center" vertical="top" wrapText="1"/>
    </xf>
    <xf numFmtId="38" fontId="0" fillId="2" borderId="33" xfId="1" applyFont="1" applyFill="1" applyBorder="1" applyAlignment="1">
      <alignment horizontal="center" vertical="top" wrapText="1"/>
    </xf>
    <xf numFmtId="38" fontId="0" fillId="3" borderId="34" xfId="1" applyFont="1" applyFill="1" applyBorder="1" applyAlignment="1">
      <alignment vertical="center"/>
    </xf>
    <xf numFmtId="38" fontId="0" fillId="3" borderId="35" xfId="1" applyFont="1" applyFill="1" applyBorder="1" applyAlignment="1">
      <alignment vertical="center"/>
    </xf>
    <xf numFmtId="38" fontId="0" fillId="3" borderId="36" xfId="1" applyFont="1" applyFill="1" applyBorder="1" applyAlignment="1">
      <alignment horizontal="left" vertical="center"/>
    </xf>
    <xf numFmtId="38" fontId="0" fillId="4" borderId="37" xfId="1" applyFont="1" applyFill="1" applyBorder="1" applyAlignment="1">
      <alignment horizontal="center" vertical="center"/>
    </xf>
    <xf numFmtId="38" fontId="0" fillId="3" borderId="23" xfId="1" quotePrefix="1" applyFont="1" applyFill="1" applyBorder="1" applyAlignment="1">
      <alignment vertical="center"/>
    </xf>
    <xf numFmtId="38" fontId="0" fillId="3" borderId="22" xfId="1" quotePrefix="1" applyFont="1" applyFill="1" applyBorder="1" applyAlignment="1">
      <alignment vertical="center"/>
    </xf>
    <xf numFmtId="38" fontId="0" fillId="0" borderId="38" xfId="1" applyFont="1" applyBorder="1" applyAlignment="1">
      <alignment horizontal="left" vertical="center"/>
    </xf>
    <xf numFmtId="38" fontId="0" fillId="0" borderId="38" xfId="1" applyFont="1" applyBorder="1" applyAlignment="1">
      <alignment vertical="center"/>
    </xf>
    <xf numFmtId="38" fontId="7" fillId="2" borderId="39" xfId="1" applyFont="1" applyFill="1" applyBorder="1" applyAlignment="1">
      <alignment horizontal="center" vertical="center"/>
    </xf>
    <xf numFmtId="38" fontId="0" fillId="3" borderId="39" xfId="1" applyFont="1" applyFill="1" applyBorder="1" applyAlignment="1">
      <alignment horizontal="left" vertical="center"/>
    </xf>
    <xf numFmtId="38" fontId="0" fillId="0" borderId="0" xfId="1" applyFont="1" applyBorder="1" applyAlignment="1">
      <alignment horizontal="left" vertical="center"/>
    </xf>
    <xf numFmtId="38" fontId="0" fillId="0" borderId="0" xfId="1" applyFont="1" applyBorder="1" applyAlignment="1">
      <alignment vertical="center"/>
    </xf>
    <xf numFmtId="38" fontId="7" fillId="2" borderId="40" xfId="1" applyFont="1" applyFill="1" applyBorder="1" applyAlignment="1">
      <alignment horizontal="center" vertical="center"/>
    </xf>
    <xf numFmtId="38" fontId="0" fillId="3" borderId="40" xfId="1" applyFont="1" applyFill="1" applyBorder="1" applyAlignment="1">
      <alignment horizontal="left" vertical="center"/>
    </xf>
    <xf numFmtId="38" fontId="8" fillId="0" borderId="39" xfId="1" applyFont="1" applyBorder="1" applyAlignment="1">
      <alignment horizontal="center" vertical="center"/>
    </xf>
    <xf numFmtId="38" fontId="8" fillId="0" borderId="38" xfId="1" applyFont="1" applyBorder="1" applyAlignment="1">
      <alignment horizontal="center" vertical="center"/>
    </xf>
    <xf numFmtId="38" fontId="8" fillId="0" borderId="41" xfId="1" applyFont="1" applyBorder="1" applyAlignment="1">
      <alignment horizontal="center" vertical="center"/>
    </xf>
    <xf numFmtId="38" fontId="8" fillId="0" borderId="40" xfId="1" applyFont="1" applyBorder="1" applyAlignment="1">
      <alignment horizontal="center" vertical="center"/>
    </xf>
    <xf numFmtId="38" fontId="8" fillId="0" borderId="0" xfId="1" applyFont="1" applyBorder="1" applyAlignment="1">
      <alignment horizontal="center" vertical="center"/>
    </xf>
    <xf numFmtId="38" fontId="8" fillId="0" borderId="42" xfId="1" applyFont="1" applyBorder="1" applyAlignment="1">
      <alignment horizontal="center" vertical="center"/>
    </xf>
    <xf numFmtId="38" fontId="0" fillId="3" borderId="43" xfId="1" applyFont="1" applyFill="1" applyBorder="1" applyAlignment="1">
      <alignment horizontal="left" vertical="center"/>
    </xf>
    <xf numFmtId="38" fontId="6" fillId="2" borderId="38" xfId="1" applyFont="1" applyFill="1" applyBorder="1" applyAlignment="1">
      <alignment horizontal="center" vertical="center"/>
    </xf>
    <xf numFmtId="38" fontId="6" fillId="2" borderId="41" xfId="1" applyFont="1" applyFill="1" applyBorder="1" applyAlignment="1">
      <alignment horizontal="center" vertical="center"/>
    </xf>
    <xf numFmtId="38" fontId="6" fillId="2" borderId="0" xfId="1" applyFont="1" applyFill="1" applyBorder="1" applyAlignment="1">
      <alignment horizontal="center" vertical="center"/>
    </xf>
    <xf numFmtId="38" fontId="6" fillId="2" borderId="42" xfId="1" applyFont="1" applyFill="1" applyBorder="1" applyAlignment="1">
      <alignment horizontal="center" vertical="center"/>
    </xf>
    <xf numFmtId="38" fontId="0" fillId="2" borderId="44" xfId="1" applyFont="1" applyFill="1" applyBorder="1" applyAlignment="1">
      <alignment horizontal="center" vertical="center"/>
    </xf>
    <xf numFmtId="38" fontId="0" fillId="2" borderId="45" xfId="1" applyFont="1" applyFill="1" applyBorder="1" applyAlignment="1">
      <alignment horizontal="center" vertical="center"/>
    </xf>
    <xf numFmtId="38" fontId="0" fillId="2" borderId="46" xfId="1" applyFont="1" applyFill="1" applyBorder="1" applyAlignment="1">
      <alignment horizontal="center" vertical="center"/>
    </xf>
    <xf numFmtId="38" fontId="0" fillId="3" borderId="47" xfId="1" applyFont="1" applyFill="1" applyBorder="1" applyAlignment="1">
      <alignment vertical="center"/>
    </xf>
    <xf numFmtId="38" fontId="0" fillId="3" borderId="48" xfId="1" applyFont="1" applyFill="1" applyBorder="1" applyAlignment="1">
      <alignment vertical="center"/>
    </xf>
    <xf numFmtId="38" fontId="0" fillId="3" borderId="49" xfId="1" applyFont="1" applyFill="1" applyBorder="1" applyAlignment="1">
      <alignment vertical="center"/>
    </xf>
    <xf numFmtId="38" fontId="0" fillId="3" borderId="50" xfId="1" applyFont="1" applyFill="1" applyBorder="1" applyAlignment="1">
      <alignment vertical="center"/>
    </xf>
    <xf numFmtId="38" fontId="0" fillId="0" borderId="16" xfId="1" applyFont="1" applyBorder="1" applyAlignment="1">
      <alignment horizontal="center" vertical="center" wrapText="1"/>
    </xf>
    <xf numFmtId="38" fontId="8" fillId="0" borderId="43" xfId="1" applyFont="1" applyBorder="1" applyAlignment="1">
      <alignment horizontal="center" vertical="center"/>
    </xf>
    <xf numFmtId="38" fontId="8" fillId="0" borderId="8" xfId="1" applyFont="1" applyBorder="1" applyAlignment="1">
      <alignment horizontal="center" vertical="center"/>
    </xf>
    <xf numFmtId="38" fontId="8" fillId="0" borderId="51" xfId="1" applyFont="1" applyBorder="1" applyAlignment="1">
      <alignment horizontal="center" vertical="center"/>
    </xf>
    <xf numFmtId="38" fontId="7" fillId="2" borderId="43" xfId="1" applyFont="1" applyFill="1" applyBorder="1" applyAlignment="1">
      <alignment horizontal="center" vertical="center"/>
    </xf>
    <xf numFmtId="38" fontId="6" fillId="2" borderId="8" xfId="1" applyFont="1" applyFill="1" applyBorder="1" applyAlignment="1">
      <alignment horizontal="center" vertical="center"/>
    </xf>
    <xf numFmtId="38" fontId="6" fillId="2" borderId="51" xfId="1" applyFont="1" applyFill="1" applyBorder="1" applyAlignment="1">
      <alignment horizontal="center" vertical="center"/>
    </xf>
    <xf numFmtId="38" fontId="9" fillId="0" borderId="0" xfId="1" applyFont="1" applyAlignment="1">
      <alignment vertical="center"/>
    </xf>
    <xf numFmtId="38" fontId="0" fillId="4" borderId="27" xfId="1" applyFont="1" applyFill="1" applyBorder="1" applyAlignment="1">
      <alignment vertical="center"/>
    </xf>
    <xf numFmtId="38" fontId="0" fillId="4" borderId="30" xfId="1" applyFont="1" applyFill="1" applyBorder="1" applyAlignment="1">
      <alignment vertical="center"/>
    </xf>
    <xf numFmtId="38" fontId="0" fillId="3" borderId="52" xfId="1" applyFont="1" applyFill="1" applyBorder="1" applyAlignment="1">
      <alignment vertical="center"/>
    </xf>
    <xf numFmtId="38" fontId="0" fillId="3" borderId="40" xfId="1" applyFont="1" applyFill="1" applyBorder="1" applyAlignment="1">
      <alignment vertical="center"/>
    </xf>
    <xf numFmtId="38" fontId="0" fillId="3" borderId="53" xfId="1" applyFont="1" applyFill="1" applyBorder="1" applyAlignment="1">
      <alignment vertical="center"/>
    </xf>
    <xf numFmtId="38" fontId="0" fillId="4" borderId="37" xfId="1" applyFont="1" applyFill="1" applyBorder="1" applyAlignment="1">
      <alignment vertical="center"/>
    </xf>
    <xf numFmtId="38" fontId="0" fillId="3" borderId="43" xfId="1" applyFont="1" applyFill="1" applyBorder="1" applyAlignment="1">
      <alignment vertical="center"/>
    </xf>
    <xf numFmtId="0" fontId="10" fillId="0" borderId="0" xfId="0" applyFont="1" applyAlignment="1">
      <alignment vertical="center"/>
    </xf>
    <xf numFmtId="0" fontId="10" fillId="0" borderId="0" xfId="0" applyFont="1" applyAlignment="1">
      <alignment horizontal="center" vertical="center"/>
    </xf>
    <xf numFmtId="0" fontId="10" fillId="0" borderId="54" xfId="0" applyFont="1" applyBorder="1" applyAlignment="1">
      <alignment vertical="center"/>
    </xf>
    <xf numFmtId="0" fontId="10" fillId="0" borderId="9" xfId="0" applyFont="1" applyBorder="1" applyAlignment="1">
      <alignment vertical="center"/>
    </xf>
    <xf numFmtId="0" fontId="11" fillId="0" borderId="9" xfId="0" applyFont="1" applyBorder="1" applyAlignment="1">
      <alignment vertical="center"/>
    </xf>
    <xf numFmtId="0" fontId="12" fillId="0" borderId="16" xfId="0" applyFont="1" applyBorder="1" applyAlignment="1">
      <alignment vertical="center"/>
    </xf>
    <xf numFmtId="0" fontId="12" fillId="0" borderId="17" xfId="0" applyFont="1" applyBorder="1" applyAlignment="1">
      <alignment vertical="center"/>
    </xf>
    <xf numFmtId="0" fontId="13" fillId="0" borderId="55" xfId="0" applyFont="1" applyBorder="1" applyAlignment="1">
      <alignment vertical="center"/>
    </xf>
    <xf numFmtId="0" fontId="10" fillId="0" borderId="16" xfId="0" applyFont="1" applyBorder="1" applyAlignment="1">
      <alignment vertical="center"/>
    </xf>
    <xf numFmtId="0" fontId="10" fillId="0" borderId="17" xfId="0" applyFont="1" applyBorder="1" applyAlignment="1">
      <alignment vertical="center"/>
    </xf>
    <xf numFmtId="0" fontId="10" fillId="0" borderId="55" xfId="0" applyFont="1" applyBorder="1" applyAlignment="1">
      <alignment vertical="center"/>
    </xf>
    <xf numFmtId="0" fontId="14" fillId="0" borderId="16" xfId="0" applyFont="1" applyBorder="1" applyAlignment="1">
      <alignment horizontal="center" vertical="center" wrapText="1"/>
    </xf>
    <xf numFmtId="0" fontId="14" fillId="0" borderId="17" xfId="0" applyFont="1" applyBorder="1" applyAlignment="1">
      <alignment horizontal="center" vertical="center"/>
    </xf>
    <xf numFmtId="0" fontId="14" fillId="0" borderId="55" xfId="0" applyFont="1" applyBorder="1" applyAlignment="1">
      <alignment horizontal="center" vertical="center"/>
    </xf>
    <xf numFmtId="0" fontId="10" fillId="0" borderId="0" xfId="0" applyFont="1" applyAlignment="1">
      <alignment horizontal="left" vertical="center"/>
    </xf>
    <xf numFmtId="0" fontId="10" fillId="0" borderId="18" xfId="0" applyFont="1" applyBorder="1" applyAlignment="1">
      <alignment vertical="center"/>
    </xf>
    <xf numFmtId="0" fontId="11" fillId="0" borderId="18" xfId="0" applyFont="1" applyBorder="1" applyAlignment="1">
      <alignment vertical="center"/>
    </xf>
    <xf numFmtId="0" fontId="12" fillId="0" borderId="24" xfId="0" applyFont="1" applyBorder="1" applyAlignment="1">
      <alignment vertical="center"/>
    </xf>
    <xf numFmtId="0" fontId="12" fillId="0" borderId="0" xfId="0" applyFont="1" applyAlignment="1">
      <alignment vertical="center"/>
    </xf>
    <xf numFmtId="0" fontId="13" fillId="0" borderId="56" xfId="0" applyFont="1" applyBorder="1" applyAlignment="1">
      <alignment vertical="center"/>
    </xf>
    <xf numFmtId="0" fontId="10" fillId="0" borderId="24" xfId="0" applyFont="1" applyBorder="1" applyAlignment="1">
      <alignment vertical="center"/>
    </xf>
    <xf numFmtId="0" fontId="10" fillId="0" borderId="0" xfId="0" applyFont="1" applyBorder="1" applyAlignment="1">
      <alignment vertical="center"/>
    </xf>
    <xf numFmtId="0" fontId="10" fillId="0" borderId="56" xfId="0" applyFont="1" applyBorder="1" applyAlignment="1">
      <alignment vertical="center"/>
    </xf>
    <xf numFmtId="0" fontId="14" fillId="0" borderId="24" xfId="0" applyFont="1" applyBorder="1" applyAlignment="1">
      <alignment horizontal="center" vertical="center"/>
    </xf>
    <xf numFmtId="0" fontId="14" fillId="0" borderId="0" xfId="0" applyFont="1" applyAlignment="1">
      <alignment horizontal="center" vertical="center"/>
    </xf>
    <xf numFmtId="0" fontId="14" fillId="0" borderId="56" xfId="0" applyFont="1" applyBorder="1" applyAlignment="1">
      <alignment horizontal="center" vertical="center"/>
    </xf>
    <xf numFmtId="0" fontId="10" fillId="0" borderId="18" xfId="0" applyFont="1" applyBorder="1" applyAlignment="1">
      <alignment vertical="top"/>
    </xf>
    <xf numFmtId="0" fontId="10" fillId="0" borderId="57" xfId="0" applyFont="1" applyBorder="1" applyAlignment="1">
      <alignment vertical="center"/>
    </xf>
    <xf numFmtId="0" fontId="10" fillId="0" borderId="5" xfId="0" applyFont="1" applyBorder="1" applyAlignment="1">
      <alignment vertical="center"/>
    </xf>
    <xf numFmtId="0" fontId="10" fillId="0" borderId="6" xfId="0" applyFont="1" applyBorder="1" applyAlignment="1">
      <alignment vertical="center"/>
    </xf>
    <xf numFmtId="0" fontId="10" fillId="0" borderId="7" xfId="0" applyFont="1" applyBorder="1" applyAlignment="1">
      <alignment vertical="center"/>
    </xf>
    <xf numFmtId="0" fontId="14" fillId="0" borderId="5" xfId="0" applyFont="1" applyBorder="1" applyAlignment="1">
      <alignment horizontal="center" vertical="center"/>
    </xf>
    <xf numFmtId="0" fontId="14" fillId="0" borderId="6" xfId="0" applyFont="1" applyBorder="1" applyAlignment="1">
      <alignment horizontal="center" vertical="center"/>
    </xf>
    <xf numFmtId="0" fontId="14" fillId="0" borderId="7" xfId="0" applyFont="1" applyBorder="1" applyAlignment="1">
      <alignment horizontal="center" vertical="center"/>
    </xf>
    <xf numFmtId="0" fontId="14" fillId="0" borderId="16" xfId="0" applyFont="1" applyBorder="1" applyAlignment="1">
      <alignment horizontal="right" vertical="center" wrapText="1"/>
    </xf>
    <xf numFmtId="0" fontId="14" fillId="0" borderId="17" xfId="0" applyFont="1" applyBorder="1" applyAlignment="1">
      <alignment horizontal="right" vertical="center"/>
    </xf>
    <xf numFmtId="0" fontId="14" fillId="0" borderId="55" xfId="0" applyFont="1" applyBorder="1" applyAlignment="1">
      <alignment horizontal="right" vertical="center"/>
    </xf>
    <xf numFmtId="0" fontId="10" fillId="0" borderId="56" xfId="0" applyFont="1" applyBorder="1" applyAlignment="1">
      <alignment horizontal="center" vertical="center"/>
    </xf>
    <xf numFmtId="0" fontId="14" fillId="0" borderId="24" xfId="0" applyFont="1" applyBorder="1" applyAlignment="1">
      <alignment horizontal="right" vertical="center"/>
    </xf>
    <xf numFmtId="0" fontId="14" fillId="0" borderId="0" xfId="0" applyFont="1" applyAlignment="1">
      <alignment horizontal="right" vertical="center"/>
    </xf>
    <xf numFmtId="0" fontId="14" fillId="0" borderId="56" xfId="0" applyFont="1" applyBorder="1" applyAlignment="1">
      <alignment horizontal="right" vertical="center"/>
    </xf>
    <xf numFmtId="0" fontId="11" fillId="0" borderId="57" xfId="0" applyFont="1" applyBorder="1" applyAlignment="1">
      <alignment vertical="center"/>
    </xf>
    <xf numFmtId="0" fontId="12" fillId="0" borderId="5" xfId="0" applyFont="1" applyBorder="1" applyAlignment="1">
      <alignment vertical="center"/>
    </xf>
    <xf numFmtId="0" fontId="12" fillId="0" borderId="6" xfId="0" applyFont="1" applyBorder="1" applyAlignment="1">
      <alignment vertical="center"/>
    </xf>
    <xf numFmtId="0" fontId="13" fillId="0" borderId="7" xfId="0" applyFont="1" applyBorder="1" applyAlignment="1">
      <alignment vertical="center"/>
    </xf>
    <xf numFmtId="0" fontId="10" fillId="0" borderId="57" xfId="0" applyFont="1" applyBorder="1" applyAlignment="1">
      <alignment vertical="top"/>
    </xf>
    <xf numFmtId="0" fontId="14" fillId="0" borderId="5" xfId="0" applyFont="1" applyBorder="1" applyAlignment="1">
      <alignment horizontal="right" vertical="center"/>
    </xf>
    <xf numFmtId="0" fontId="14" fillId="0" borderId="6" xfId="0" applyFont="1" applyBorder="1" applyAlignment="1">
      <alignment horizontal="right" vertical="center"/>
    </xf>
    <xf numFmtId="0" fontId="14" fillId="0" borderId="7" xfId="0" applyFont="1" applyBorder="1" applyAlignment="1">
      <alignment horizontal="right" vertical="center"/>
    </xf>
    <xf numFmtId="0" fontId="12" fillId="0" borderId="9" xfId="0" applyFont="1" applyBorder="1" applyAlignment="1">
      <alignment horizontal="right" vertical="center"/>
    </xf>
    <xf numFmtId="0" fontId="12" fillId="0" borderId="16" xfId="0" applyFont="1" applyBorder="1" applyAlignment="1">
      <alignment horizontal="right" vertical="center"/>
    </xf>
    <xf numFmtId="0" fontId="12" fillId="0" borderId="17" xfId="0" applyFont="1" applyBorder="1" applyAlignment="1">
      <alignment horizontal="right" vertical="center"/>
    </xf>
    <xf numFmtId="0" fontId="12" fillId="0" borderId="55" xfId="0" applyFont="1" applyBorder="1" applyAlignment="1">
      <alignment vertical="center"/>
    </xf>
    <xf numFmtId="0" fontId="12" fillId="0" borderId="9" xfId="0" applyFont="1" applyBorder="1" applyAlignment="1">
      <alignment horizontal="right" vertical="top"/>
    </xf>
    <xf numFmtId="0" fontId="12" fillId="0" borderId="18" xfId="0" applyFont="1" applyBorder="1" applyAlignment="1">
      <alignment horizontal="right" vertical="center"/>
    </xf>
    <xf numFmtId="0" fontId="12" fillId="0" borderId="24" xfId="0" applyFont="1" applyBorder="1" applyAlignment="1">
      <alignment horizontal="right" vertical="center"/>
    </xf>
    <xf numFmtId="0" fontId="12" fillId="0" borderId="0" xfId="0" applyFont="1" applyAlignment="1">
      <alignment horizontal="right" vertical="center"/>
    </xf>
    <xf numFmtId="0" fontId="12" fillId="0" borderId="56" xfId="0" applyFont="1" applyBorder="1" applyAlignment="1">
      <alignment vertical="center"/>
    </xf>
    <xf numFmtId="0" fontId="12" fillId="0" borderId="18" xfId="0" applyFont="1" applyBorder="1" applyAlignment="1">
      <alignment horizontal="right" vertical="top"/>
    </xf>
    <xf numFmtId="0" fontId="12" fillId="0" borderId="57" xfId="0" applyFont="1" applyBorder="1" applyAlignment="1">
      <alignment horizontal="right" vertical="center"/>
    </xf>
    <xf numFmtId="0" fontId="12" fillId="0" borderId="5" xfId="0" applyFont="1" applyBorder="1" applyAlignment="1">
      <alignment horizontal="right" vertical="center"/>
    </xf>
    <xf numFmtId="0" fontId="12" fillId="0" borderId="6" xfId="0" applyFont="1" applyBorder="1" applyAlignment="1">
      <alignment horizontal="right" vertical="center"/>
    </xf>
    <xf numFmtId="0" fontId="12" fillId="0" borderId="7" xfId="0" applyFont="1" applyBorder="1" applyAlignment="1">
      <alignment vertical="center"/>
    </xf>
    <xf numFmtId="0" fontId="12" fillId="0" borderId="57" xfId="0" applyFont="1" applyBorder="1" applyAlignment="1">
      <alignment horizontal="right" vertical="top"/>
    </xf>
    <xf numFmtId="0" fontId="12" fillId="0" borderId="9" xfId="0" applyFont="1" applyBorder="1" applyAlignment="1">
      <alignment vertical="center"/>
    </xf>
    <xf numFmtId="0" fontId="13" fillId="0" borderId="16" xfId="0" applyFont="1" applyBorder="1" applyAlignment="1">
      <alignment vertical="center"/>
    </xf>
    <xf numFmtId="0" fontId="13" fillId="0" borderId="17" xfId="0" applyFont="1" applyBorder="1" applyAlignment="1">
      <alignment vertical="center"/>
    </xf>
    <xf numFmtId="0" fontId="12" fillId="0" borderId="9" xfId="0" applyFont="1" applyBorder="1" applyAlignment="1">
      <alignment vertical="top" wrapText="1"/>
    </xf>
    <xf numFmtId="0" fontId="10" fillId="0" borderId="0" xfId="0" quotePrefix="1" applyFont="1" applyAlignment="1">
      <alignment horizontal="left" vertical="center"/>
    </xf>
    <xf numFmtId="0" fontId="12" fillId="0" borderId="18" xfId="0" applyFont="1" applyBorder="1" applyAlignment="1">
      <alignment vertical="center"/>
    </xf>
    <xf numFmtId="0" fontId="13" fillId="0" borderId="24" xfId="0" applyFont="1" applyBorder="1" applyAlignment="1">
      <alignment vertical="center"/>
    </xf>
    <xf numFmtId="0" fontId="13" fillId="0" borderId="0" xfId="0" applyFont="1" applyAlignment="1">
      <alignment vertical="center"/>
    </xf>
    <xf numFmtId="0" fontId="15" fillId="0" borderId="18" xfId="0" applyFont="1" applyBorder="1" applyAlignment="1">
      <alignment vertical="top"/>
    </xf>
    <xf numFmtId="3" fontId="12" fillId="0" borderId="18" xfId="0" applyNumberFormat="1" applyFont="1" applyBorder="1" applyAlignment="1">
      <alignment horizontal="right" vertical="center" shrinkToFit="1"/>
    </xf>
    <xf numFmtId="0" fontId="12" fillId="0" borderId="57" xfId="0" applyFont="1" applyBorder="1" applyAlignment="1">
      <alignment vertical="center"/>
    </xf>
    <xf numFmtId="0" fontId="13" fillId="0" borderId="5" xfId="0" applyFont="1" applyBorder="1" applyAlignment="1">
      <alignment vertical="center"/>
    </xf>
    <xf numFmtId="0" fontId="13" fillId="0" borderId="6" xfId="0" applyFont="1" applyBorder="1" applyAlignment="1">
      <alignment vertical="center"/>
    </xf>
    <xf numFmtId="0" fontId="15" fillId="0" borderId="57" xfId="0" applyFont="1" applyBorder="1" applyAlignment="1">
      <alignment vertical="top"/>
    </xf>
    <xf numFmtId="0" fontId="12" fillId="0" borderId="57" xfId="0" applyFont="1" applyBorder="1" applyAlignment="1">
      <alignment horizontal="right" vertical="center" shrinkToFit="1"/>
    </xf>
    <xf numFmtId="0" fontId="16" fillId="0" borderId="0" xfId="0" applyFont="1"/>
    <xf numFmtId="0" fontId="16" fillId="0" borderId="0" xfId="0" applyFont="1" applyAlignment="1">
      <alignment vertical="center"/>
    </xf>
    <xf numFmtId="0" fontId="16" fillId="0" borderId="0" xfId="0" quotePrefix="1" applyFont="1"/>
    <xf numFmtId="0" fontId="16" fillId="0" borderId="58" xfId="0" applyFont="1" applyBorder="1" applyAlignment="1">
      <alignment horizontal="center" vertical="center"/>
    </xf>
    <xf numFmtId="0" fontId="17" fillId="0" borderId="59" xfId="0" applyFont="1" applyBorder="1" applyAlignment="1">
      <alignment vertical="center"/>
    </xf>
    <xf numFmtId="0" fontId="17" fillId="0" borderId="60" xfId="0" applyFont="1" applyBorder="1" applyAlignment="1">
      <alignment vertical="center"/>
    </xf>
    <xf numFmtId="0" fontId="16" fillId="0" borderId="60" xfId="0" applyFont="1" applyBorder="1" applyAlignment="1">
      <alignment vertical="center"/>
    </xf>
    <xf numFmtId="0" fontId="16" fillId="0" borderId="61" xfId="0" applyFont="1" applyBorder="1" applyAlignment="1">
      <alignment vertical="center"/>
    </xf>
    <xf numFmtId="0" fontId="16" fillId="0" borderId="1" xfId="0" applyFont="1" applyBorder="1" applyAlignment="1">
      <alignment horizontal="center" vertical="center"/>
    </xf>
    <xf numFmtId="0" fontId="16" fillId="0" borderId="1" xfId="0" applyFont="1" applyBorder="1" applyAlignment="1">
      <alignment vertical="center"/>
    </xf>
    <xf numFmtId="0" fontId="16" fillId="0" borderId="62" xfId="0" applyFont="1" applyBorder="1" applyAlignment="1">
      <alignment horizontal="center" vertical="center"/>
    </xf>
    <xf numFmtId="0" fontId="17" fillId="0" borderId="63" xfId="0" applyFont="1" applyBorder="1" applyAlignment="1">
      <alignment vertical="center"/>
    </xf>
    <xf numFmtId="0" fontId="17" fillId="0" borderId="18" xfId="0" applyFont="1" applyBorder="1" applyAlignment="1">
      <alignment vertical="center"/>
    </xf>
    <xf numFmtId="0" fontId="16" fillId="0" borderId="18" xfId="0" applyFont="1" applyBorder="1" applyAlignment="1">
      <alignment vertical="center"/>
    </xf>
    <xf numFmtId="0" fontId="16" fillId="0" borderId="24" xfId="0" applyFont="1" applyBorder="1" applyAlignment="1">
      <alignment vertical="center"/>
    </xf>
    <xf numFmtId="0" fontId="16" fillId="0" borderId="64" xfId="0" applyFont="1" applyBorder="1" applyAlignment="1">
      <alignment horizontal="center" vertical="center"/>
    </xf>
    <xf numFmtId="0" fontId="17" fillId="0" borderId="65" xfId="0" applyFont="1" applyBorder="1" applyAlignment="1">
      <alignment vertical="center"/>
    </xf>
    <xf numFmtId="0" fontId="17" fillId="0" borderId="57" xfId="0" applyFont="1" applyBorder="1" applyAlignment="1">
      <alignment vertical="center"/>
    </xf>
    <xf numFmtId="0" fontId="16" fillId="0" borderId="57" xfId="0" applyFont="1" applyBorder="1" applyAlignment="1">
      <alignment vertical="center"/>
    </xf>
    <xf numFmtId="0" fontId="16" fillId="0" borderId="5" xfId="0" applyFont="1" applyBorder="1" applyAlignment="1">
      <alignment vertical="center"/>
    </xf>
    <xf numFmtId="0" fontId="16" fillId="0" borderId="66" xfId="0" applyFont="1" applyBorder="1" applyAlignment="1">
      <alignment horizontal="center" vertical="center"/>
    </xf>
    <xf numFmtId="0" fontId="17" fillId="0" borderId="67" xfId="0" applyFont="1" applyBorder="1" applyAlignment="1">
      <alignment horizontal="right" vertical="center"/>
    </xf>
    <xf numFmtId="0" fontId="17" fillId="0" borderId="9" xfId="0" applyFont="1" applyBorder="1" applyAlignment="1">
      <alignment horizontal="right" vertical="center"/>
    </xf>
    <xf numFmtId="0" fontId="16" fillId="0" borderId="9" xfId="0" applyFont="1" applyBorder="1" applyAlignment="1">
      <alignment horizontal="right" vertical="center"/>
    </xf>
    <xf numFmtId="0" fontId="16" fillId="0" borderId="16" xfId="0" applyFont="1" applyBorder="1" applyAlignment="1">
      <alignment horizontal="right" vertical="center"/>
    </xf>
    <xf numFmtId="0" fontId="17" fillId="0" borderId="1" xfId="0" applyFont="1" applyBorder="1" applyAlignment="1">
      <alignment horizontal="right" vertical="center"/>
    </xf>
    <xf numFmtId="0" fontId="17" fillId="0" borderId="65" xfId="0" applyFont="1" applyBorder="1" applyAlignment="1">
      <alignment horizontal="right" vertical="center"/>
    </xf>
    <xf numFmtId="0" fontId="17" fillId="0" borderId="57" xfId="0" applyFont="1" applyBorder="1" applyAlignment="1">
      <alignment horizontal="right" vertical="center"/>
    </xf>
    <xf numFmtId="0" fontId="16" fillId="0" borderId="57" xfId="0" applyFont="1" applyBorder="1" applyAlignment="1">
      <alignment horizontal="right" vertical="center"/>
    </xf>
    <xf numFmtId="0" fontId="16" fillId="0" borderId="5" xfId="0" applyFont="1" applyBorder="1" applyAlignment="1">
      <alignment horizontal="right" vertical="center"/>
    </xf>
    <xf numFmtId="49" fontId="17" fillId="0" borderId="67" xfId="0" applyNumberFormat="1" applyFont="1" applyBorder="1" applyAlignment="1">
      <alignment vertical="center"/>
    </xf>
    <xf numFmtId="49" fontId="17" fillId="0" borderId="9" xfId="0" applyNumberFormat="1" applyFont="1" applyBorder="1" applyAlignment="1">
      <alignment vertical="center"/>
    </xf>
    <xf numFmtId="49" fontId="16" fillId="0" borderId="9" xfId="0" applyNumberFormat="1" applyFont="1" applyBorder="1" applyAlignment="1">
      <alignment vertical="center"/>
    </xf>
    <xf numFmtId="49" fontId="16" fillId="0" borderId="16" xfId="0" applyNumberFormat="1" applyFont="1" applyBorder="1" applyAlignment="1">
      <alignment vertical="center"/>
    </xf>
    <xf numFmtId="0" fontId="18" fillId="0" borderId="1" xfId="0" applyFont="1" applyBorder="1" applyAlignment="1">
      <alignment horizontal="center" vertical="center"/>
    </xf>
    <xf numFmtId="49" fontId="17" fillId="0" borderId="63" xfId="0" applyNumberFormat="1" applyFont="1" applyBorder="1" applyAlignment="1">
      <alignment vertical="center"/>
    </xf>
    <xf numFmtId="49" fontId="17" fillId="0" borderId="18" xfId="0" applyNumberFormat="1" applyFont="1" applyBorder="1" applyAlignment="1">
      <alignment vertical="center"/>
    </xf>
    <xf numFmtId="49" fontId="16" fillId="0" borderId="18" xfId="0" applyNumberFormat="1" applyFont="1" applyBorder="1" applyAlignment="1">
      <alignment vertical="center"/>
    </xf>
    <xf numFmtId="49" fontId="16" fillId="0" borderId="24" xfId="0" applyNumberFormat="1" applyFont="1" applyBorder="1" applyAlignment="1">
      <alignment vertical="center"/>
    </xf>
    <xf numFmtId="0" fontId="16" fillId="0" borderId="68" xfId="0" applyFont="1" applyBorder="1" applyAlignment="1">
      <alignment horizontal="center" vertical="center"/>
    </xf>
    <xf numFmtId="49" fontId="17" fillId="0" borderId="69" xfId="0" applyNumberFormat="1" applyFont="1" applyBorder="1" applyAlignment="1">
      <alignment vertical="center"/>
    </xf>
    <xf numFmtId="49" fontId="17" fillId="0" borderId="25" xfId="0" applyNumberFormat="1" applyFont="1" applyBorder="1" applyAlignment="1">
      <alignment vertical="center"/>
    </xf>
    <xf numFmtId="49" fontId="16" fillId="0" borderId="25" xfId="0" applyNumberFormat="1" applyFont="1" applyBorder="1" applyAlignment="1">
      <alignment vertical="center"/>
    </xf>
    <xf numFmtId="49" fontId="16" fillId="0" borderId="70" xfId="0" applyNumberFormat="1" applyFont="1" applyBorder="1" applyAlignment="1">
      <alignment vertical="center"/>
    </xf>
    <xf numFmtId="0" fontId="19" fillId="0" borderId="0" xfId="0" applyFont="1" applyAlignment="1">
      <alignment vertical="center"/>
    </xf>
    <xf numFmtId="0" fontId="19" fillId="0" borderId="71" xfId="0" applyFont="1" applyBorder="1" applyAlignment="1">
      <alignment vertical="center"/>
    </xf>
    <xf numFmtId="0" fontId="19" fillId="0" borderId="72" xfId="0" applyFont="1" applyBorder="1" applyAlignment="1">
      <alignment vertical="center"/>
    </xf>
    <xf numFmtId="0" fontId="19" fillId="0" borderId="73" xfId="0" applyFont="1" applyBorder="1" applyAlignment="1">
      <alignment horizontal="center" vertical="center" shrinkToFit="1"/>
    </xf>
    <xf numFmtId="0" fontId="19" fillId="0" borderId="74" xfId="0" applyFont="1" applyBorder="1" applyAlignment="1">
      <alignment vertical="center"/>
    </xf>
    <xf numFmtId="0" fontId="17" fillId="0" borderId="75" xfId="0" applyFont="1" applyBorder="1" applyAlignment="1">
      <alignment horizontal="center" vertical="center"/>
    </xf>
    <xf numFmtId="0" fontId="17" fillId="0" borderId="76" xfId="0" applyFont="1" applyBorder="1" applyAlignment="1">
      <alignment horizontal="center" vertical="center"/>
    </xf>
    <xf numFmtId="0" fontId="17" fillId="0" borderId="76" xfId="0" applyFont="1" applyBorder="1" applyAlignment="1">
      <alignment vertical="center"/>
    </xf>
    <xf numFmtId="0" fontId="19" fillId="0" borderId="60" xfId="0" applyFont="1" applyBorder="1" applyAlignment="1">
      <alignment vertical="center"/>
    </xf>
    <xf numFmtId="0" fontId="19" fillId="0" borderId="76" xfId="0" applyFont="1" applyBorder="1" applyAlignment="1">
      <alignment vertical="center"/>
    </xf>
    <xf numFmtId="0" fontId="19" fillId="0" borderId="35" xfId="0" applyFont="1" applyBorder="1" applyAlignment="1">
      <alignment horizontal="center" vertical="center"/>
    </xf>
    <xf numFmtId="0" fontId="19" fillId="0" borderId="2" xfId="0" applyFont="1" applyBorder="1" applyAlignment="1">
      <alignment horizontal="center" vertical="center"/>
    </xf>
    <xf numFmtId="0" fontId="19" fillId="0" borderId="3" xfId="0" applyFont="1" applyBorder="1" applyAlignment="1">
      <alignment vertical="center"/>
    </xf>
    <xf numFmtId="0" fontId="19" fillId="0" borderId="77" xfId="0" applyFont="1" applyBorder="1" applyAlignment="1">
      <alignment horizontal="center" vertical="center"/>
    </xf>
    <xf numFmtId="0" fontId="17" fillId="0" borderId="4" xfId="0" applyFont="1" applyBorder="1" applyAlignment="1">
      <alignment horizontal="right" vertical="center"/>
    </xf>
    <xf numFmtId="0" fontId="17" fillId="0" borderId="1" xfId="0" applyFont="1" applyBorder="1" applyAlignment="1">
      <alignment vertical="center"/>
    </xf>
    <xf numFmtId="0" fontId="17" fillId="0" borderId="31" xfId="0" applyFont="1" applyBorder="1" applyAlignment="1">
      <alignment horizontal="center" vertical="top" wrapText="1"/>
    </xf>
    <xf numFmtId="0" fontId="17" fillId="0" borderId="32" xfId="0" applyFont="1" applyBorder="1" applyAlignment="1">
      <alignment horizontal="center" vertical="top" wrapText="1"/>
    </xf>
    <xf numFmtId="0" fontId="17" fillId="0" borderId="33" xfId="0" applyFont="1" applyBorder="1" applyAlignment="1">
      <alignment horizontal="center" vertical="top" wrapText="1"/>
    </xf>
    <xf numFmtId="0" fontId="19" fillId="0" borderId="1" xfId="0" applyFont="1" applyBorder="1" applyAlignment="1">
      <alignment vertical="center"/>
    </xf>
    <xf numFmtId="3" fontId="17" fillId="0" borderId="1" xfId="0" applyNumberFormat="1" applyFont="1" applyBorder="1" applyAlignment="1">
      <alignment horizontal="right" vertical="center"/>
    </xf>
    <xf numFmtId="0" fontId="19" fillId="0" borderId="27" xfId="0" applyFont="1" applyBorder="1" applyAlignment="1">
      <alignment horizontal="center" vertical="center"/>
    </xf>
    <xf numFmtId="0" fontId="0" fillId="0" borderId="34" xfId="0" applyBorder="1" applyAlignment="1">
      <alignment horizontal="center" vertical="center"/>
    </xf>
    <xf numFmtId="0" fontId="17" fillId="0" borderId="32" xfId="0" applyFont="1" applyBorder="1" applyAlignment="1">
      <alignment horizontal="center" vertical="top"/>
    </xf>
    <xf numFmtId="0" fontId="17" fillId="0" borderId="33" xfId="0" applyFont="1" applyBorder="1" applyAlignment="1">
      <alignment horizontal="center" vertical="top"/>
    </xf>
    <xf numFmtId="0" fontId="0" fillId="0" borderId="37" xfId="0" applyBorder="1" applyAlignment="1">
      <alignment horizontal="center" vertical="center"/>
    </xf>
    <xf numFmtId="0" fontId="19" fillId="0" borderId="78" xfId="0" applyFont="1" applyBorder="1" applyAlignment="1">
      <alignment horizontal="center" vertical="center"/>
    </xf>
    <xf numFmtId="0" fontId="19" fillId="0" borderId="79" xfId="0" applyFont="1" applyBorder="1" applyAlignment="1">
      <alignment vertical="center"/>
    </xf>
    <xf numFmtId="0" fontId="19" fillId="0" borderId="80" xfId="0" applyFont="1" applyBorder="1" applyAlignment="1">
      <alignment horizontal="center" vertical="center"/>
    </xf>
    <xf numFmtId="0" fontId="17" fillId="0" borderId="81" xfId="0" applyFont="1" applyBorder="1" applyAlignment="1">
      <alignment horizontal="right" vertical="center"/>
    </xf>
    <xf numFmtId="0" fontId="17" fillId="0" borderId="82" xfId="0" applyFont="1" applyBorder="1" applyAlignment="1">
      <alignment horizontal="right" vertical="center"/>
    </xf>
    <xf numFmtId="0" fontId="17" fillId="0" borderId="82" xfId="0" applyFont="1" applyBorder="1" applyAlignment="1">
      <alignment vertical="center"/>
    </xf>
    <xf numFmtId="0" fontId="19" fillId="0" borderId="82" xfId="0" applyFont="1" applyBorder="1" applyAlignment="1">
      <alignment vertical="center"/>
    </xf>
    <xf numFmtId="0" fontId="10" fillId="0" borderId="0" xfId="0" applyFont="1"/>
    <xf numFmtId="0" fontId="10" fillId="0" borderId="0" xfId="0" applyFont="1" applyAlignment="1">
      <alignment horizontal="left" vertical="center" textRotation="180"/>
    </xf>
    <xf numFmtId="0" fontId="10" fillId="0" borderId="15" xfId="0" applyFont="1" applyBorder="1"/>
    <xf numFmtId="0" fontId="10" fillId="0" borderId="73" xfId="0" applyFont="1" applyBorder="1"/>
    <xf numFmtId="0" fontId="10" fillId="0" borderId="73" xfId="0" applyFont="1" applyBorder="1" applyAlignment="1">
      <alignment horizontal="center"/>
    </xf>
    <xf numFmtId="0" fontId="10" fillId="0" borderId="13" xfId="0" applyFont="1" applyBorder="1"/>
    <xf numFmtId="0" fontId="10" fillId="0" borderId="38" xfId="0" applyFont="1" applyBorder="1" applyAlignment="1">
      <alignment horizontal="center"/>
    </xf>
    <xf numFmtId="0" fontId="10" fillId="0" borderId="83" xfId="0" applyFont="1" applyBorder="1" applyAlignment="1">
      <alignment horizontal="center" vertical="center"/>
    </xf>
    <xf numFmtId="0" fontId="10" fillId="0" borderId="76" xfId="0" applyFont="1" applyBorder="1" applyAlignment="1">
      <alignment horizontal="center" vertical="center"/>
    </xf>
    <xf numFmtId="0" fontId="10" fillId="0" borderId="84" xfId="0" applyFont="1" applyBorder="1" applyAlignment="1">
      <alignment horizontal="center" vertical="center"/>
    </xf>
    <xf numFmtId="0" fontId="0" fillId="0" borderId="0" xfId="0"/>
    <xf numFmtId="0" fontId="0" fillId="0" borderId="0" xfId="0" applyAlignment="1">
      <alignment horizontal="center"/>
    </xf>
    <xf numFmtId="0" fontId="10" fillId="0" borderId="49" xfId="0" applyFont="1" applyBorder="1"/>
    <xf numFmtId="0" fontId="10" fillId="0" borderId="79" xfId="0" applyFont="1" applyBorder="1"/>
    <xf numFmtId="0" fontId="10" fillId="0" borderId="79" xfId="0" applyFont="1" applyBorder="1" applyAlignment="1">
      <alignment horizontal="center"/>
    </xf>
    <xf numFmtId="0" fontId="10" fillId="0" borderId="47" xfId="0" applyFont="1" applyBorder="1"/>
    <xf numFmtId="0" fontId="0" fillId="0" borderId="8" xfId="0" applyBorder="1" applyAlignment="1">
      <alignment horizontal="center"/>
    </xf>
    <xf numFmtId="0" fontId="12" fillId="0" borderId="81" xfId="0" applyFont="1" applyBorder="1" applyAlignment="1">
      <alignment horizontal="center" vertical="center"/>
    </xf>
    <xf numFmtId="0" fontId="12" fillId="0" borderId="82" xfId="0" applyFont="1" applyBorder="1" applyAlignment="1">
      <alignment horizontal="center" vertical="center"/>
    </xf>
    <xf numFmtId="0" fontId="10" fillId="0" borderId="82" xfId="0" applyFont="1" applyBorder="1" applyAlignment="1">
      <alignment vertical="center"/>
    </xf>
    <xf numFmtId="0" fontId="10" fillId="0" borderId="78" xfId="0" applyFont="1" applyBorder="1" applyAlignment="1">
      <alignment vertical="center"/>
    </xf>
    <xf numFmtId="0" fontId="10" fillId="0" borderId="85" xfId="0" applyFont="1" applyBorder="1" applyAlignment="1">
      <alignment horizontal="center" vertical="center"/>
    </xf>
    <xf numFmtId="0" fontId="10" fillId="0" borderId="0" xfId="0" applyFont="1" applyFill="1" applyBorder="1"/>
    <xf numFmtId="0" fontId="10" fillId="0" borderId="86" xfId="0" applyFont="1" applyBorder="1" applyAlignment="1">
      <alignment horizontal="center"/>
    </xf>
    <xf numFmtId="0" fontId="10" fillId="0" borderId="72" xfId="0" applyFont="1" applyBorder="1"/>
    <xf numFmtId="0" fontId="10" fillId="0" borderId="73" xfId="0" applyFont="1" applyBorder="1" applyAlignment="1">
      <alignment horizontal="center" vertical="center"/>
    </xf>
    <xf numFmtId="0" fontId="0" fillId="0" borderId="73" xfId="0" applyBorder="1" applyAlignment="1">
      <alignment horizontal="center" vertical="center"/>
    </xf>
    <xf numFmtId="0" fontId="0" fillId="0" borderId="13" xfId="0" applyBorder="1" applyAlignment="1">
      <alignment horizontal="center" vertical="center"/>
    </xf>
    <xf numFmtId="38" fontId="10" fillId="0" borderId="73" xfId="1" applyFont="1" applyBorder="1"/>
    <xf numFmtId="38" fontId="12" fillId="0" borderId="87" xfId="1" applyFont="1" applyBorder="1" applyAlignment="1">
      <alignment vertical="center"/>
    </xf>
    <xf numFmtId="38" fontId="12" fillId="0" borderId="76" xfId="1" applyFont="1" applyBorder="1" applyAlignment="1">
      <alignment vertical="center"/>
    </xf>
    <xf numFmtId="38" fontId="10" fillId="0" borderId="76" xfId="1" applyFont="1" applyBorder="1" applyAlignment="1">
      <alignment vertical="center"/>
    </xf>
    <xf numFmtId="38" fontId="10" fillId="0" borderId="72" xfId="1" applyFont="1" applyBorder="1" applyAlignment="1">
      <alignment vertical="center"/>
    </xf>
    <xf numFmtId="38" fontId="12" fillId="0" borderId="88" xfId="1" applyFont="1" applyBorder="1" applyAlignment="1">
      <alignment vertical="center" shrinkToFit="1"/>
    </xf>
    <xf numFmtId="0" fontId="0" fillId="0" borderId="30" xfId="0" applyBorder="1" applyAlignment="1">
      <alignment horizontal="center"/>
    </xf>
    <xf numFmtId="0" fontId="10" fillId="0" borderId="2" xfId="0" applyFont="1" applyBorder="1"/>
    <xf numFmtId="0" fontId="10" fillId="0" borderId="3" xfId="0" applyFont="1" applyBorder="1" applyAlignment="1">
      <alignment horizontal="center"/>
    </xf>
    <xf numFmtId="0" fontId="10" fillId="0" borderId="21" xfId="0" applyFont="1" applyBorder="1" applyAlignment="1">
      <alignment horizontal="center"/>
    </xf>
    <xf numFmtId="0" fontId="10" fillId="0" borderId="89" xfId="0" applyFont="1" applyBorder="1"/>
    <xf numFmtId="38" fontId="12" fillId="0" borderId="90" xfId="1" applyFont="1" applyBorder="1" applyAlignment="1">
      <alignment vertical="center"/>
    </xf>
    <xf numFmtId="38" fontId="12" fillId="0" borderId="1" xfId="1" applyFont="1" applyBorder="1" applyAlignment="1">
      <alignment vertical="center"/>
    </xf>
    <xf numFmtId="38" fontId="10" fillId="0" borderId="1" xfId="1" applyFont="1" applyBorder="1" applyAlignment="1">
      <alignment vertical="center"/>
    </xf>
    <xf numFmtId="38" fontId="10" fillId="0" borderId="2" xfId="1" applyFont="1" applyBorder="1" applyAlignment="1">
      <alignment vertical="center"/>
    </xf>
    <xf numFmtId="38" fontId="12" fillId="0" borderId="91" xfId="1" applyFont="1" applyBorder="1" applyAlignment="1">
      <alignment vertical="center" shrinkToFit="1"/>
    </xf>
    <xf numFmtId="0" fontId="0" fillId="0" borderId="37" xfId="0" applyBorder="1" applyAlignment="1">
      <alignment horizontal="center"/>
    </xf>
    <xf numFmtId="0" fontId="10" fillId="0" borderId="78" xfId="0" applyFont="1" applyBorder="1"/>
    <xf numFmtId="0" fontId="10" fillId="0" borderId="92" xfId="0" applyFont="1" applyBorder="1"/>
    <xf numFmtId="38" fontId="12" fillId="0" borderId="81" xfId="1" applyFont="1" applyBorder="1" applyAlignment="1">
      <alignment vertical="center"/>
    </xf>
    <xf numFmtId="38" fontId="12" fillId="0" borderId="82" xfId="1" applyFont="1" applyBorder="1" applyAlignment="1">
      <alignment vertical="center"/>
    </xf>
    <xf numFmtId="38" fontId="10" fillId="0" borderId="82" xfId="1" applyFont="1" applyBorder="1" applyAlignment="1">
      <alignment vertical="center"/>
    </xf>
    <xf numFmtId="38" fontId="10" fillId="0" borderId="78" xfId="1" applyFont="1" applyBorder="1" applyAlignment="1">
      <alignment vertical="center"/>
    </xf>
    <xf numFmtId="38" fontId="12" fillId="0" borderId="93" xfId="1" applyFont="1" applyBorder="1" applyAlignment="1">
      <alignment vertical="center" shrinkToFit="1"/>
    </xf>
    <xf numFmtId="0" fontId="10" fillId="0" borderId="3" xfId="0" applyFont="1" applyBorder="1" applyAlignment="1">
      <alignment shrinkToFit="1"/>
    </xf>
    <xf numFmtId="0" fontId="10" fillId="0" borderId="21" xfId="0" applyFont="1" applyBorder="1" applyAlignment="1">
      <alignment shrinkToFit="1"/>
    </xf>
    <xf numFmtId="0" fontId="10" fillId="0" borderId="3" xfId="0" applyFont="1" applyBorder="1"/>
    <xf numFmtId="0" fontId="10" fillId="0" borderId="21" xfId="0" applyFont="1" applyBorder="1"/>
    <xf numFmtId="0" fontId="10" fillId="0" borderId="94" xfId="0" applyFont="1" applyBorder="1"/>
    <xf numFmtId="0" fontId="10" fillId="0" borderId="95" xfId="0" applyFont="1" applyBorder="1" applyAlignment="1">
      <alignment horizontal="center"/>
    </xf>
    <xf numFmtId="0" fontId="10" fillId="0" borderId="95" xfId="0" applyFont="1" applyBorder="1"/>
    <xf numFmtId="0" fontId="10" fillId="0" borderId="96" xfId="0" applyFont="1" applyBorder="1" applyAlignment="1">
      <alignment horizontal="center"/>
    </xf>
    <xf numFmtId="0" fontId="10" fillId="0" borderId="97" xfId="0" applyFont="1" applyBorder="1"/>
    <xf numFmtId="38" fontId="12" fillId="0" borderId="98" xfId="1" applyFont="1" applyBorder="1" applyAlignment="1">
      <alignment vertical="center"/>
    </xf>
    <xf numFmtId="38" fontId="12" fillId="0" borderId="99" xfId="1" applyFont="1" applyBorder="1" applyAlignment="1">
      <alignment vertical="center"/>
    </xf>
    <xf numFmtId="38" fontId="10" fillId="0" borderId="99" xfId="1" applyFont="1" applyBorder="1" applyAlignment="1">
      <alignment vertical="center"/>
    </xf>
    <xf numFmtId="38" fontId="10" fillId="0" borderId="100" xfId="1" applyFont="1" applyBorder="1" applyAlignment="1">
      <alignment vertical="center"/>
    </xf>
    <xf numFmtId="38" fontId="12" fillId="0" borderId="101" xfId="1" applyFont="1" applyBorder="1" applyAlignment="1">
      <alignment vertical="center" shrinkToFit="1"/>
    </xf>
    <xf numFmtId="0" fontId="20" fillId="0" borderId="0" xfId="0" applyFont="1" applyAlignment="1">
      <alignment vertical="center"/>
    </xf>
    <xf numFmtId="0" fontId="10" fillId="0" borderId="102" xfId="0" applyFont="1" applyBorder="1" applyAlignment="1">
      <alignment horizontal="center" vertical="center"/>
    </xf>
    <xf numFmtId="49" fontId="12" fillId="0" borderId="103" xfId="0" applyNumberFormat="1" applyFont="1" applyBorder="1" applyAlignment="1">
      <alignment vertical="center" shrinkToFit="1"/>
    </xf>
    <xf numFmtId="49" fontId="12" fillId="0" borderId="104" xfId="0" applyNumberFormat="1" applyFont="1" applyBorder="1" applyAlignment="1">
      <alignment vertical="center" shrinkToFit="1"/>
    </xf>
    <xf numFmtId="49" fontId="12" fillId="0" borderId="105" xfId="0" applyNumberFormat="1" applyFont="1" applyBorder="1" applyAlignment="1">
      <alignment vertical="center" shrinkToFit="1"/>
    </xf>
    <xf numFmtId="49" fontId="12" fillId="0" borderId="106" xfId="0" applyNumberFormat="1" applyFont="1" applyBorder="1" applyAlignment="1">
      <alignment vertical="center" shrinkToFit="1"/>
    </xf>
    <xf numFmtId="0" fontId="12" fillId="0" borderId="103" xfId="0" applyFont="1" applyBorder="1" applyAlignment="1">
      <alignment vertical="center"/>
    </xf>
    <xf numFmtId="0" fontId="12" fillId="0" borderId="104" xfId="0" applyFont="1" applyBorder="1" applyAlignment="1">
      <alignment vertical="center"/>
    </xf>
    <xf numFmtId="0" fontId="12" fillId="0" borderId="105" xfId="0" applyFont="1" applyBorder="1" applyAlignment="1">
      <alignment vertical="center"/>
    </xf>
    <xf numFmtId="0" fontId="12" fillId="0" borderId="106" xfId="0" applyFont="1" applyBorder="1" applyAlignment="1">
      <alignment vertical="center"/>
    </xf>
    <xf numFmtId="38" fontId="12" fillId="0" borderId="103" xfId="1" applyFont="1" applyBorder="1" applyAlignment="1">
      <alignment vertical="center"/>
    </xf>
    <xf numFmtId="38" fontId="12" fillId="0" borderId="104" xfId="1" applyFont="1" applyBorder="1" applyAlignment="1">
      <alignment vertical="center"/>
    </xf>
    <xf numFmtId="38" fontId="12" fillId="0" borderId="106" xfId="1" applyFont="1" applyBorder="1" applyAlignment="1">
      <alignment vertical="center"/>
    </xf>
    <xf numFmtId="56" fontId="10" fillId="0" borderId="0" xfId="0" applyNumberFormat="1" applyFont="1" applyAlignment="1">
      <alignment vertical="center"/>
    </xf>
    <xf numFmtId="3" fontId="10" fillId="0" borderId="0" xfId="0" applyNumberFormat="1" applyFont="1" applyAlignment="1">
      <alignment vertical="center"/>
    </xf>
    <xf numFmtId="0" fontId="10" fillId="0" borderId="0" xfId="0" applyFont="1" applyAlignment="1">
      <alignment horizontal="left"/>
    </xf>
    <xf numFmtId="38" fontId="10" fillId="0" borderId="0" xfId="1" applyFont="1"/>
    <xf numFmtId="38" fontId="21" fillId="0" borderId="0" xfId="1" applyFont="1" applyAlignment="1">
      <alignment horizontal="center"/>
    </xf>
    <xf numFmtId="38" fontId="21" fillId="0" borderId="2" xfId="1" applyFont="1" applyBorder="1"/>
    <xf numFmtId="38" fontId="21" fillId="0" borderId="0" xfId="1" applyFont="1"/>
    <xf numFmtId="38" fontId="21" fillId="0" borderId="3" xfId="1" applyFont="1" applyBorder="1" applyAlignment="1">
      <alignment horizontal="center"/>
    </xf>
    <xf numFmtId="38" fontId="21" fillId="0" borderId="3" xfId="1" applyFont="1" applyBorder="1"/>
    <xf numFmtId="38" fontId="21" fillId="0" borderId="4" xfId="1" applyFont="1" applyBorder="1"/>
    <xf numFmtId="38" fontId="0" fillId="0" borderId="0" xfId="1" applyFont="1"/>
    <xf numFmtId="38" fontId="21" fillId="0" borderId="0" xfId="1" applyFont="1" applyAlignment="1">
      <alignment horizontal="left"/>
    </xf>
    <xf numFmtId="38" fontId="0" fillId="0" borderId="0" xfId="1" applyFont="1" applyAlignment="1">
      <alignment horizontal="center"/>
    </xf>
    <xf numFmtId="38" fontId="21" fillId="0" borderId="24" xfId="1" applyFont="1" applyBorder="1"/>
    <xf numFmtId="38" fontId="21" fillId="0" borderId="0" xfId="1" applyFont="1" applyBorder="1" applyAlignment="1">
      <alignment horizontal="center"/>
    </xf>
    <xf numFmtId="38" fontId="21" fillId="0" borderId="56" xfId="1" applyFont="1" applyBorder="1" applyAlignment="1">
      <alignment horizontal="center"/>
    </xf>
    <xf numFmtId="38" fontId="21" fillId="0" borderId="0" xfId="1" applyFont="1" applyBorder="1"/>
    <xf numFmtId="38" fontId="21" fillId="0" borderId="56" xfId="1" applyFont="1" applyBorder="1"/>
    <xf numFmtId="38" fontId="22" fillId="0" borderId="3" xfId="1" applyFont="1" applyBorder="1"/>
    <xf numFmtId="38" fontId="22" fillId="0" borderId="4" xfId="1" applyFont="1" applyBorder="1"/>
    <xf numFmtId="38" fontId="21" fillId="0" borderId="16" xfId="1" applyFont="1" applyBorder="1"/>
    <xf numFmtId="38" fontId="22" fillId="0" borderId="17" xfId="1" applyFont="1" applyBorder="1"/>
    <xf numFmtId="38" fontId="22" fillId="0" borderId="55" xfId="1" applyFont="1" applyBorder="1"/>
    <xf numFmtId="38" fontId="12" fillId="0" borderId="0" xfId="1" applyFont="1" applyAlignment="1">
      <alignment horizontal="center"/>
    </xf>
    <xf numFmtId="38" fontId="21" fillId="0" borderId="5" xfId="1" applyFont="1" applyBorder="1"/>
    <xf numFmtId="38" fontId="21" fillId="0" borderId="6" xfId="1" applyFont="1" applyBorder="1" applyAlignment="1">
      <alignment horizontal="center"/>
    </xf>
    <xf numFmtId="38" fontId="21" fillId="0" borderId="7" xfId="1" applyFont="1" applyBorder="1"/>
    <xf numFmtId="0" fontId="23" fillId="0" borderId="0" xfId="0" applyFont="1" applyAlignment="1">
      <alignment vertical="center"/>
    </xf>
    <xf numFmtId="0" fontId="16" fillId="0" borderId="0" xfId="0" applyFont="1" applyAlignment="1">
      <alignment horizontal="center" vertical="center"/>
    </xf>
    <xf numFmtId="0" fontId="10" fillId="0" borderId="0" xfId="0" applyFont="1" applyAlignment="1">
      <alignment horizontal="right" vertical="center"/>
    </xf>
    <xf numFmtId="0" fontId="24" fillId="0" borderId="1" xfId="0" applyFont="1" applyBorder="1" applyAlignment="1">
      <alignment horizontal="center" vertical="center"/>
    </xf>
    <xf numFmtId="0" fontId="10" fillId="0" borderId="1" xfId="0" applyFont="1" applyBorder="1" applyAlignment="1">
      <alignment horizontal="center" vertical="center"/>
    </xf>
    <xf numFmtId="0" fontId="25" fillId="0" borderId="0" xfId="0" applyFont="1" applyAlignment="1">
      <alignment horizontal="left" vertical="center"/>
    </xf>
    <xf numFmtId="0" fontId="24" fillId="0" borderId="9" xfId="0" applyFont="1" applyBorder="1" applyAlignment="1">
      <alignment horizontal="center" vertical="center" wrapText="1"/>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24" fillId="0" borderId="107" xfId="0" applyFont="1" applyBorder="1" applyAlignment="1">
      <alignment horizontal="center" vertical="center"/>
    </xf>
    <xf numFmtId="38" fontId="10" fillId="0" borderId="99" xfId="1" applyFont="1" applyBorder="1" applyAlignment="1">
      <alignment horizontal="center" vertical="center"/>
    </xf>
    <xf numFmtId="38" fontId="10" fillId="0" borderId="100" xfId="1" applyFont="1" applyBorder="1" applyAlignment="1">
      <alignment horizontal="center" vertical="center"/>
    </xf>
    <xf numFmtId="38" fontId="10" fillId="0" borderId="101" xfId="1" applyFont="1" applyBorder="1" applyAlignment="1">
      <alignment horizontal="center" vertical="center"/>
    </xf>
    <xf numFmtId="0" fontId="25" fillId="0" borderId="0" xfId="0" applyFont="1" applyAlignment="1">
      <alignment horizontal="center" vertical="center"/>
    </xf>
    <xf numFmtId="0" fontId="24" fillId="0" borderId="1" xfId="0" applyFont="1" applyBorder="1" applyAlignment="1">
      <alignment horizontal="center" vertical="center" wrapText="1"/>
    </xf>
    <xf numFmtId="0" fontId="25" fillId="5" borderId="1" xfId="0" applyFont="1" applyFill="1" applyBorder="1" applyAlignment="1">
      <alignment horizontal="center" vertical="center"/>
    </xf>
    <xf numFmtId="0" fontId="24" fillId="0" borderId="107" xfId="0" applyFont="1" applyBorder="1" applyAlignment="1">
      <alignment horizontal="center" vertical="center" wrapText="1"/>
    </xf>
    <xf numFmtId="38" fontId="10" fillId="5" borderId="99" xfId="1" applyFont="1" applyFill="1" applyBorder="1" applyAlignment="1">
      <alignment horizontal="right" vertical="center"/>
    </xf>
    <xf numFmtId="38" fontId="10" fillId="5" borderId="100" xfId="1" applyFont="1" applyFill="1" applyBorder="1" applyAlignment="1">
      <alignment horizontal="right" vertical="center"/>
    </xf>
    <xf numFmtId="38" fontId="10" fillId="5" borderId="101" xfId="1" applyFont="1" applyFill="1" applyBorder="1" applyAlignment="1">
      <alignment horizontal="right" vertical="center"/>
    </xf>
    <xf numFmtId="0" fontId="25" fillId="0" borderId="1" xfId="0" applyFont="1" applyBorder="1" applyAlignment="1">
      <alignment horizontal="center" vertical="center"/>
    </xf>
    <xf numFmtId="0" fontId="25" fillId="0" borderId="0" xfId="0" quotePrefix="1" applyFont="1" applyAlignment="1">
      <alignment horizontal="center" vertical="center"/>
    </xf>
    <xf numFmtId="0" fontId="26" fillId="0" borderId="26" xfId="0" applyFont="1" applyBorder="1" applyAlignment="1">
      <alignment horizontal="center" vertical="center"/>
    </xf>
    <xf numFmtId="0" fontId="26" fillId="0" borderId="29" xfId="0" applyFont="1" applyBorder="1" applyAlignment="1">
      <alignment horizontal="center" vertical="center"/>
    </xf>
    <xf numFmtId="0" fontId="26" fillId="0" borderId="36" xfId="0" applyFont="1" applyBorder="1" applyAlignment="1">
      <alignment horizontal="center" vertical="center"/>
    </xf>
    <xf numFmtId="0" fontId="10" fillId="0" borderId="29" xfId="0" applyFont="1" applyBorder="1" applyAlignment="1">
      <alignment horizontal="center" vertical="center"/>
    </xf>
    <xf numFmtId="38" fontId="10" fillId="5" borderId="102" xfId="0" applyNumberFormat="1" applyFont="1" applyFill="1" applyBorder="1" applyAlignment="1">
      <alignment horizontal="right" vertical="center"/>
    </xf>
    <xf numFmtId="38" fontId="10" fillId="0" borderId="102" xfId="0" applyNumberFormat="1" applyFont="1" applyFill="1" applyBorder="1" applyAlignment="1">
      <alignment horizontal="right" vertical="center"/>
    </xf>
    <xf numFmtId="0" fontId="24" fillId="0" borderId="76" xfId="0" applyFont="1" applyBorder="1" applyAlignment="1">
      <alignment horizontal="center" vertical="center" wrapText="1"/>
    </xf>
    <xf numFmtId="38" fontId="10" fillId="0" borderId="76" xfId="1" applyFont="1" applyBorder="1" applyAlignment="1">
      <alignment horizontal="right" vertical="center"/>
    </xf>
    <xf numFmtId="0" fontId="10" fillId="0" borderId="0" xfId="0" applyFont="1" applyBorder="1" applyAlignment="1">
      <alignment horizontal="right" vertical="center"/>
    </xf>
    <xf numFmtId="0" fontId="24" fillId="0" borderId="57" xfId="0" applyFont="1" applyBorder="1" applyAlignment="1">
      <alignment horizontal="center" vertical="center" wrapText="1"/>
    </xf>
    <xf numFmtId="38" fontId="10" fillId="5" borderId="57" xfId="0" applyNumberFormat="1" applyFont="1" applyFill="1" applyBorder="1" applyAlignment="1">
      <alignment horizontal="right" vertical="center"/>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theme" Target="theme/theme1.xml" /><Relationship Id="rId13" Type="http://schemas.openxmlformats.org/officeDocument/2006/relationships/sharedStrings" Target="sharedStrings.xml" /><Relationship Id="rId14"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2</xdr:col>
      <xdr:colOff>1448435</xdr:colOff>
      <xdr:row>0</xdr:row>
      <xdr:rowOff>0</xdr:rowOff>
    </xdr:from>
    <xdr:to xmlns:xdr="http://schemas.openxmlformats.org/drawingml/2006/spreadsheetDrawing">
      <xdr:col>4</xdr:col>
      <xdr:colOff>0</xdr:colOff>
      <xdr:row>1</xdr:row>
      <xdr:rowOff>9525</xdr:rowOff>
    </xdr:to>
    <xdr:sp macro="" textlink="">
      <xdr:nvSpPr>
        <xdr:cNvPr id="6145" name="Text Box 1"/>
        <xdr:cNvSpPr txBox="1">
          <a:spLocks noChangeArrowheads="1"/>
        </xdr:cNvSpPr>
      </xdr:nvSpPr>
      <xdr:spPr>
        <a:xfrm>
          <a:off x="4311015" y="0"/>
          <a:ext cx="1688465" cy="419100"/>
        </a:xfrm>
        <a:prstGeom prst="rect">
          <a:avLst/>
        </a:prstGeom>
        <a:solidFill>
          <a:srgbClr xmlns:mc="http://schemas.openxmlformats.org/markup-compatibility/2006" xmlns:a14="http://schemas.microsoft.com/office/drawing/2010/main" val="FFFFFF" a14:legacySpreadsheetColorIndex="65" mc:Ignorable="a14"/>
        </a:solidFill>
        <a:ln w="19050">
          <a:solidFill>
            <a:srgbClr xmlns:mc="http://schemas.openxmlformats.org/markup-compatibility/2006" xmlns:a14="http://schemas.microsoft.com/office/drawing/2010/main" val="FF0000" a14:legacySpreadsheetColorIndex="10" mc:Ignorable="a14"/>
          </a:solidFill>
          <a:miter lim="800000"/>
          <a:headEnd/>
          <a:tailEnd/>
        </a:ln>
      </xdr:spPr>
      <xdr:txBody>
        <a:bodyPr vertOverflow="clip" horzOverflow="overflow" wrap="square" lIns="54864" tIns="22860" rIns="54864" bIns="22860" anchor="ctr" upright="1"/>
        <a:lstStyle/>
        <a:p>
          <a:pPr algn="ctr" rtl="0">
            <a:defRPr sz="1000"/>
          </a:pPr>
          <a:r>
            <a:rPr lang="ja-JP" altLang="en-US" sz="1800" b="1" i="0" u="none" strike="noStrike" baseline="0">
              <a:solidFill>
                <a:srgbClr val="FF0000"/>
              </a:solidFill>
              <a:latin typeface="HG丸ｺﾞｼｯｸM-PRO"/>
              <a:ea typeface="HG丸ｺﾞｼｯｸM-PRO"/>
            </a:rPr>
            <a:t>別 冊 記 載 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mlns:xdr="http://schemas.openxmlformats.org/drawingml/2006/spreadsheetDrawing">
      <xdr:col>37</xdr:col>
      <xdr:colOff>44450</xdr:colOff>
      <xdr:row>3</xdr:row>
      <xdr:rowOff>635</xdr:rowOff>
    </xdr:from>
    <xdr:to xmlns:xdr="http://schemas.openxmlformats.org/drawingml/2006/spreadsheetDrawing">
      <xdr:col>50</xdr:col>
      <xdr:colOff>105410</xdr:colOff>
      <xdr:row>6</xdr:row>
      <xdr:rowOff>60325</xdr:rowOff>
    </xdr:to>
    <xdr:sp macro="" textlink="">
      <xdr:nvSpPr>
        <xdr:cNvPr id="1" name="Text Box 3"/>
        <xdr:cNvSpPr txBox="1">
          <a:spLocks noChangeArrowheads="1"/>
        </xdr:cNvSpPr>
      </xdr:nvSpPr>
      <xdr:spPr>
        <a:xfrm>
          <a:off x="4156075" y="579755"/>
          <a:ext cx="1505585" cy="659765"/>
        </a:xfrm>
        <a:prstGeom prst="rect">
          <a:avLst/>
        </a:prstGeom>
        <a:solidFill>
          <a:srgbClr xmlns:mc="http://schemas.openxmlformats.org/markup-compatibility/2006" xmlns:a14="http://schemas.microsoft.com/office/drawing/2010/main" val="FFFFFF" a14:legacySpreadsheetColorIndex="65" mc:Ignorable="a14"/>
        </a:solidFill>
        <a:ln w="19050">
          <a:solidFill>
            <a:srgbClr xmlns:mc="http://schemas.openxmlformats.org/markup-compatibility/2006" xmlns:a14="http://schemas.microsoft.com/office/drawing/2010/main" val="FF0000" a14:legacySpreadsheetColorIndex="10" mc:Ignorable="a14"/>
          </a:solidFill>
          <a:miter lim="800000"/>
          <a:headEnd/>
          <a:tailEnd/>
        </a:ln>
      </xdr:spPr>
      <xdr:txBody>
        <a:bodyPr vertOverflow="clip" horzOverflow="overflow" wrap="square" lIns="54864" tIns="22860" rIns="54864" bIns="22860" anchor="ctr" upright="1"/>
        <a:lstStyle/>
        <a:p>
          <a:pPr algn="ctr" rtl="0">
            <a:defRPr sz="1000"/>
          </a:pPr>
          <a:r>
            <a:rPr lang="ja-JP" altLang="en-US" sz="1800" b="1" i="0" u="none" strike="noStrike" baseline="0">
              <a:solidFill>
                <a:srgbClr val="FF0000"/>
              </a:solidFill>
              <a:latin typeface="HG丸ｺﾞｼｯｸM-PRO"/>
              <a:ea typeface="HG丸ｺﾞｼｯｸM-PRO"/>
            </a:rPr>
            <a:t>記 載 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mlns:xdr="http://schemas.openxmlformats.org/drawingml/2006/spreadsheetDrawing">
      <xdr:col>7</xdr:col>
      <xdr:colOff>114300</xdr:colOff>
      <xdr:row>1</xdr:row>
      <xdr:rowOff>18415</xdr:rowOff>
    </xdr:from>
    <xdr:to xmlns:xdr="http://schemas.openxmlformats.org/drawingml/2006/spreadsheetDrawing">
      <xdr:col>12</xdr:col>
      <xdr:colOff>209550</xdr:colOff>
      <xdr:row>4</xdr:row>
      <xdr:rowOff>147955</xdr:rowOff>
    </xdr:to>
    <xdr:sp macro="" textlink="">
      <xdr:nvSpPr>
        <xdr:cNvPr id="1028" name="Text Box 4"/>
        <xdr:cNvSpPr txBox="1">
          <a:spLocks noChangeArrowheads="1"/>
        </xdr:cNvSpPr>
      </xdr:nvSpPr>
      <xdr:spPr>
        <a:xfrm>
          <a:off x="2092325" y="193675"/>
          <a:ext cx="1508125" cy="655320"/>
        </a:xfrm>
        <a:prstGeom prst="rect">
          <a:avLst/>
        </a:prstGeom>
        <a:solidFill>
          <a:srgbClr xmlns:mc="http://schemas.openxmlformats.org/markup-compatibility/2006" xmlns:a14="http://schemas.microsoft.com/office/drawing/2010/main" val="FFFFFF" a14:legacySpreadsheetColorIndex="65" mc:Ignorable="a14"/>
        </a:solidFill>
        <a:ln w="19050">
          <a:solidFill>
            <a:srgbClr xmlns:mc="http://schemas.openxmlformats.org/markup-compatibility/2006" xmlns:a14="http://schemas.microsoft.com/office/drawing/2010/main" val="FF0000" a14:legacySpreadsheetColorIndex="10" mc:Ignorable="a14"/>
          </a:solidFill>
          <a:miter lim="800000"/>
          <a:headEnd/>
          <a:tailEnd/>
        </a:ln>
      </xdr:spPr>
      <xdr:txBody>
        <a:bodyPr vertOverflow="clip" horzOverflow="overflow" wrap="square" lIns="54864" tIns="22860" rIns="54864" bIns="22860" anchor="ctr" upright="1"/>
        <a:lstStyle/>
        <a:p>
          <a:pPr algn="ctr" rtl="0">
            <a:defRPr sz="1000"/>
          </a:pPr>
          <a:r>
            <a:rPr lang="ja-JP" altLang="en-US" sz="1800" b="1" i="0" u="none" strike="noStrike" baseline="0">
              <a:solidFill>
                <a:srgbClr val="FF0000"/>
              </a:solidFill>
              <a:latin typeface="HG丸ｺﾞｼｯｸM-PRO"/>
              <a:ea typeface="HG丸ｺﾞｼｯｸM-PRO"/>
            </a:rPr>
            <a:t>記 載 例</a:t>
          </a:r>
        </a:p>
      </xdr:txBody>
    </xdr:sp>
    <xdr:clientData/>
  </xdr:twoCellAnchor>
  <xdr:twoCellAnchor>
    <xdr:from xmlns:xdr="http://schemas.openxmlformats.org/drawingml/2006/spreadsheetDrawing">
      <xdr:col>2</xdr:col>
      <xdr:colOff>9525</xdr:colOff>
      <xdr:row>33</xdr:row>
      <xdr:rowOff>85725</xdr:rowOff>
    </xdr:from>
    <xdr:to xmlns:xdr="http://schemas.openxmlformats.org/drawingml/2006/spreadsheetDrawing">
      <xdr:col>18</xdr:col>
      <xdr:colOff>279400</xdr:colOff>
      <xdr:row>35</xdr:row>
      <xdr:rowOff>160020</xdr:rowOff>
    </xdr:to>
    <xdr:sp macro="" textlink="">
      <xdr:nvSpPr>
        <xdr:cNvPr id="6" name="テキスト ボックス 5"/>
        <xdr:cNvSpPr txBox="1"/>
      </xdr:nvSpPr>
      <xdr:spPr>
        <a:xfrm>
          <a:off x="574675" y="6817995"/>
          <a:ext cx="4791075" cy="424815"/>
        </a:xfrm>
        <a:prstGeom prst="rect">
          <a:avLst/>
        </a:prstGeom>
        <a:solidFill>
          <a:schemeClr val="lt1"/>
        </a:solidFill>
        <a:ln w="19050" cmpd="sng">
          <a:solidFill>
            <a:sysClr val="windowText" lastClr="000000"/>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900"/>
            <a:t>利子分がマイナス表示で計上される場合があります。また、こちらが作成したエクセルシートを使用し、共同取組活動支出額が０円の場合、エラーが表示されますが問題はありません。</a:t>
          </a:r>
          <a:endParaRPr kumimoji="1" lang="en-US" altLang="ja-JP" sz="900"/>
        </a:p>
        <a:p>
          <a:endParaRPr kumimoji="1" lang="ja-JP" altLang="en-US" sz="900"/>
        </a:p>
      </xdr:txBody>
    </xdr:sp>
    <xdr:clientData/>
  </xdr:twoCellAnchor>
  <xdr:twoCellAnchor>
    <xdr:from xmlns:xdr="http://schemas.openxmlformats.org/drawingml/2006/spreadsheetDrawing">
      <xdr:col>19</xdr:col>
      <xdr:colOff>0</xdr:colOff>
      <xdr:row>32</xdr:row>
      <xdr:rowOff>190500</xdr:rowOff>
    </xdr:from>
    <xdr:to xmlns:xdr="http://schemas.openxmlformats.org/drawingml/2006/spreadsheetDrawing">
      <xdr:col>19</xdr:col>
      <xdr:colOff>201930</xdr:colOff>
      <xdr:row>34</xdr:row>
      <xdr:rowOff>122555</xdr:rowOff>
    </xdr:to>
    <xdr:cxnSp macro="">
      <xdr:nvCxnSpPr>
        <xdr:cNvPr id="3" name="直線コネクタ 2"/>
        <xdr:cNvCxnSpPr>
          <a:endCxn id="6" idx="3"/>
        </xdr:cNvCxnSpPr>
      </xdr:nvCxnSpPr>
      <xdr:spPr>
        <a:xfrm flipH="1">
          <a:off x="5368925" y="6713220"/>
          <a:ext cx="201930" cy="316865"/>
        </a:xfrm>
        <a:prstGeom prst="straightConnector1">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mlns:xdr="http://schemas.openxmlformats.org/drawingml/2006/spreadsheetDrawing">
      <xdr:col>7</xdr:col>
      <xdr:colOff>47625</xdr:colOff>
      <xdr:row>47</xdr:row>
      <xdr:rowOff>64770</xdr:rowOff>
    </xdr:from>
    <xdr:to xmlns:xdr="http://schemas.openxmlformats.org/drawingml/2006/spreadsheetDrawing">
      <xdr:col>15</xdr:col>
      <xdr:colOff>57150</xdr:colOff>
      <xdr:row>51</xdr:row>
      <xdr:rowOff>83185</xdr:rowOff>
    </xdr:to>
    <xdr:sp macro="" textlink="">
      <xdr:nvSpPr>
        <xdr:cNvPr id="8" name="テキスト ボックス 7"/>
        <xdr:cNvSpPr txBox="1"/>
      </xdr:nvSpPr>
      <xdr:spPr>
        <a:xfrm>
          <a:off x="2025650" y="9351645"/>
          <a:ext cx="2270125" cy="719455"/>
        </a:xfrm>
        <a:prstGeom prst="rect">
          <a:avLst/>
        </a:prstGeom>
        <a:solidFill>
          <a:schemeClr val="lt1"/>
        </a:solidFill>
        <a:ln w="19050" cmpd="sng">
          <a:solidFill>
            <a:sysClr val="windowText" lastClr="000000"/>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100"/>
            <a:t>この点線より下の部分は三原市の方で記載しますので，何も記載しないようにしてください。</a:t>
          </a:r>
          <a:endParaRPr kumimoji="1" lang="en-US" altLang="ja-JP"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mlns:xdr="http://schemas.openxmlformats.org/drawingml/2006/spreadsheetDrawing">
      <xdr:col>3</xdr:col>
      <xdr:colOff>390525</xdr:colOff>
      <xdr:row>0</xdr:row>
      <xdr:rowOff>76200</xdr:rowOff>
    </xdr:from>
    <xdr:to xmlns:xdr="http://schemas.openxmlformats.org/drawingml/2006/spreadsheetDrawing">
      <xdr:col>6</xdr:col>
      <xdr:colOff>28575</xdr:colOff>
      <xdr:row>4</xdr:row>
      <xdr:rowOff>0</xdr:rowOff>
    </xdr:to>
    <xdr:sp macro="" textlink="">
      <xdr:nvSpPr>
        <xdr:cNvPr id="3073" name="Text Box 1"/>
        <xdr:cNvSpPr txBox="1">
          <a:spLocks noChangeArrowheads="1"/>
        </xdr:cNvSpPr>
      </xdr:nvSpPr>
      <xdr:spPr>
        <a:xfrm>
          <a:off x="2215515" y="76200"/>
          <a:ext cx="1463040" cy="685800"/>
        </a:xfrm>
        <a:prstGeom prst="rect">
          <a:avLst/>
        </a:prstGeom>
        <a:solidFill>
          <a:srgbClr xmlns:mc="http://schemas.openxmlformats.org/markup-compatibility/2006" xmlns:a14="http://schemas.microsoft.com/office/drawing/2010/main" val="FFFFFF" a14:legacySpreadsheetColorIndex="65" mc:Ignorable="a14"/>
        </a:solidFill>
        <a:ln w="19050">
          <a:solidFill>
            <a:srgbClr xmlns:mc="http://schemas.openxmlformats.org/markup-compatibility/2006" xmlns:a14="http://schemas.microsoft.com/office/drawing/2010/main" val="FF0000" a14:legacySpreadsheetColorIndex="10" mc:Ignorable="a14"/>
          </a:solidFill>
          <a:miter lim="800000"/>
          <a:headEnd/>
          <a:tailEnd/>
        </a:ln>
      </xdr:spPr>
      <xdr:txBody>
        <a:bodyPr vertOverflow="clip" horzOverflow="overflow" wrap="square" lIns="54864" tIns="22860" rIns="54864" bIns="22860" anchor="ctr" upright="1"/>
        <a:lstStyle/>
        <a:p>
          <a:pPr algn="ctr" rtl="0">
            <a:defRPr sz="1000"/>
          </a:pPr>
          <a:r>
            <a:rPr lang="ja-JP" altLang="en-US" sz="1800" b="1" i="0" u="none" strike="noStrike" baseline="0">
              <a:solidFill>
                <a:srgbClr val="FF0000"/>
              </a:solidFill>
              <a:latin typeface="HG丸ｺﾞｼｯｸM-PRO"/>
              <a:ea typeface="HG丸ｺﾞｼｯｸM-PRO"/>
            </a:rPr>
            <a:t>記 載 例</a:t>
          </a:r>
        </a:p>
      </xdr:txBody>
    </xdr:sp>
    <xdr:clientData/>
  </xdr:twoCellAnchor>
  <xdr:twoCellAnchor>
    <xdr:from xmlns:xdr="http://schemas.openxmlformats.org/drawingml/2006/spreadsheetDrawing">
      <xdr:col>1</xdr:col>
      <xdr:colOff>518160</xdr:colOff>
      <xdr:row>34</xdr:row>
      <xdr:rowOff>174625</xdr:rowOff>
    </xdr:from>
    <xdr:to xmlns:xdr="http://schemas.openxmlformats.org/drawingml/2006/spreadsheetDrawing">
      <xdr:col>7</xdr:col>
      <xdr:colOff>33020</xdr:colOff>
      <xdr:row>38</xdr:row>
      <xdr:rowOff>116840</xdr:rowOff>
    </xdr:to>
    <xdr:sp macro="" textlink="">
      <xdr:nvSpPr>
        <xdr:cNvPr id="3" name="テキスト ボックス 2"/>
        <xdr:cNvSpPr txBox="1"/>
      </xdr:nvSpPr>
      <xdr:spPr>
        <a:xfrm>
          <a:off x="1126490" y="8318500"/>
          <a:ext cx="3164840" cy="932815"/>
        </a:xfrm>
        <a:prstGeom prst="rect">
          <a:avLst/>
        </a:prstGeom>
        <a:solidFill>
          <a:schemeClr val="lt1"/>
        </a:solidFill>
        <a:ln w="19050" cmpd="sng">
          <a:solidFill>
            <a:sysClr val="windowText" lastClr="000000"/>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100"/>
            <a:t>利子分がマイナス表示で計上される場合があります。また、こちらが作成したエクセルシートを使用し、共同取組活動支出額が０円の場合、エラーが表示されますが問題はありません。</a:t>
          </a:r>
          <a:endParaRPr kumimoji="1" lang="en-US" altLang="ja-JP" sz="1100"/>
        </a:p>
        <a:p>
          <a:endParaRPr kumimoji="1" lang="ja-JP" altLang="en-US" sz="1100"/>
        </a:p>
      </xdr:txBody>
    </xdr:sp>
    <xdr:clientData/>
  </xdr:twoCellAnchor>
  <xdr:twoCellAnchor>
    <xdr:from xmlns:xdr="http://schemas.openxmlformats.org/drawingml/2006/spreadsheetDrawing">
      <xdr:col>7</xdr:col>
      <xdr:colOff>33020</xdr:colOff>
      <xdr:row>36</xdr:row>
      <xdr:rowOff>145415</xdr:rowOff>
    </xdr:from>
    <xdr:to xmlns:xdr="http://schemas.openxmlformats.org/drawingml/2006/spreadsheetDrawing">
      <xdr:col>8</xdr:col>
      <xdr:colOff>213360</xdr:colOff>
      <xdr:row>41</xdr:row>
      <xdr:rowOff>144780</xdr:rowOff>
    </xdr:to>
    <xdr:cxnSp macro="">
      <xdr:nvCxnSpPr>
        <xdr:cNvPr id="4" name="直線コネクタ 3"/>
        <xdr:cNvCxnSpPr>
          <a:stCxn id="3" idx="3"/>
        </xdr:cNvCxnSpPr>
      </xdr:nvCxnSpPr>
      <xdr:spPr>
        <a:xfrm>
          <a:off x="4291330" y="8784590"/>
          <a:ext cx="788670" cy="1237615"/>
        </a:xfrm>
        <a:prstGeom prst="straightConnector1">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mlns:xdr="http://schemas.openxmlformats.org/drawingml/2006/spreadsheetDrawing">
      <xdr:col>2</xdr:col>
      <xdr:colOff>228600</xdr:colOff>
      <xdr:row>0</xdr:row>
      <xdr:rowOff>83820</xdr:rowOff>
    </xdr:from>
    <xdr:to xmlns:xdr="http://schemas.openxmlformats.org/drawingml/2006/spreadsheetDrawing">
      <xdr:col>3</xdr:col>
      <xdr:colOff>790575</xdr:colOff>
      <xdr:row>4</xdr:row>
      <xdr:rowOff>9525</xdr:rowOff>
    </xdr:to>
    <xdr:sp macro="" textlink="">
      <xdr:nvSpPr>
        <xdr:cNvPr id="4097" name="Text Box 1"/>
        <xdr:cNvSpPr txBox="1">
          <a:spLocks noChangeArrowheads="1"/>
        </xdr:cNvSpPr>
      </xdr:nvSpPr>
      <xdr:spPr>
        <a:xfrm>
          <a:off x="2294255" y="83820"/>
          <a:ext cx="1787525" cy="748665"/>
        </a:xfrm>
        <a:prstGeom prst="rect">
          <a:avLst/>
        </a:prstGeom>
        <a:solidFill>
          <a:srgbClr xmlns:mc="http://schemas.openxmlformats.org/markup-compatibility/2006" xmlns:a14="http://schemas.microsoft.com/office/drawing/2010/main" val="FFFFFF" a14:legacySpreadsheetColorIndex="65" mc:Ignorable="a14"/>
        </a:solidFill>
        <a:ln w="19050">
          <a:solidFill>
            <a:srgbClr xmlns:mc="http://schemas.openxmlformats.org/markup-compatibility/2006" xmlns:a14="http://schemas.microsoft.com/office/drawing/2010/main" val="FF0000" a14:legacySpreadsheetColorIndex="10" mc:Ignorable="a14"/>
          </a:solidFill>
          <a:miter lim="800000"/>
          <a:headEnd/>
          <a:tailEnd/>
        </a:ln>
      </xdr:spPr>
      <xdr:txBody>
        <a:bodyPr vertOverflow="clip" horzOverflow="overflow" wrap="square" lIns="54864" tIns="22860" rIns="54864" bIns="22860" anchor="ctr" upright="1"/>
        <a:lstStyle/>
        <a:p>
          <a:pPr algn="ctr" rtl="0">
            <a:defRPr sz="1000"/>
          </a:pPr>
          <a:r>
            <a:rPr lang="ja-JP" altLang="en-US" sz="1800" b="1" i="0" u="none" strike="noStrike" baseline="0">
              <a:solidFill>
                <a:srgbClr val="FF0000"/>
              </a:solidFill>
              <a:latin typeface="HG丸ｺﾞｼｯｸM-PRO"/>
              <a:ea typeface="HG丸ｺﾞｼｯｸM-PRO"/>
            </a:rPr>
            <a:t>記 載 例</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mlns:xdr="http://schemas.openxmlformats.org/drawingml/2006/spreadsheetDrawing">
      <xdr:col>4</xdr:col>
      <xdr:colOff>85725</xdr:colOff>
      <xdr:row>6</xdr:row>
      <xdr:rowOff>101600</xdr:rowOff>
    </xdr:from>
    <xdr:to xmlns:xdr="http://schemas.openxmlformats.org/drawingml/2006/spreadsheetDrawing">
      <xdr:col>5</xdr:col>
      <xdr:colOff>133350</xdr:colOff>
      <xdr:row>12</xdr:row>
      <xdr:rowOff>95250</xdr:rowOff>
    </xdr:to>
    <xdr:sp macro="" textlink="">
      <xdr:nvSpPr>
        <xdr:cNvPr id="2339" name="Oval 1"/>
        <xdr:cNvSpPr>
          <a:spLocks noChangeArrowheads="1"/>
        </xdr:cNvSpPr>
      </xdr:nvSpPr>
      <xdr:spPr>
        <a:xfrm>
          <a:off x="2580005" y="1172210"/>
          <a:ext cx="836295" cy="1559560"/>
        </a:xfrm>
        <a:prstGeom prst="ellipse">
          <a:avLst/>
        </a:prstGeom>
        <a:noFill/>
        <a:ln w="19050">
          <a:solidFill>
            <a:srgbClr xmlns:mc="http://schemas.openxmlformats.org/markup-compatibility/2006" xmlns:a14="http://schemas.microsoft.com/office/drawing/2010/main" val="0000FF" a14:legacySpreadsheetColorIndex="12" mc:Ignorable="a14"/>
          </a:solidFill>
          <a:round/>
          <a:headEnd/>
          <a:tailEnd/>
        </a:ln>
      </xdr:spPr>
      <xdr:txBody>
        <a:bodyPr vertOverflow="clip" horzOverflow="clip"/>
        <a:lstStyle/>
        <a:p>
          <a:endParaRPr kumimoji="1" lang="ja-JP" altLang="en-US"/>
        </a:p>
      </xdr:txBody>
    </xdr:sp>
    <xdr:clientData/>
  </xdr:twoCellAnchor>
  <xdr:twoCellAnchor>
    <xdr:from xmlns:xdr="http://schemas.openxmlformats.org/drawingml/2006/spreadsheetDrawing">
      <xdr:col>5</xdr:col>
      <xdr:colOff>9525</xdr:colOff>
      <xdr:row>14</xdr:row>
      <xdr:rowOff>9525</xdr:rowOff>
    </xdr:from>
    <xdr:to xmlns:xdr="http://schemas.openxmlformats.org/drawingml/2006/spreadsheetDrawing">
      <xdr:col>8</xdr:col>
      <xdr:colOff>552450</xdr:colOff>
      <xdr:row>17</xdr:row>
      <xdr:rowOff>248285</xdr:rowOff>
    </xdr:to>
    <xdr:sp macro="" textlink="">
      <xdr:nvSpPr>
        <xdr:cNvPr id="2050" name="Text Box 2"/>
        <xdr:cNvSpPr txBox="1">
          <a:spLocks noChangeArrowheads="1"/>
        </xdr:cNvSpPr>
      </xdr:nvSpPr>
      <xdr:spPr>
        <a:xfrm>
          <a:off x="3292475" y="3198495"/>
          <a:ext cx="2908935" cy="1067435"/>
        </a:xfrm>
        <a:prstGeom prst="rect">
          <a:avLst/>
        </a:prstGeom>
        <a:solidFill>
          <a:srgbClr xmlns:mc="http://schemas.openxmlformats.org/markup-compatibility/2006" xmlns:a14="http://schemas.microsoft.com/office/drawing/2010/main" val="FFFFFF" a14:legacySpreadsheetColorIndex="65" mc:Ignorable="a14"/>
        </a:solidFill>
        <a:ln w="19050">
          <a:solidFill>
            <a:srgbClr xmlns:mc="http://schemas.openxmlformats.org/markup-compatibility/2006" xmlns:a14="http://schemas.microsoft.com/office/drawing/2010/main" val="0000FF" a14:legacySpreadsheetColorIndex="12" mc:Ignorable="a14"/>
          </a:solidFill>
          <a:miter lim="800000"/>
          <a:headEnd/>
          <a:tailEnd/>
        </a:ln>
      </xdr:spPr>
      <xdr:txBody>
        <a:bodyPr vertOverflow="clip" horzOverflow="overflow" wrap="square" lIns="36576" tIns="18288" rIns="0" bIns="0" anchor="t" upright="1"/>
        <a:lstStyle/>
        <a:p>
          <a:pPr algn="l" rtl="0">
            <a:lnSpc>
              <a:spcPts val="1300"/>
            </a:lnSpc>
            <a:defRPr sz="1000"/>
          </a:pPr>
          <a:endParaRPr lang="ja-JP" altLang="en-US" sz="1100" b="0" i="0" u="none" strike="noStrike" baseline="0">
            <a:solidFill>
              <a:srgbClr val="0000FF"/>
            </a:solidFill>
            <a:latin typeface="HG丸ｺﾞｼｯｸM-PRO"/>
            <a:ea typeface="HG丸ｺﾞｼｯｸM-PRO"/>
          </a:endParaRPr>
        </a:p>
        <a:p>
          <a:pPr algn="l" rtl="0">
            <a:defRPr sz="1000"/>
          </a:pPr>
          <a:r>
            <a:rPr lang="ja-JP" altLang="en-US" sz="1100" b="0" i="0" u="none" strike="noStrike" baseline="0">
              <a:solidFill>
                <a:srgbClr val="0000FF"/>
              </a:solidFill>
              <a:latin typeface="HG丸ｺﾞｼｯｸM-PRO"/>
              <a:ea typeface="HG丸ｺﾞｼｯｸM-PRO"/>
            </a:rPr>
            <a:t>　☆ ポイント</a:t>
          </a:r>
        </a:p>
        <a:p>
          <a:pPr algn="l" rtl="0">
            <a:lnSpc>
              <a:spcPts val="1300"/>
            </a:lnSpc>
            <a:defRPr sz="1000"/>
          </a:pPr>
          <a:r>
            <a:rPr lang="ja-JP" altLang="en-US" sz="1100" b="0" i="0" u="none" strike="noStrike" baseline="0">
              <a:solidFill>
                <a:srgbClr val="0000FF"/>
              </a:solidFill>
              <a:latin typeface="HG丸ｺﾞｼｯｸM-PRO"/>
              <a:ea typeface="HG丸ｺﾞｼｯｸM-PRO"/>
            </a:rPr>
            <a:t>　　各参加者が受け取った『役員手当』と</a:t>
          </a:r>
        </a:p>
        <a:p>
          <a:pPr algn="l" rtl="0">
            <a:lnSpc>
              <a:spcPts val="1300"/>
            </a:lnSpc>
            <a:defRPr sz="1000"/>
          </a:pPr>
          <a:r>
            <a:rPr lang="ja-JP" altLang="en-US" sz="1100" b="0" i="0" u="none" strike="noStrike" baseline="0">
              <a:solidFill>
                <a:srgbClr val="0000FF"/>
              </a:solidFill>
              <a:latin typeface="HG丸ｺﾞｼｯｸM-PRO"/>
              <a:ea typeface="HG丸ｺﾞｼｯｸM-PRO"/>
            </a:rPr>
            <a:t>　『日当』の合計金額をこの欄に記入して</a:t>
          </a:r>
        </a:p>
        <a:p>
          <a:pPr algn="l" rtl="0">
            <a:lnSpc>
              <a:spcPts val="1300"/>
            </a:lnSpc>
            <a:defRPr sz="1000"/>
          </a:pPr>
          <a:r>
            <a:rPr lang="ja-JP" altLang="en-US" sz="1100" b="0" i="0" u="none" strike="noStrike" baseline="0">
              <a:solidFill>
                <a:srgbClr val="0000FF"/>
              </a:solidFill>
              <a:latin typeface="HG丸ｺﾞｼｯｸM-PRO"/>
              <a:ea typeface="HG丸ｺﾞｼｯｸM-PRO"/>
            </a:rPr>
            <a:t>　計算を行ってください !！</a:t>
          </a:r>
        </a:p>
      </xdr:txBody>
    </xdr:sp>
    <xdr:clientData/>
  </xdr:twoCellAnchor>
  <xdr:twoCellAnchor>
    <xdr:from xmlns:xdr="http://schemas.openxmlformats.org/drawingml/2006/spreadsheetDrawing">
      <xdr:col>4</xdr:col>
      <xdr:colOff>647700</xdr:colOff>
      <xdr:row>12</xdr:row>
      <xdr:rowOff>0</xdr:rowOff>
    </xdr:from>
    <xdr:to xmlns:xdr="http://schemas.openxmlformats.org/drawingml/2006/spreadsheetDrawing">
      <xdr:col>5</xdr:col>
      <xdr:colOff>219075</xdr:colOff>
      <xdr:row>14</xdr:row>
      <xdr:rowOff>9525</xdr:rowOff>
    </xdr:to>
    <xdr:sp macro="" textlink="">
      <xdr:nvSpPr>
        <xdr:cNvPr id="2341" name="Line 3"/>
        <xdr:cNvSpPr>
          <a:spLocks noChangeShapeType="1"/>
        </xdr:cNvSpPr>
      </xdr:nvSpPr>
      <xdr:spPr>
        <a:xfrm flipH="1" flipV="1">
          <a:off x="3141980" y="2636520"/>
          <a:ext cx="360045" cy="561975"/>
        </a:xfrm>
        <a:prstGeom prst="line">
          <a:avLst/>
        </a:prstGeom>
        <a:noFill/>
        <a:ln w="19050">
          <a:solidFill>
            <a:srgbClr xmlns:mc="http://schemas.openxmlformats.org/markup-compatibility/2006" xmlns:a14="http://schemas.microsoft.com/office/drawing/2010/main" val="0000FF" a14:legacySpreadsheetColorIndex="12" mc:Ignorable="a14"/>
          </a:solidFill>
          <a:round/>
          <a:headEnd/>
          <a:tailEnd type="stealth" w="lg" len="lg"/>
        </a:ln>
      </xdr:spPr>
    </xdr:sp>
    <xdr:clientData/>
  </xdr:twoCellAnchor>
  <xdr:twoCellAnchor>
    <xdr:from xmlns:xdr="http://schemas.openxmlformats.org/drawingml/2006/spreadsheetDrawing">
      <xdr:col>6</xdr:col>
      <xdr:colOff>285750</xdr:colOff>
      <xdr:row>19</xdr:row>
      <xdr:rowOff>248285</xdr:rowOff>
    </xdr:from>
    <xdr:to xmlns:xdr="http://schemas.openxmlformats.org/drawingml/2006/spreadsheetDrawing">
      <xdr:col>8</xdr:col>
      <xdr:colOff>199390</xdr:colOff>
      <xdr:row>22</xdr:row>
      <xdr:rowOff>67310</xdr:rowOff>
    </xdr:to>
    <xdr:sp macro="" textlink="">
      <xdr:nvSpPr>
        <xdr:cNvPr id="2052" name="Text Box 4"/>
        <xdr:cNvSpPr txBox="1">
          <a:spLocks noChangeArrowheads="1"/>
        </xdr:cNvSpPr>
      </xdr:nvSpPr>
      <xdr:spPr>
        <a:xfrm>
          <a:off x="4357370" y="4818380"/>
          <a:ext cx="1490980" cy="647700"/>
        </a:xfrm>
        <a:prstGeom prst="rect">
          <a:avLst/>
        </a:prstGeom>
        <a:solidFill>
          <a:srgbClr xmlns:mc="http://schemas.openxmlformats.org/markup-compatibility/2006" xmlns:a14="http://schemas.microsoft.com/office/drawing/2010/main" val="FFFFFF" a14:legacySpreadsheetColorIndex="65" mc:Ignorable="a14"/>
        </a:solidFill>
        <a:ln w="19050">
          <a:solidFill>
            <a:srgbClr xmlns:mc="http://schemas.openxmlformats.org/markup-compatibility/2006" xmlns:a14="http://schemas.microsoft.com/office/drawing/2010/main" val="FF0000" a14:legacySpreadsheetColorIndex="10" mc:Ignorable="a14"/>
          </a:solidFill>
          <a:miter lim="800000"/>
          <a:headEnd/>
          <a:tailEnd/>
        </a:ln>
      </xdr:spPr>
      <xdr:txBody>
        <a:bodyPr vertOverflow="clip" horzOverflow="overflow" wrap="square" lIns="54864" tIns="22860" rIns="54864" bIns="22860" anchor="ctr" upright="1"/>
        <a:lstStyle/>
        <a:p>
          <a:pPr algn="ctr" rtl="0">
            <a:defRPr sz="1000"/>
          </a:pPr>
          <a:r>
            <a:rPr lang="ja-JP" altLang="en-US" sz="1800" b="1" i="0" u="none" strike="noStrike" baseline="0">
              <a:solidFill>
                <a:srgbClr val="FF0000"/>
              </a:solidFill>
              <a:latin typeface="HG丸ｺﾞｼｯｸM-PRO"/>
              <a:ea typeface="HG丸ｺﾞｼｯｸM-PRO"/>
            </a:rPr>
            <a:t>記 載 例</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mlns:xdr="http://schemas.openxmlformats.org/drawingml/2006/spreadsheetDrawing">
      <xdr:col>1</xdr:col>
      <xdr:colOff>1798955</xdr:colOff>
      <xdr:row>0</xdr:row>
      <xdr:rowOff>27305</xdr:rowOff>
    </xdr:from>
    <xdr:to xmlns:xdr="http://schemas.openxmlformats.org/drawingml/2006/spreadsheetDrawing">
      <xdr:col>2</xdr:col>
      <xdr:colOff>762000</xdr:colOff>
      <xdr:row>3</xdr:row>
      <xdr:rowOff>156845</xdr:rowOff>
    </xdr:to>
    <xdr:sp macro="" textlink="">
      <xdr:nvSpPr>
        <xdr:cNvPr id="5121" name="Text Box 1"/>
        <xdr:cNvSpPr txBox="1">
          <a:spLocks noChangeArrowheads="1"/>
        </xdr:cNvSpPr>
      </xdr:nvSpPr>
      <xdr:spPr>
        <a:xfrm>
          <a:off x="2810510" y="27305"/>
          <a:ext cx="1397635" cy="655320"/>
        </a:xfrm>
        <a:prstGeom prst="rect">
          <a:avLst/>
        </a:prstGeom>
        <a:solidFill>
          <a:srgbClr xmlns:mc="http://schemas.openxmlformats.org/markup-compatibility/2006" xmlns:a14="http://schemas.microsoft.com/office/drawing/2010/main" val="FFFFFF" a14:legacySpreadsheetColorIndex="65" mc:Ignorable="a14"/>
        </a:solidFill>
        <a:ln w="19050">
          <a:solidFill>
            <a:srgbClr xmlns:mc="http://schemas.openxmlformats.org/markup-compatibility/2006" xmlns:a14="http://schemas.microsoft.com/office/drawing/2010/main" val="FF0000" a14:legacySpreadsheetColorIndex="10" mc:Ignorable="a14"/>
          </a:solidFill>
          <a:miter lim="800000"/>
          <a:headEnd/>
          <a:tailEnd/>
        </a:ln>
      </xdr:spPr>
      <xdr:txBody>
        <a:bodyPr vertOverflow="clip" horzOverflow="overflow" wrap="square" lIns="54864" tIns="22860" rIns="54864" bIns="22860" anchor="ctr" upright="1"/>
        <a:lstStyle/>
        <a:p>
          <a:pPr algn="ctr" rtl="0">
            <a:defRPr sz="1000"/>
          </a:pPr>
          <a:r>
            <a:rPr lang="ja-JP" altLang="en-US" sz="1800" b="1" i="0" u="none" strike="noStrike" baseline="0">
              <a:solidFill>
                <a:srgbClr val="FF0000"/>
              </a:solidFill>
              <a:latin typeface="HG丸ｺﾞｼｯｸM-PRO"/>
              <a:ea typeface="HG丸ｺﾞｼｯｸM-PRO"/>
            </a:rPr>
            <a:t>記 載 例</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mlns:xdr="http://schemas.openxmlformats.org/drawingml/2006/spreadsheetDrawing">
      <xdr:col>1</xdr:col>
      <xdr:colOff>142240</xdr:colOff>
      <xdr:row>0</xdr:row>
      <xdr:rowOff>29210</xdr:rowOff>
    </xdr:from>
    <xdr:to xmlns:xdr="http://schemas.openxmlformats.org/drawingml/2006/spreadsheetDrawing">
      <xdr:col>2</xdr:col>
      <xdr:colOff>771525</xdr:colOff>
      <xdr:row>3</xdr:row>
      <xdr:rowOff>156845</xdr:rowOff>
    </xdr:to>
    <xdr:sp macro="" textlink="">
      <xdr:nvSpPr>
        <xdr:cNvPr id="7169" name="Text Box 1"/>
        <xdr:cNvSpPr txBox="1">
          <a:spLocks noChangeArrowheads="1"/>
        </xdr:cNvSpPr>
      </xdr:nvSpPr>
      <xdr:spPr>
        <a:xfrm>
          <a:off x="544830" y="29210"/>
          <a:ext cx="1563370" cy="649605"/>
        </a:xfrm>
        <a:prstGeom prst="rect">
          <a:avLst/>
        </a:prstGeom>
        <a:solidFill>
          <a:srgbClr xmlns:mc="http://schemas.openxmlformats.org/markup-compatibility/2006" xmlns:a14="http://schemas.microsoft.com/office/drawing/2010/main" val="FFFFFF" a14:legacySpreadsheetColorIndex="65" mc:Ignorable="a14"/>
        </a:solidFill>
        <a:ln w="19050">
          <a:solidFill>
            <a:srgbClr xmlns:mc="http://schemas.openxmlformats.org/markup-compatibility/2006" xmlns:a14="http://schemas.microsoft.com/office/drawing/2010/main" val="FF0000" a14:legacySpreadsheetColorIndex="10" mc:Ignorable="a14"/>
          </a:solidFill>
          <a:miter lim="800000"/>
          <a:headEnd/>
          <a:tailEnd/>
        </a:ln>
      </xdr:spPr>
      <xdr:txBody>
        <a:bodyPr vertOverflow="clip" horzOverflow="overflow" wrap="square" lIns="54864" tIns="22860" rIns="54864" bIns="22860" anchor="ctr" upright="1"/>
        <a:lstStyle/>
        <a:p>
          <a:pPr algn="ctr" rtl="0">
            <a:defRPr sz="1000"/>
          </a:pPr>
          <a:r>
            <a:rPr lang="ja-JP" altLang="en-US" sz="1800" b="1" i="0" u="none" strike="noStrike" baseline="0">
              <a:solidFill>
                <a:srgbClr val="FF0000"/>
              </a:solidFill>
              <a:latin typeface="HG丸ｺﾞｼｯｸM-PRO"/>
              <a:ea typeface="HG丸ｺﾞｼｯｸM-PRO"/>
            </a:rPr>
            <a:t>記 載 例</a:t>
          </a:r>
        </a:p>
      </xdr:txBody>
    </xdr:sp>
    <xdr:clientData/>
  </xdr:twoCellAnchor>
  <xdr:twoCellAnchor>
    <xdr:from xmlns:xdr="http://schemas.openxmlformats.org/drawingml/2006/spreadsheetDrawing">
      <xdr:col>2</xdr:col>
      <xdr:colOff>504825</xdr:colOff>
      <xdr:row>12</xdr:row>
      <xdr:rowOff>0</xdr:rowOff>
    </xdr:from>
    <xdr:to xmlns:xdr="http://schemas.openxmlformats.org/drawingml/2006/spreadsheetDrawing">
      <xdr:col>9</xdr:col>
      <xdr:colOff>371475</xdr:colOff>
      <xdr:row>15</xdr:row>
      <xdr:rowOff>128905</xdr:rowOff>
    </xdr:to>
    <xdr:sp macro="" textlink="">
      <xdr:nvSpPr>
        <xdr:cNvPr id="7171" name="Text Box 3"/>
        <xdr:cNvSpPr txBox="1">
          <a:spLocks noChangeArrowheads="1"/>
        </xdr:cNvSpPr>
      </xdr:nvSpPr>
      <xdr:spPr>
        <a:xfrm>
          <a:off x="1841500" y="2447925"/>
          <a:ext cx="6405245" cy="654685"/>
        </a:xfrm>
        <a:prstGeom prst="rect">
          <a:avLst/>
        </a:prstGeom>
        <a:solidFill>
          <a:srgbClr xmlns:mc="http://schemas.openxmlformats.org/markup-compatibility/2006" xmlns:a14="http://schemas.microsoft.com/office/drawing/2010/main" val="FFFFFF" a14:legacySpreadsheetColorIndex="65" mc:Ignorable="a14"/>
        </a:solidFill>
        <a:ln w="19050">
          <a:solidFill>
            <a:srgbClr xmlns:mc="http://schemas.openxmlformats.org/markup-compatibility/2006" xmlns:a14="http://schemas.microsoft.com/office/drawing/2010/main" val="FF0000" a14:legacySpreadsheetColorIndex="10" mc:Ignorable="a14"/>
          </a:solidFill>
          <a:miter lim="800000"/>
          <a:headEnd/>
          <a:tailEnd/>
        </a:ln>
      </xdr:spPr>
      <xdr:txBody>
        <a:bodyPr vertOverflow="clip" horzOverflow="overflow" wrap="square" lIns="54864" tIns="22860" rIns="54864" bIns="22860" anchor="ctr" upright="1"/>
        <a:lstStyle/>
        <a:p>
          <a:pPr algn="ctr" rtl="0">
            <a:defRPr sz="1000"/>
          </a:pPr>
          <a:r>
            <a:rPr lang="ja-JP" altLang="en-US" sz="1800" b="1" i="0" u="none" strike="noStrike" baseline="0">
              <a:solidFill>
                <a:srgbClr val="FF0000"/>
              </a:solidFill>
              <a:latin typeface="HG丸ｺﾞｼｯｸM-PRO"/>
              <a:ea typeface="HG丸ｺﾞｼｯｸM-PRO"/>
            </a:rPr>
            <a:t>協定参加者全員分を作成し、各参加者へ配布してください。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mlns:xdr="http://schemas.openxmlformats.org/drawingml/2006/spreadsheetDrawing">
      <xdr:col>1</xdr:col>
      <xdr:colOff>171450</xdr:colOff>
      <xdr:row>0</xdr:row>
      <xdr:rowOff>0</xdr:rowOff>
    </xdr:from>
    <xdr:to xmlns:xdr="http://schemas.openxmlformats.org/drawingml/2006/spreadsheetDrawing">
      <xdr:col>2</xdr:col>
      <xdr:colOff>800100</xdr:colOff>
      <xdr:row>3</xdr:row>
      <xdr:rowOff>134620</xdr:rowOff>
    </xdr:to>
    <xdr:sp macro="" textlink="">
      <xdr:nvSpPr>
        <xdr:cNvPr id="8194" name="Text Box 2"/>
        <xdr:cNvSpPr txBox="1">
          <a:spLocks noChangeArrowheads="1"/>
        </xdr:cNvSpPr>
      </xdr:nvSpPr>
      <xdr:spPr>
        <a:xfrm>
          <a:off x="574040" y="0"/>
          <a:ext cx="1562735" cy="656590"/>
        </a:xfrm>
        <a:prstGeom prst="rect">
          <a:avLst/>
        </a:prstGeom>
        <a:solidFill>
          <a:srgbClr xmlns:mc="http://schemas.openxmlformats.org/markup-compatibility/2006" xmlns:a14="http://schemas.microsoft.com/office/drawing/2010/main" val="FFFFFF" a14:legacySpreadsheetColorIndex="65" mc:Ignorable="a14"/>
        </a:solidFill>
        <a:ln w="19050">
          <a:solidFill>
            <a:srgbClr xmlns:mc="http://schemas.openxmlformats.org/markup-compatibility/2006" xmlns:a14="http://schemas.microsoft.com/office/drawing/2010/main" val="FF0000" a14:legacySpreadsheetColorIndex="10" mc:Ignorable="a14"/>
          </a:solidFill>
          <a:miter lim="800000"/>
          <a:headEnd/>
          <a:tailEnd/>
        </a:ln>
      </xdr:spPr>
      <xdr:txBody>
        <a:bodyPr vertOverflow="clip" horzOverflow="overflow" wrap="square" lIns="54864" tIns="22860" rIns="54864" bIns="22860" anchor="ctr" upright="1"/>
        <a:lstStyle/>
        <a:p>
          <a:pPr algn="ctr" rtl="0">
            <a:defRPr sz="1000"/>
          </a:pPr>
          <a:r>
            <a:rPr lang="ja-JP" altLang="en-US" sz="1800" b="1" i="0" u="none" strike="noStrike" baseline="0">
              <a:solidFill>
                <a:srgbClr val="FF0000"/>
              </a:solidFill>
              <a:latin typeface="HG丸ｺﾞｼｯｸM-PRO"/>
              <a:ea typeface="HG丸ｺﾞｼｯｸM-PRO"/>
            </a:rPr>
            <a:t>記 載 例</a:t>
          </a:r>
          <a:endParaRPr lang="ja-JP" altLang="en-US" sz="1800" b="1" i="0" u="none" strike="noStrike" baseline="0">
            <a:solidFill>
              <a:srgbClr val="FF0000"/>
            </a:solidFill>
            <a:latin typeface="HG丸ｺﾞｼｯｸM-PRO"/>
            <a:ea typeface="HG丸ｺﾞｼｯｸM-PRO"/>
          </a:endParaRPr>
        </a:p>
      </xdr:txBody>
    </xdr:sp>
    <xdr:clientData/>
  </xdr:twoCellAnchor>
  <xdr:twoCellAnchor>
    <xdr:from xmlns:xdr="http://schemas.openxmlformats.org/drawingml/2006/spreadsheetDrawing">
      <xdr:col>2</xdr:col>
      <xdr:colOff>485775</xdr:colOff>
      <xdr:row>12</xdr:row>
      <xdr:rowOff>8890</xdr:rowOff>
    </xdr:from>
    <xdr:to xmlns:xdr="http://schemas.openxmlformats.org/drawingml/2006/spreadsheetDrawing">
      <xdr:col>9</xdr:col>
      <xdr:colOff>352425</xdr:colOff>
      <xdr:row>15</xdr:row>
      <xdr:rowOff>138430</xdr:rowOff>
    </xdr:to>
    <xdr:sp macro="" textlink="">
      <xdr:nvSpPr>
        <xdr:cNvPr id="8196" name="Text Box 4"/>
        <xdr:cNvSpPr txBox="1">
          <a:spLocks noChangeArrowheads="1"/>
        </xdr:cNvSpPr>
      </xdr:nvSpPr>
      <xdr:spPr>
        <a:xfrm>
          <a:off x="1822450" y="2456815"/>
          <a:ext cx="6405245" cy="655320"/>
        </a:xfrm>
        <a:prstGeom prst="rect">
          <a:avLst/>
        </a:prstGeom>
        <a:solidFill>
          <a:srgbClr xmlns:mc="http://schemas.openxmlformats.org/markup-compatibility/2006" xmlns:a14="http://schemas.microsoft.com/office/drawing/2010/main" val="FFFFFF" a14:legacySpreadsheetColorIndex="65" mc:Ignorable="a14"/>
        </a:solidFill>
        <a:ln w="19050">
          <a:solidFill>
            <a:srgbClr xmlns:mc="http://schemas.openxmlformats.org/markup-compatibility/2006" xmlns:a14="http://schemas.microsoft.com/office/drawing/2010/main" val="FF0000" a14:legacySpreadsheetColorIndex="10" mc:Ignorable="a14"/>
          </a:solidFill>
          <a:miter lim="800000"/>
          <a:headEnd/>
          <a:tailEnd/>
        </a:ln>
      </xdr:spPr>
      <xdr:txBody>
        <a:bodyPr vertOverflow="clip" horzOverflow="overflow" wrap="square" lIns="54864" tIns="22860" rIns="54864" bIns="22860" anchor="ctr" upright="1"/>
        <a:lstStyle/>
        <a:p>
          <a:pPr algn="ctr" rtl="0">
            <a:defRPr sz="1000"/>
          </a:pPr>
          <a:r>
            <a:rPr lang="ja-JP" altLang="en-US" sz="1800" b="1" i="0" u="none" strike="noStrike" baseline="0">
              <a:solidFill>
                <a:srgbClr val="FF0000"/>
              </a:solidFill>
              <a:latin typeface="HG丸ｺﾞｼｯｸM-PRO"/>
              <a:ea typeface="HG丸ｺﾞｼｯｸM-PRO"/>
            </a:rPr>
            <a:t>協定参加者全員分を作成し、各参加者へ配布してください。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10.xml.rels><?xml version="1.0" encoding="UTF-8"?><Relationships xmlns="http://schemas.openxmlformats.org/package/2006/relationships"><Relationship Id="rId1" Type="http://schemas.openxmlformats.org/officeDocument/2006/relationships/printerSettings" Target="../printerSettings/printerSettings10.bin" /><Relationship Id="rId2" Type="http://schemas.openxmlformats.org/officeDocument/2006/relationships/drawing" Target="../drawings/drawing9.xml" /></Relationships>
</file>

<file path=xl/worksheets/_rels/sheet11.xml.rels><?xml version="1.0" encoding="UTF-8"?><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vmlDrawing" Target="../drawings/vmlDrawing1.vml" /><Relationship Id="rId3" Type="http://schemas.openxmlformats.org/officeDocument/2006/relationships/comments" Target="../comments1.xml"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 Id="rId2" Type="http://schemas.openxmlformats.org/officeDocument/2006/relationships/drawing" Target="../drawings/drawing2.xml" /><Relationship Id="rId3" Type="http://schemas.openxmlformats.org/officeDocument/2006/relationships/vmlDrawing" Target="../drawings/vmlDrawing2.vml" /><Relationship Id="rId4" Type="http://schemas.openxmlformats.org/officeDocument/2006/relationships/comments" Target="../comments2.xml"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 Id="rId2" Type="http://schemas.openxmlformats.org/officeDocument/2006/relationships/drawing" Target="../drawings/drawing3.xml"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 Id="rId2" Type="http://schemas.openxmlformats.org/officeDocument/2006/relationships/drawing" Target="../drawings/drawing4.xml"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6.bin" /><Relationship Id="rId2" Type="http://schemas.openxmlformats.org/officeDocument/2006/relationships/drawing" Target="../drawings/drawing5.xml" /></Relationships>
</file>

<file path=xl/worksheets/_rels/sheet7.xml.rels><?xml version="1.0" encoding="UTF-8"?><Relationships xmlns="http://schemas.openxmlformats.org/package/2006/relationships"><Relationship Id="rId1" Type="http://schemas.openxmlformats.org/officeDocument/2006/relationships/printerSettings" Target="../printerSettings/printerSettings7.bin" /><Relationship Id="rId2" Type="http://schemas.openxmlformats.org/officeDocument/2006/relationships/drawing" Target="../drawings/drawing6.xml" /></Relationships>
</file>

<file path=xl/worksheets/_rels/sheet8.xml.rels><?xml version="1.0" encoding="UTF-8"?><Relationships xmlns="http://schemas.openxmlformats.org/package/2006/relationships"><Relationship Id="rId1" Type="http://schemas.openxmlformats.org/officeDocument/2006/relationships/printerSettings" Target="../printerSettings/printerSettings8.bin" /><Relationship Id="rId2" Type="http://schemas.openxmlformats.org/officeDocument/2006/relationships/drawing" Target="../drawings/drawing7.xml" /></Relationships>
</file>

<file path=xl/worksheets/_rels/sheet9.xml.rels><?xml version="1.0" encoding="UTF-8"?><Relationships xmlns="http://schemas.openxmlformats.org/package/2006/relationships"><Relationship Id="rId1" Type="http://schemas.openxmlformats.org/officeDocument/2006/relationships/printerSettings" Target="../printerSettings/printerSettings9.bin" /><Relationship Id="rId2" Type="http://schemas.openxmlformats.org/officeDocument/2006/relationships/drawing" Target="../drawings/drawing8.xml"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3:C20"/>
  <sheetViews>
    <sheetView tabSelected="1" view="pageBreakPreview" zoomScaleSheetLayoutView="100" workbookViewId="0"/>
  </sheetViews>
  <sheetFormatPr defaultColWidth="9" defaultRowHeight="14.4"/>
  <cols>
    <col min="1" max="1" width="11.875" style="1" customWidth="1"/>
    <col min="2" max="2" width="29.875" style="1" customWidth="1"/>
    <col min="3" max="3" width="33.875" style="1" customWidth="1"/>
    <col min="4" max="9" width="11.875" style="1" customWidth="1"/>
    <col min="10" max="16384" width="9" style="1"/>
  </cols>
  <sheetData>
    <row r="1" spans="1:3" ht="32.25" customHeight="1"/>
    <row r="2" spans="1:3" ht="13.5" customHeight="1"/>
    <row r="3" spans="1:3" ht="39" customHeight="1">
      <c r="A3" s="2" t="s">
        <v>308</v>
      </c>
    </row>
    <row r="4" spans="1:3" ht="21.75" customHeight="1">
      <c r="A4" s="1" t="s">
        <v>153</v>
      </c>
    </row>
    <row r="5" spans="1:3" ht="21.75" customHeight="1">
      <c r="A5" s="1" t="s">
        <v>195</v>
      </c>
      <c r="B5" s="5"/>
    </row>
    <row r="6" spans="1:3" ht="21.75" customHeight="1">
      <c r="A6" s="1" t="s">
        <v>196</v>
      </c>
      <c r="B6" s="5"/>
    </row>
    <row r="7" spans="1:3" ht="21.75" customHeight="1">
      <c r="A7" s="1" t="s">
        <v>222</v>
      </c>
      <c r="B7" s="5"/>
    </row>
    <row r="8" spans="1:3" ht="21.75" customHeight="1">
      <c r="A8" s="1" t="s">
        <v>269</v>
      </c>
    </row>
    <row r="9" spans="1:3" ht="21.75" customHeight="1">
      <c r="A9" s="1" t="s">
        <v>143</v>
      </c>
      <c r="B9" s="6"/>
    </row>
    <row r="10" spans="1:3" ht="21.75" customHeight="1">
      <c r="A10" s="1" t="s">
        <v>268</v>
      </c>
    </row>
    <row r="11" spans="1:3" ht="21.75" customHeight="1">
      <c r="A11" s="1" t="s">
        <v>267</v>
      </c>
    </row>
    <row r="12" spans="1:3" ht="21.75" customHeight="1"/>
    <row r="13" spans="1:3" ht="21.75" customHeight="1"/>
    <row r="14" spans="1:3" ht="54.75" customHeight="1">
      <c r="A14" s="3"/>
      <c r="B14" s="7" t="s">
        <v>270</v>
      </c>
      <c r="C14" s="7" t="s">
        <v>271</v>
      </c>
    </row>
    <row r="15" spans="1:3" ht="24" customHeight="1">
      <c r="A15" s="4" t="s">
        <v>64</v>
      </c>
      <c r="B15" s="8" t="s">
        <v>107</v>
      </c>
      <c r="C15" s="11" t="s">
        <v>111</v>
      </c>
    </row>
    <row r="16" spans="1:3" ht="24" customHeight="1">
      <c r="A16" s="4"/>
      <c r="B16" s="9" t="s">
        <v>277</v>
      </c>
      <c r="C16" s="12" t="s">
        <v>273</v>
      </c>
    </row>
    <row r="17" spans="1:3" ht="24" customHeight="1">
      <c r="A17" s="4"/>
      <c r="B17" s="9" t="s">
        <v>152</v>
      </c>
      <c r="C17" s="12" t="s">
        <v>274</v>
      </c>
    </row>
    <row r="18" spans="1:3" ht="24" customHeight="1">
      <c r="A18" s="4"/>
      <c r="B18" s="9" t="s">
        <v>145</v>
      </c>
      <c r="C18" s="12" t="s">
        <v>275</v>
      </c>
    </row>
    <row r="19" spans="1:3" ht="24" customHeight="1">
      <c r="A19" s="4"/>
      <c r="B19" s="9" t="s">
        <v>157</v>
      </c>
      <c r="C19" s="12" t="s">
        <v>24</v>
      </c>
    </row>
    <row r="20" spans="1:3" ht="24" customHeight="1">
      <c r="A20" s="4"/>
      <c r="B20" s="10" t="s">
        <v>259</v>
      </c>
      <c r="C20" s="13" t="s">
        <v>276</v>
      </c>
    </row>
  </sheetData>
  <mergeCells count="1">
    <mergeCell ref="A15:A20"/>
  </mergeCells>
  <phoneticPr fontId="1"/>
  <pageMargins left="0.78740157480314965" right="0.39370078740157483" top="0.98425196850393704" bottom="0.98425196850393704" header="0.51181102362204722" footer="0.51181102362204722"/>
  <pageSetup paperSize="9" fitToWidth="1" fitToHeight="1" orientation="portrait" usePrinterDefaults="1" horizontalDpi="65534" r:id="rId1"/>
  <headerFooter alignWithMargins="0">
    <oddFooter>&amp;C&amp;P ページ</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dimension ref="A1:L56"/>
  <sheetViews>
    <sheetView view="pageBreakPreview" zoomScale="75" zoomScaleNormal="75" zoomScaleSheetLayoutView="75" workbookViewId="0">
      <selection sqref="A1:A40"/>
    </sheetView>
  </sheetViews>
  <sheetFormatPr defaultColWidth="8.875" defaultRowHeight="13.8"/>
  <cols>
    <col min="1" max="1" width="5.875" style="263" customWidth="1"/>
    <col min="2" max="11" width="13.625" style="345" customWidth="1"/>
    <col min="12" max="12" width="5.875" style="263" customWidth="1"/>
    <col min="13" max="16384" width="8.875" style="263"/>
  </cols>
  <sheetData>
    <row r="1" spans="1:12" ht="13.5" customHeight="1">
      <c r="A1" s="264" t="s">
        <v>186</v>
      </c>
      <c r="B1" s="346" t="s">
        <v>251</v>
      </c>
      <c r="C1" s="346"/>
      <c r="D1" s="346"/>
      <c r="E1" s="346"/>
      <c r="F1" s="346"/>
      <c r="G1" s="346"/>
      <c r="H1" s="346"/>
      <c r="I1" s="346"/>
      <c r="J1" s="346"/>
      <c r="K1" s="346"/>
      <c r="L1" s="264" t="s">
        <v>186</v>
      </c>
    </row>
    <row r="2" spans="1:12">
      <c r="A2" s="264"/>
      <c r="B2" s="348"/>
      <c r="C2" s="348"/>
      <c r="D2" s="348"/>
      <c r="E2" s="348"/>
      <c r="F2" s="348"/>
      <c r="G2" s="348"/>
      <c r="H2" s="348"/>
      <c r="I2" s="348"/>
      <c r="J2" s="348"/>
      <c r="K2" s="348"/>
      <c r="L2" s="264"/>
    </row>
    <row r="3" spans="1:12">
      <c r="A3" s="264"/>
      <c r="B3" s="348"/>
      <c r="C3" s="348"/>
      <c r="D3" s="348"/>
      <c r="E3" s="348"/>
      <c r="F3" s="348"/>
      <c r="G3" s="348"/>
      <c r="H3" s="353" t="s">
        <v>159</v>
      </c>
      <c r="I3" s="365" t="s">
        <v>117</v>
      </c>
      <c r="J3" s="365"/>
      <c r="K3" s="353" t="s">
        <v>161</v>
      </c>
      <c r="L3" s="264"/>
    </row>
    <row r="4" spans="1:12">
      <c r="A4" s="264"/>
      <c r="B4" s="348"/>
      <c r="C4" s="348"/>
      <c r="D4" s="348"/>
      <c r="E4" s="348"/>
      <c r="F4" s="348"/>
      <c r="G4" s="348"/>
      <c r="H4" s="353" t="s">
        <v>163</v>
      </c>
      <c r="I4" s="365" t="s">
        <v>181</v>
      </c>
      <c r="J4" s="365"/>
      <c r="K4" s="353" t="s">
        <v>161</v>
      </c>
      <c r="L4" s="264"/>
    </row>
    <row r="5" spans="1:12">
      <c r="A5" s="264"/>
      <c r="B5" s="348"/>
      <c r="C5" s="348"/>
      <c r="D5" s="348"/>
      <c r="E5" s="348"/>
      <c r="F5" s="348"/>
      <c r="G5" s="348"/>
      <c r="H5" s="348"/>
      <c r="I5" s="346"/>
      <c r="J5" s="346"/>
      <c r="K5" s="346"/>
      <c r="L5" s="264"/>
    </row>
    <row r="6" spans="1:12">
      <c r="A6" s="264"/>
      <c r="B6" s="347" t="s">
        <v>49</v>
      </c>
      <c r="C6" s="355" t="s">
        <v>55</v>
      </c>
      <c r="D6" s="347" t="s">
        <v>57</v>
      </c>
      <c r="E6" s="355" t="s">
        <v>75</v>
      </c>
      <c r="F6" s="355"/>
      <c r="G6" s="355"/>
      <c r="H6" s="347" t="s">
        <v>16</v>
      </c>
      <c r="I6" s="355" t="s">
        <v>90</v>
      </c>
      <c r="J6" s="347" t="s">
        <v>91</v>
      </c>
      <c r="K6" s="366"/>
      <c r="L6" s="264"/>
    </row>
    <row r="7" spans="1:12">
      <c r="A7" s="264"/>
      <c r="B7" s="349" t="s">
        <v>165</v>
      </c>
      <c r="C7" s="356" t="s">
        <v>158</v>
      </c>
      <c r="D7" s="349" t="s">
        <v>166</v>
      </c>
      <c r="E7" s="356" t="s">
        <v>167</v>
      </c>
      <c r="F7" s="347" t="s">
        <v>81</v>
      </c>
      <c r="G7" s="362" t="s">
        <v>45</v>
      </c>
      <c r="H7" s="349" t="s">
        <v>85</v>
      </c>
      <c r="I7" s="356" t="s">
        <v>140</v>
      </c>
      <c r="J7" s="349" t="s">
        <v>93</v>
      </c>
      <c r="K7" s="367" t="s">
        <v>12</v>
      </c>
      <c r="L7" s="264"/>
    </row>
    <row r="8" spans="1:12">
      <c r="A8" s="264"/>
      <c r="B8" s="350"/>
      <c r="C8" s="356" t="s">
        <v>168</v>
      </c>
      <c r="D8" s="349" t="s">
        <v>169</v>
      </c>
      <c r="E8" s="358"/>
      <c r="F8" s="360" t="s">
        <v>94</v>
      </c>
      <c r="G8" s="363" t="s">
        <v>170</v>
      </c>
      <c r="H8" s="349" t="s">
        <v>171</v>
      </c>
      <c r="I8" s="358"/>
      <c r="J8" s="349" t="s">
        <v>172</v>
      </c>
      <c r="K8" s="367" t="s">
        <v>173</v>
      </c>
      <c r="L8" s="264"/>
    </row>
    <row r="9" spans="1:12">
      <c r="A9" s="264"/>
      <c r="B9" s="351"/>
      <c r="C9" s="357" t="s">
        <v>188</v>
      </c>
      <c r="D9" s="351"/>
      <c r="E9" s="359"/>
      <c r="F9" s="361" t="s">
        <v>174</v>
      </c>
      <c r="G9" s="364" t="s">
        <v>175</v>
      </c>
      <c r="H9" s="351"/>
      <c r="I9" s="359"/>
      <c r="J9" s="351"/>
      <c r="K9" s="368"/>
      <c r="L9" s="264"/>
    </row>
    <row r="10" spans="1:12" s="345" customFormat="1" ht="41.25" customHeight="1">
      <c r="A10" s="264"/>
      <c r="B10" s="303">
        <v>197400</v>
      </c>
      <c r="C10" s="303">
        <v>40500</v>
      </c>
      <c r="D10" s="303">
        <f>B10+C10</f>
        <v>237900</v>
      </c>
      <c r="E10" s="303">
        <v>94000</v>
      </c>
      <c r="F10" s="303"/>
      <c r="G10" s="303"/>
      <c r="H10" s="303">
        <f>E10-F10-G10</f>
        <v>94000</v>
      </c>
      <c r="I10" s="303">
        <v>14300</v>
      </c>
      <c r="J10" s="303">
        <f>H10+I10</f>
        <v>108300</v>
      </c>
      <c r="K10" s="303">
        <f>D10-J10</f>
        <v>129600</v>
      </c>
      <c r="L10" s="264"/>
    </row>
    <row r="11" spans="1:12">
      <c r="A11" s="264"/>
      <c r="B11" s="352"/>
      <c r="C11" s="352"/>
      <c r="D11" s="352"/>
      <c r="E11" s="352"/>
      <c r="F11" s="352"/>
      <c r="G11" s="352"/>
      <c r="H11" s="352"/>
      <c r="I11" s="352"/>
      <c r="J11" s="352"/>
      <c r="K11" s="352"/>
      <c r="L11" s="264"/>
    </row>
    <row r="12" spans="1:12">
      <c r="A12" s="264"/>
      <c r="B12" s="353" t="s">
        <v>176</v>
      </c>
      <c r="C12" s="353"/>
      <c r="D12" s="353"/>
      <c r="E12" s="353"/>
      <c r="F12" s="353"/>
      <c r="G12" s="353"/>
      <c r="H12" s="353"/>
      <c r="I12" s="353"/>
      <c r="J12" s="353"/>
      <c r="K12" s="353"/>
      <c r="L12" s="264"/>
    </row>
    <row r="13" spans="1:12">
      <c r="A13" s="264"/>
      <c r="B13" s="353"/>
      <c r="C13" s="353"/>
      <c r="D13" s="353"/>
      <c r="E13" s="353"/>
      <c r="F13" s="353"/>
      <c r="G13" s="353"/>
      <c r="H13" s="353"/>
      <c r="I13" s="353"/>
      <c r="J13" s="353"/>
      <c r="K13" s="353"/>
      <c r="L13" s="264"/>
    </row>
    <row r="14" spans="1:12">
      <c r="A14" s="264"/>
      <c r="B14" s="354"/>
      <c r="C14" s="354"/>
      <c r="D14" s="354"/>
      <c r="E14" s="354"/>
      <c r="F14" s="354"/>
      <c r="G14" s="354"/>
      <c r="H14" s="354"/>
      <c r="I14" s="354"/>
      <c r="J14" s="354"/>
      <c r="K14" s="354"/>
      <c r="L14" s="264"/>
    </row>
    <row r="15" spans="1:12">
      <c r="A15" s="264"/>
      <c r="B15" s="346" t="s">
        <v>251</v>
      </c>
      <c r="C15" s="346"/>
      <c r="D15" s="346"/>
      <c r="E15" s="346"/>
      <c r="F15" s="346"/>
      <c r="G15" s="346"/>
      <c r="H15" s="346"/>
      <c r="I15" s="346"/>
      <c r="J15" s="346"/>
      <c r="K15" s="346"/>
      <c r="L15" s="264"/>
    </row>
    <row r="16" spans="1:12">
      <c r="A16" s="264"/>
      <c r="B16" s="348"/>
      <c r="C16" s="348"/>
      <c r="D16" s="348"/>
      <c r="E16" s="348"/>
      <c r="F16" s="348"/>
      <c r="G16" s="348"/>
      <c r="H16" s="348"/>
      <c r="I16" s="348"/>
      <c r="J16" s="348"/>
      <c r="K16" s="348"/>
      <c r="L16" s="264"/>
    </row>
    <row r="17" spans="1:12">
      <c r="A17" s="264"/>
      <c r="B17" s="348"/>
      <c r="C17" s="348"/>
      <c r="D17" s="348"/>
      <c r="E17" s="348"/>
      <c r="F17" s="348"/>
      <c r="G17" s="348"/>
      <c r="H17" s="353" t="s">
        <v>159</v>
      </c>
      <c r="I17" s="365" t="s">
        <v>117</v>
      </c>
      <c r="J17" s="365"/>
      <c r="K17" s="353" t="s">
        <v>161</v>
      </c>
      <c r="L17" s="264"/>
    </row>
    <row r="18" spans="1:12">
      <c r="A18" s="264"/>
      <c r="B18" s="348"/>
      <c r="C18" s="348"/>
      <c r="D18" s="348"/>
      <c r="E18" s="348"/>
      <c r="F18" s="348"/>
      <c r="G18" s="348"/>
      <c r="H18" s="353" t="s">
        <v>163</v>
      </c>
      <c r="I18" s="365" t="s">
        <v>183</v>
      </c>
      <c r="J18" s="365"/>
      <c r="K18" s="353" t="s">
        <v>161</v>
      </c>
      <c r="L18" s="264"/>
    </row>
    <row r="19" spans="1:12">
      <c r="A19" s="264"/>
      <c r="B19" s="348"/>
      <c r="C19" s="348"/>
      <c r="D19" s="348"/>
      <c r="E19" s="348"/>
      <c r="F19" s="348"/>
      <c r="G19" s="348"/>
      <c r="H19" s="348"/>
      <c r="I19" s="346"/>
      <c r="J19" s="346"/>
      <c r="K19" s="346"/>
      <c r="L19" s="264"/>
    </row>
    <row r="20" spans="1:12">
      <c r="A20" s="264"/>
      <c r="B20" s="347" t="s">
        <v>49</v>
      </c>
      <c r="C20" s="355" t="s">
        <v>55</v>
      </c>
      <c r="D20" s="347" t="s">
        <v>57</v>
      </c>
      <c r="E20" s="355" t="s">
        <v>75</v>
      </c>
      <c r="F20" s="355"/>
      <c r="G20" s="355"/>
      <c r="H20" s="347" t="s">
        <v>16</v>
      </c>
      <c r="I20" s="355" t="s">
        <v>90</v>
      </c>
      <c r="J20" s="347" t="s">
        <v>91</v>
      </c>
      <c r="K20" s="366"/>
      <c r="L20" s="264"/>
    </row>
    <row r="21" spans="1:12">
      <c r="A21" s="264"/>
      <c r="B21" s="349" t="s">
        <v>165</v>
      </c>
      <c r="C21" s="356" t="s">
        <v>158</v>
      </c>
      <c r="D21" s="349" t="s">
        <v>166</v>
      </c>
      <c r="E21" s="356" t="s">
        <v>167</v>
      </c>
      <c r="F21" s="347" t="s">
        <v>81</v>
      </c>
      <c r="G21" s="362" t="s">
        <v>45</v>
      </c>
      <c r="H21" s="349" t="s">
        <v>85</v>
      </c>
      <c r="I21" s="356" t="s">
        <v>140</v>
      </c>
      <c r="J21" s="349" t="s">
        <v>93</v>
      </c>
      <c r="K21" s="367" t="s">
        <v>12</v>
      </c>
      <c r="L21" s="264"/>
    </row>
    <row r="22" spans="1:12">
      <c r="A22" s="264"/>
      <c r="B22" s="350"/>
      <c r="C22" s="356" t="s">
        <v>168</v>
      </c>
      <c r="D22" s="349" t="s">
        <v>169</v>
      </c>
      <c r="E22" s="358"/>
      <c r="F22" s="360" t="s">
        <v>94</v>
      </c>
      <c r="G22" s="363" t="s">
        <v>170</v>
      </c>
      <c r="H22" s="349" t="s">
        <v>171</v>
      </c>
      <c r="I22" s="358"/>
      <c r="J22" s="349" t="s">
        <v>172</v>
      </c>
      <c r="K22" s="367" t="s">
        <v>173</v>
      </c>
      <c r="L22" s="264"/>
    </row>
    <row r="23" spans="1:12">
      <c r="A23" s="264"/>
      <c r="B23" s="351"/>
      <c r="C23" s="357" t="s">
        <v>188</v>
      </c>
      <c r="D23" s="351"/>
      <c r="E23" s="359"/>
      <c r="F23" s="361" t="s">
        <v>174</v>
      </c>
      <c r="G23" s="364" t="s">
        <v>175</v>
      </c>
      <c r="H23" s="351"/>
      <c r="I23" s="359"/>
      <c r="J23" s="351"/>
      <c r="K23" s="368"/>
      <c r="L23" s="264"/>
    </row>
    <row r="24" spans="1:12" s="345" customFormat="1" ht="41.25" customHeight="1">
      <c r="A24" s="264"/>
      <c r="B24" s="303">
        <v>159600</v>
      </c>
      <c r="C24" s="303">
        <v>40500</v>
      </c>
      <c r="D24" s="303">
        <f>B24+C24</f>
        <v>200100</v>
      </c>
      <c r="E24" s="303">
        <v>94000</v>
      </c>
      <c r="F24" s="303"/>
      <c r="G24" s="303"/>
      <c r="H24" s="303">
        <f>E24-F24-G24</f>
        <v>94000</v>
      </c>
      <c r="I24" s="303">
        <v>14300</v>
      </c>
      <c r="J24" s="303">
        <f>H24+I24</f>
        <v>108300</v>
      </c>
      <c r="K24" s="303">
        <f>D24-J24</f>
        <v>91800</v>
      </c>
      <c r="L24" s="264"/>
    </row>
    <row r="25" spans="1:12">
      <c r="A25" s="264"/>
      <c r="B25" s="352"/>
      <c r="C25" s="352"/>
      <c r="D25" s="352"/>
      <c r="E25" s="352"/>
      <c r="F25" s="352"/>
      <c r="G25" s="352"/>
      <c r="H25" s="352"/>
      <c r="I25" s="352"/>
      <c r="J25" s="352"/>
      <c r="K25" s="352"/>
      <c r="L25" s="264"/>
    </row>
    <row r="26" spans="1:12">
      <c r="A26" s="264"/>
      <c r="B26" s="353" t="s">
        <v>176</v>
      </c>
      <c r="C26" s="353"/>
      <c r="D26" s="353"/>
      <c r="E26" s="353"/>
      <c r="F26" s="353"/>
      <c r="G26" s="353"/>
      <c r="H26" s="353"/>
      <c r="I26" s="353"/>
      <c r="J26" s="353"/>
      <c r="K26" s="353"/>
      <c r="L26" s="264"/>
    </row>
    <row r="27" spans="1:12">
      <c r="A27" s="264"/>
      <c r="B27" s="352"/>
      <c r="C27" s="352"/>
      <c r="D27" s="352"/>
      <c r="E27" s="352"/>
      <c r="F27" s="352"/>
      <c r="G27" s="352"/>
      <c r="H27" s="352"/>
      <c r="I27" s="352"/>
      <c r="J27" s="352"/>
      <c r="K27" s="352"/>
      <c r="L27" s="264"/>
    </row>
    <row r="28" spans="1:12">
      <c r="A28" s="264"/>
      <c r="B28" s="352"/>
      <c r="C28" s="352"/>
      <c r="D28" s="352"/>
      <c r="E28" s="352"/>
      <c r="F28" s="352"/>
      <c r="G28" s="352"/>
      <c r="H28" s="352"/>
      <c r="I28" s="352"/>
      <c r="J28" s="352"/>
      <c r="K28" s="352"/>
      <c r="L28" s="264"/>
    </row>
    <row r="29" spans="1:12">
      <c r="A29" s="264"/>
      <c r="B29" s="346" t="s">
        <v>251</v>
      </c>
      <c r="C29" s="346"/>
      <c r="D29" s="346"/>
      <c r="E29" s="346"/>
      <c r="F29" s="346"/>
      <c r="G29" s="346"/>
      <c r="H29" s="346"/>
      <c r="I29" s="346"/>
      <c r="J29" s="346"/>
      <c r="K29" s="346"/>
      <c r="L29" s="264"/>
    </row>
    <row r="30" spans="1:12">
      <c r="A30" s="264"/>
      <c r="B30" s="348"/>
      <c r="C30" s="348"/>
      <c r="D30" s="348"/>
      <c r="E30" s="348"/>
      <c r="F30" s="348"/>
      <c r="G30" s="348"/>
      <c r="H30" s="348"/>
      <c r="I30" s="348"/>
      <c r="J30" s="348"/>
      <c r="K30" s="348"/>
      <c r="L30" s="264"/>
    </row>
    <row r="31" spans="1:12">
      <c r="A31" s="264"/>
      <c r="B31" s="348"/>
      <c r="C31" s="348"/>
      <c r="D31" s="348"/>
      <c r="E31" s="348"/>
      <c r="F31" s="348"/>
      <c r="G31" s="348"/>
      <c r="H31" s="353" t="s">
        <v>159</v>
      </c>
      <c r="I31" s="365"/>
      <c r="J31" s="365"/>
      <c r="K31" s="353" t="s">
        <v>161</v>
      </c>
      <c r="L31" s="264"/>
    </row>
    <row r="32" spans="1:12">
      <c r="A32" s="264"/>
      <c r="B32" s="348"/>
      <c r="C32" s="348"/>
      <c r="D32" s="348"/>
      <c r="E32" s="348"/>
      <c r="F32" s="348"/>
      <c r="G32" s="348"/>
      <c r="H32" s="353" t="s">
        <v>163</v>
      </c>
      <c r="I32" s="365"/>
      <c r="J32" s="365"/>
      <c r="K32" s="353" t="s">
        <v>161</v>
      </c>
      <c r="L32" s="264"/>
    </row>
    <row r="33" spans="1:12">
      <c r="A33" s="264"/>
      <c r="B33" s="348"/>
      <c r="C33" s="348"/>
      <c r="D33" s="348"/>
      <c r="E33" s="348"/>
      <c r="F33" s="348"/>
      <c r="G33" s="348"/>
      <c r="H33" s="348"/>
      <c r="I33" s="346"/>
      <c r="J33" s="346"/>
      <c r="K33" s="346"/>
      <c r="L33" s="264"/>
    </row>
    <row r="34" spans="1:12">
      <c r="A34" s="264"/>
      <c r="B34" s="347" t="s">
        <v>49</v>
      </c>
      <c r="C34" s="355" t="s">
        <v>55</v>
      </c>
      <c r="D34" s="347" t="s">
        <v>57</v>
      </c>
      <c r="E34" s="355" t="s">
        <v>75</v>
      </c>
      <c r="F34" s="355"/>
      <c r="G34" s="355"/>
      <c r="H34" s="347" t="s">
        <v>16</v>
      </c>
      <c r="I34" s="355" t="s">
        <v>90</v>
      </c>
      <c r="J34" s="347" t="s">
        <v>91</v>
      </c>
      <c r="K34" s="366"/>
      <c r="L34" s="264"/>
    </row>
    <row r="35" spans="1:12">
      <c r="A35" s="264"/>
      <c r="B35" s="349" t="s">
        <v>165</v>
      </c>
      <c r="C35" s="356" t="s">
        <v>158</v>
      </c>
      <c r="D35" s="349" t="s">
        <v>166</v>
      </c>
      <c r="E35" s="356" t="s">
        <v>167</v>
      </c>
      <c r="F35" s="347" t="s">
        <v>81</v>
      </c>
      <c r="G35" s="362" t="s">
        <v>45</v>
      </c>
      <c r="H35" s="349" t="s">
        <v>85</v>
      </c>
      <c r="I35" s="356" t="s">
        <v>140</v>
      </c>
      <c r="J35" s="349" t="s">
        <v>93</v>
      </c>
      <c r="K35" s="367" t="s">
        <v>12</v>
      </c>
      <c r="L35" s="264"/>
    </row>
    <row r="36" spans="1:12">
      <c r="A36" s="264"/>
      <c r="B36" s="350"/>
      <c r="C36" s="356" t="s">
        <v>168</v>
      </c>
      <c r="D36" s="349" t="s">
        <v>169</v>
      </c>
      <c r="E36" s="358"/>
      <c r="F36" s="360" t="s">
        <v>94</v>
      </c>
      <c r="G36" s="363" t="s">
        <v>170</v>
      </c>
      <c r="H36" s="349" t="s">
        <v>171</v>
      </c>
      <c r="I36" s="358"/>
      <c r="J36" s="349" t="s">
        <v>172</v>
      </c>
      <c r="K36" s="367" t="s">
        <v>173</v>
      </c>
      <c r="L36" s="264"/>
    </row>
    <row r="37" spans="1:12">
      <c r="A37" s="264"/>
      <c r="B37" s="351"/>
      <c r="C37" s="357" t="s">
        <v>188</v>
      </c>
      <c r="D37" s="351"/>
      <c r="E37" s="359"/>
      <c r="F37" s="361" t="s">
        <v>174</v>
      </c>
      <c r="G37" s="364" t="s">
        <v>175</v>
      </c>
      <c r="H37" s="351"/>
      <c r="I37" s="359"/>
      <c r="J37" s="351"/>
      <c r="K37" s="368"/>
      <c r="L37" s="264"/>
    </row>
    <row r="38" spans="1:12" s="345" customFormat="1" ht="41.25" customHeight="1">
      <c r="A38" s="264"/>
      <c r="B38" s="303"/>
      <c r="C38" s="303"/>
      <c r="D38" s="303"/>
      <c r="E38" s="303"/>
      <c r="F38" s="303"/>
      <c r="G38" s="303"/>
      <c r="H38" s="303"/>
      <c r="I38" s="303"/>
      <c r="J38" s="303"/>
      <c r="K38" s="303"/>
      <c r="L38" s="264"/>
    </row>
    <row r="39" spans="1:12">
      <c r="A39" s="264"/>
      <c r="B39" s="352"/>
      <c r="C39" s="352"/>
      <c r="D39" s="352"/>
      <c r="E39" s="352"/>
      <c r="F39" s="352"/>
      <c r="G39" s="352"/>
      <c r="H39" s="352"/>
      <c r="I39" s="352"/>
      <c r="J39" s="352"/>
      <c r="K39" s="352"/>
      <c r="L39" s="264"/>
    </row>
    <row r="40" spans="1:12">
      <c r="A40" s="264"/>
      <c r="B40" s="353" t="s">
        <v>176</v>
      </c>
      <c r="C40" s="353"/>
      <c r="D40" s="353"/>
      <c r="E40" s="353"/>
      <c r="F40" s="353"/>
      <c r="G40" s="353"/>
      <c r="H40" s="353"/>
      <c r="I40" s="353"/>
      <c r="J40" s="353"/>
      <c r="K40" s="353"/>
      <c r="L40" s="264"/>
    </row>
    <row r="41" spans="1:12">
      <c r="B41" s="352"/>
      <c r="C41" s="352"/>
      <c r="D41" s="352"/>
      <c r="E41" s="352"/>
      <c r="F41" s="352"/>
      <c r="G41" s="352"/>
      <c r="H41" s="352"/>
      <c r="I41" s="352"/>
      <c r="J41" s="352"/>
      <c r="K41" s="352"/>
    </row>
    <row r="42" spans="1:12">
      <c r="B42" s="352"/>
      <c r="C42" s="352"/>
      <c r="D42" s="352"/>
      <c r="E42" s="352"/>
      <c r="F42" s="352"/>
      <c r="G42" s="352"/>
      <c r="H42" s="352"/>
      <c r="I42" s="352"/>
      <c r="J42" s="352"/>
      <c r="K42" s="352"/>
    </row>
    <row r="43" spans="1:12">
      <c r="B43" s="352"/>
      <c r="C43" s="352"/>
      <c r="D43" s="352"/>
      <c r="E43" s="352"/>
      <c r="F43" s="352"/>
      <c r="G43" s="352"/>
      <c r="H43" s="352"/>
      <c r="I43" s="352"/>
      <c r="J43" s="352"/>
      <c r="K43" s="352"/>
    </row>
    <row r="44" spans="1:12">
      <c r="B44" s="352"/>
      <c r="C44" s="352"/>
      <c r="D44" s="352"/>
      <c r="E44" s="352"/>
      <c r="F44" s="352"/>
      <c r="G44" s="352"/>
      <c r="H44" s="352"/>
      <c r="I44" s="352"/>
      <c r="J44" s="352"/>
      <c r="K44" s="352"/>
    </row>
    <row r="45" spans="1:12">
      <c r="B45" s="352"/>
      <c r="C45" s="352"/>
      <c r="D45" s="352"/>
      <c r="E45" s="352"/>
      <c r="F45" s="352"/>
      <c r="G45" s="352"/>
      <c r="H45" s="352"/>
      <c r="I45" s="352"/>
      <c r="J45" s="352"/>
      <c r="K45" s="352"/>
    </row>
    <row r="46" spans="1:12">
      <c r="B46" s="352"/>
      <c r="C46" s="352"/>
      <c r="D46" s="352"/>
      <c r="E46" s="352"/>
      <c r="F46" s="352"/>
      <c r="G46" s="352"/>
      <c r="H46" s="352"/>
      <c r="I46" s="352"/>
      <c r="J46" s="352"/>
      <c r="K46" s="352"/>
    </row>
    <row r="47" spans="1:12">
      <c r="B47" s="352"/>
      <c r="C47" s="352"/>
      <c r="D47" s="352"/>
      <c r="E47" s="352"/>
      <c r="F47" s="352"/>
      <c r="G47" s="352"/>
      <c r="H47" s="352"/>
      <c r="I47" s="352"/>
      <c r="J47" s="352"/>
      <c r="K47" s="352"/>
    </row>
    <row r="48" spans="1:12">
      <c r="B48" s="352"/>
      <c r="C48" s="352"/>
      <c r="D48" s="352"/>
      <c r="E48" s="352"/>
      <c r="F48" s="352"/>
      <c r="G48" s="352"/>
      <c r="H48" s="352"/>
      <c r="I48" s="352"/>
      <c r="J48" s="352"/>
      <c r="K48" s="352"/>
    </row>
    <row r="49" spans="2:11">
      <c r="B49" s="352"/>
      <c r="C49" s="352"/>
      <c r="D49" s="352"/>
      <c r="E49" s="352"/>
      <c r="F49" s="352"/>
      <c r="G49" s="352"/>
      <c r="H49" s="352"/>
      <c r="I49" s="352"/>
      <c r="J49" s="352"/>
      <c r="K49" s="352"/>
    </row>
    <row r="50" spans="2:11">
      <c r="B50" s="352"/>
      <c r="C50" s="352"/>
      <c r="D50" s="352"/>
      <c r="E50" s="352"/>
      <c r="F50" s="352"/>
      <c r="G50" s="352"/>
      <c r="H50" s="352"/>
      <c r="I50" s="352"/>
      <c r="J50" s="352"/>
      <c r="K50" s="352"/>
    </row>
    <row r="51" spans="2:11">
      <c r="B51" s="352"/>
      <c r="C51" s="352"/>
      <c r="D51" s="352"/>
      <c r="E51" s="352"/>
      <c r="F51" s="352"/>
      <c r="G51" s="352"/>
      <c r="H51" s="352"/>
      <c r="I51" s="352"/>
      <c r="J51" s="352"/>
      <c r="K51" s="352"/>
    </row>
    <row r="52" spans="2:11">
      <c r="B52" s="352"/>
      <c r="C52" s="352"/>
      <c r="D52" s="352"/>
      <c r="E52" s="352"/>
      <c r="F52" s="352"/>
      <c r="G52" s="352"/>
      <c r="H52" s="352"/>
      <c r="I52" s="352"/>
      <c r="J52" s="352"/>
      <c r="K52" s="352"/>
    </row>
    <row r="53" spans="2:11">
      <c r="B53" s="352"/>
      <c r="C53" s="352"/>
      <c r="D53" s="352"/>
      <c r="E53" s="352"/>
      <c r="F53" s="352"/>
      <c r="G53" s="352"/>
      <c r="H53" s="352"/>
      <c r="I53" s="352"/>
      <c r="J53" s="352"/>
      <c r="K53" s="352"/>
    </row>
    <row r="54" spans="2:11">
      <c r="B54" s="352"/>
      <c r="C54" s="352"/>
      <c r="D54" s="352"/>
      <c r="E54" s="352"/>
      <c r="F54" s="352"/>
      <c r="G54" s="352"/>
      <c r="H54" s="352"/>
      <c r="I54" s="352"/>
      <c r="J54" s="352"/>
      <c r="K54" s="352"/>
    </row>
    <row r="55" spans="2:11">
      <c r="B55" s="352"/>
      <c r="C55" s="352"/>
      <c r="D55" s="352"/>
      <c r="E55" s="352"/>
      <c r="F55" s="352"/>
      <c r="G55" s="352"/>
      <c r="H55" s="352"/>
      <c r="I55" s="352"/>
      <c r="J55" s="352"/>
      <c r="K55" s="352"/>
    </row>
    <row r="56" spans="2:11">
      <c r="B56" s="352"/>
      <c r="C56" s="352"/>
      <c r="D56" s="352"/>
      <c r="E56" s="352"/>
      <c r="F56" s="352"/>
      <c r="G56" s="352"/>
      <c r="H56" s="352"/>
      <c r="I56" s="352"/>
      <c r="J56" s="352"/>
      <c r="K56" s="352"/>
    </row>
  </sheetData>
  <mergeCells count="15">
    <mergeCell ref="B1:K1"/>
    <mergeCell ref="I3:J3"/>
    <mergeCell ref="I4:J4"/>
    <mergeCell ref="B12:K12"/>
    <mergeCell ref="B14:K14"/>
    <mergeCell ref="B15:K15"/>
    <mergeCell ref="I17:J17"/>
    <mergeCell ref="I18:J18"/>
    <mergeCell ref="B26:K26"/>
    <mergeCell ref="B29:K29"/>
    <mergeCell ref="I31:J31"/>
    <mergeCell ref="I32:J32"/>
    <mergeCell ref="B40:K40"/>
    <mergeCell ref="A1:A40"/>
    <mergeCell ref="L1:L40"/>
  </mergeCells>
  <phoneticPr fontId="1"/>
  <printOptions horizontalCentered="1" verticalCentered="1"/>
  <pageMargins left="0.39370078740157483" right="0.39370078740157483" top="0.19685039370078741" bottom="0" header="0" footer="0"/>
  <pageSetup paperSize="9" scale="94" fitToWidth="1" fitToHeight="1" orientation="landscape" usePrinterDefaults="1" horizontalDpi="65534"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dimension ref="A1:S20"/>
  <sheetViews>
    <sheetView view="pageBreakPreview" zoomScaleSheetLayoutView="100" workbookViewId="0">
      <selection activeCell="A4" sqref="A4"/>
    </sheetView>
  </sheetViews>
  <sheetFormatPr defaultColWidth="8.875" defaultRowHeight="13.8"/>
  <cols>
    <col min="1" max="1" width="16.25" style="107" customWidth="1"/>
    <col min="2" max="2" width="6.25" style="107" customWidth="1"/>
    <col min="3" max="3" width="11.25" style="107" customWidth="1"/>
    <col min="4" max="4" width="3.75" style="107" customWidth="1"/>
    <col min="5" max="5" width="6.25" style="107" customWidth="1"/>
    <col min="6" max="6" width="3.75" style="107" customWidth="1"/>
    <col min="7" max="7" width="11.25" style="107" customWidth="1"/>
    <col min="8" max="8" width="3.75" style="107" customWidth="1"/>
    <col min="9" max="9" width="6.25" style="107" customWidth="1"/>
    <col min="10" max="10" width="3.75" style="107" customWidth="1"/>
    <col min="11" max="11" width="6.25" style="107" customWidth="1"/>
    <col min="12" max="12" width="3.75" style="107" customWidth="1"/>
    <col min="13" max="13" width="11.25" style="107" customWidth="1"/>
    <col min="14" max="14" width="2.75" style="107" customWidth="1"/>
    <col min="15" max="15" width="8.75" style="107" customWidth="1"/>
    <col min="16" max="16" width="2.75" style="107" customWidth="1"/>
    <col min="17" max="19" width="11.25" style="107" customWidth="1"/>
    <col min="20" max="256" width="8.875" style="107"/>
    <col min="257" max="257" width="16.25" style="107" customWidth="1"/>
    <col min="258" max="258" width="6.25" style="107" customWidth="1"/>
    <col min="259" max="259" width="11.25" style="107" customWidth="1"/>
    <col min="260" max="260" width="3.75" style="107" customWidth="1"/>
    <col min="261" max="261" width="6.25" style="107" customWidth="1"/>
    <col min="262" max="262" width="3.75" style="107" customWidth="1"/>
    <col min="263" max="263" width="11.25" style="107" customWidth="1"/>
    <col min="264" max="264" width="3.75" style="107" customWidth="1"/>
    <col min="265" max="265" width="6.25" style="107" customWidth="1"/>
    <col min="266" max="266" width="3.75" style="107" customWidth="1"/>
    <col min="267" max="267" width="6.25" style="107" customWidth="1"/>
    <col min="268" max="268" width="3.75" style="107" customWidth="1"/>
    <col min="269" max="269" width="11.25" style="107" customWidth="1"/>
    <col min="270" max="270" width="2.75" style="107" customWidth="1"/>
    <col min="271" max="271" width="8.75" style="107" customWidth="1"/>
    <col min="272" max="272" width="2.75" style="107" customWidth="1"/>
    <col min="273" max="275" width="11.25" style="107" customWidth="1"/>
    <col min="276" max="512" width="8.875" style="107"/>
    <col min="513" max="513" width="16.25" style="107" customWidth="1"/>
    <col min="514" max="514" width="6.25" style="107" customWidth="1"/>
    <col min="515" max="515" width="11.25" style="107" customWidth="1"/>
    <col min="516" max="516" width="3.75" style="107" customWidth="1"/>
    <col min="517" max="517" width="6.25" style="107" customWidth="1"/>
    <col min="518" max="518" width="3.75" style="107" customWidth="1"/>
    <col min="519" max="519" width="11.25" style="107" customWidth="1"/>
    <col min="520" max="520" width="3.75" style="107" customWidth="1"/>
    <col min="521" max="521" width="6.25" style="107" customWidth="1"/>
    <col min="522" max="522" width="3.75" style="107" customWidth="1"/>
    <col min="523" max="523" width="6.25" style="107" customWidth="1"/>
    <col min="524" max="524" width="3.75" style="107" customWidth="1"/>
    <col min="525" max="525" width="11.25" style="107" customWidth="1"/>
    <col min="526" max="526" width="2.75" style="107" customWidth="1"/>
    <col min="527" max="527" width="8.75" style="107" customWidth="1"/>
    <col min="528" max="528" width="2.75" style="107" customWidth="1"/>
    <col min="529" max="531" width="11.25" style="107" customWidth="1"/>
    <col min="532" max="768" width="8.875" style="107"/>
    <col min="769" max="769" width="16.25" style="107" customWidth="1"/>
    <col min="770" max="770" width="6.25" style="107" customWidth="1"/>
    <col min="771" max="771" width="11.25" style="107" customWidth="1"/>
    <col min="772" max="772" width="3.75" style="107" customWidth="1"/>
    <col min="773" max="773" width="6.25" style="107" customWidth="1"/>
    <col min="774" max="774" width="3.75" style="107" customWidth="1"/>
    <col min="775" max="775" width="11.25" style="107" customWidth="1"/>
    <col min="776" max="776" width="3.75" style="107" customWidth="1"/>
    <col min="777" max="777" width="6.25" style="107" customWidth="1"/>
    <col min="778" max="778" width="3.75" style="107" customWidth="1"/>
    <col min="779" max="779" width="6.25" style="107" customWidth="1"/>
    <col min="780" max="780" width="3.75" style="107" customWidth="1"/>
    <col min="781" max="781" width="11.25" style="107" customWidth="1"/>
    <col min="782" max="782" width="2.75" style="107" customWidth="1"/>
    <col min="783" max="783" width="8.75" style="107" customWidth="1"/>
    <col min="784" max="784" width="2.75" style="107" customWidth="1"/>
    <col min="785" max="787" width="11.25" style="107" customWidth="1"/>
    <col min="788" max="1024" width="8.875" style="107"/>
    <col min="1025" max="1025" width="16.25" style="107" customWidth="1"/>
    <col min="1026" max="1026" width="6.25" style="107" customWidth="1"/>
    <col min="1027" max="1027" width="11.25" style="107" customWidth="1"/>
    <col min="1028" max="1028" width="3.75" style="107" customWidth="1"/>
    <col min="1029" max="1029" width="6.25" style="107" customWidth="1"/>
    <col min="1030" max="1030" width="3.75" style="107" customWidth="1"/>
    <col min="1031" max="1031" width="11.25" style="107" customWidth="1"/>
    <col min="1032" max="1032" width="3.75" style="107" customWidth="1"/>
    <col min="1033" max="1033" width="6.25" style="107" customWidth="1"/>
    <col min="1034" max="1034" width="3.75" style="107" customWidth="1"/>
    <col min="1035" max="1035" width="6.25" style="107" customWidth="1"/>
    <col min="1036" max="1036" width="3.75" style="107" customWidth="1"/>
    <col min="1037" max="1037" width="11.25" style="107" customWidth="1"/>
    <col min="1038" max="1038" width="2.75" style="107" customWidth="1"/>
    <col min="1039" max="1039" width="8.75" style="107" customWidth="1"/>
    <col min="1040" max="1040" width="2.75" style="107" customWidth="1"/>
    <col min="1041" max="1043" width="11.25" style="107" customWidth="1"/>
    <col min="1044" max="1280" width="8.875" style="107"/>
    <col min="1281" max="1281" width="16.25" style="107" customWidth="1"/>
    <col min="1282" max="1282" width="6.25" style="107" customWidth="1"/>
    <col min="1283" max="1283" width="11.25" style="107" customWidth="1"/>
    <col min="1284" max="1284" width="3.75" style="107" customWidth="1"/>
    <col min="1285" max="1285" width="6.25" style="107" customWidth="1"/>
    <col min="1286" max="1286" width="3.75" style="107" customWidth="1"/>
    <col min="1287" max="1287" width="11.25" style="107" customWidth="1"/>
    <col min="1288" max="1288" width="3.75" style="107" customWidth="1"/>
    <col min="1289" max="1289" width="6.25" style="107" customWidth="1"/>
    <col min="1290" max="1290" width="3.75" style="107" customWidth="1"/>
    <col min="1291" max="1291" width="6.25" style="107" customWidth="1"/>
    <col min="1292" max="1292" width="3.75" style="107" customWidth="1"/>
    <col min="1293" max="1293" width="11.25" style="107" customWidth="1"/>
    <col min="1294" max="1294" width="2.75" style="107" customWidth="1"/>
    <col min="1295" max="1295" width="8.75" style="107" customWidth="1"/>
    <col min="1296" max="1296" width="2.75" style="107" customWidth="1"/>
    <col min="1297" max="1299" width="11.25" style="107" customWidth="1"/>
    <col min="1300" max="1536" width="8.875" style="107"/>
    <col min="1537" max="1537" width="16.25" style="107" customWidth="1"/>
    <col min="1538" max="1538" width="6.25" style="107" customWidth="1"/>
    <col min="1539" max="1539" width="11.25" style="107" customWidth="1"/>
    <col min="1540" max="1540" width="3.75" style="107" customWidth="1"/>
    <col min="1541" max="1541" width="6.25" style="107" customWidth="1"/>
    <col min="1542" max="1542" width="3.75" style="107" customWidth="1"/>
    <col min="1543" max="1543" width="11.25" style="107" customWidth="1"/>
    <col min="1544" max="1544" width="3.75" style="107" customWidth="1"/>
    <col min="1545" max="1545" width="6.25" style="107" customWidth="1"/>
    <col min="1546" max="1546" width="3.75" style="107" customWidth="1"/>
    <col min="1547" max="1547" width="6.25" style="107" customWidth="1"/>
    <col min="1548" max="1548" width="3.75" style="107" customWidth="1"/>
    <col min="1549" max="1549" width="11.25" style="107" customWidth="1"/>
    <col min="1550" max="1550" width="2.75" style="107" customWidth="1"/>
    <col min="1551" max="1551" width="8.75" style="107" customWidth="1"/>
    <col min="1552" max="1552" width="2.75" style="107" customWidth="1"/>
    <col min="1553" max="1555" width="11.25" style="107" customWidth="1"/>
    <col min="1556" max="1792" width="8.875" style="107"/>
    <col min="1793" max="1793" width="16.25" style="107" customWidth="1"/>
    <col min="1794" max="1794" width="6.25" style="107" customWidth="1"/>
    <col min="1795" max="1795" width="11.25" style="107" customWidth="1"/>
    <col min="1796" max="1796" width="3.75" style="107" customWidth="1"/>
    <col min="1797" max="1797" width="6.25" style="107" customWidth="1"/>
    <col min="1798" max="1798" width="3.75" style="107" customWidth="1"/>
    <col min="1799" max="1799" width="11.25" style="107" customWidth="1"/>
    <col min="1800" max="1800" width="3.75" style="107" customWidth="1"/>
    <col min="1801" max="1801" width="6.25" style="107" customWidth="1"/>
    <col min="1802" max="1802" width="3.75" style="107" customWidth="1"/>
    <col min="1803" max="1803" width="6.25" style="107" customWidth="1"/>
    <col min="1804" max="1804" width="3.75" style="107" customWidth="1"/>
    <col min="1805" max="1805" width="11.25" style="107" customWidth="1"/>
    <col min="1806" max="1806" width="2.75" style="107" customWidth="1"/>
    <col min="1807" max="1807" width="8.75" style="107" customWidth="1"/>
    <col min="1808" max="1808" width="2.75" style="107" customWidth="1"/>
    <col min="1809" max="1811" width="11.25" style="107" customWidth="1"/>
    <col min="1812" max="2048" width="8.875" style="107"/>
    <col min="2049" max="2049" width="16.25" style="107" customWidth="1"/>
    <col min="2050" max="2050" width="6.25" style="107" customWidth="1"/>
    <col min="2051" max="2051" width="11.25" style="107" customWidth="1"/>
    <col min="2052" max="2052" width="3.75" style="107" customWidth="1"/>
    <col min="2053" max="2053" width="6.25" style="107" customWidth="1"/>
    <col min="2054" max="2054" width="3.75" style="107" customWidth="1"/>
    <col min="2055" max="2055" width="11.25" style="107" customWidth="1"/>
    <col min="2056" max="2056" width="3.75" style="107" customWidth="1"/>
    <col min="2057" max="2057" width="6.25" style="107" customWidth="1"/>
    <col min="2058" max="2058" width="3.75" style="107" customWidth="1"/>
    <col min="2059" max="2059" width="6.25" style="107" customWidth="1"/>
    <col min="2060" max="2060" width="3.75" style="107" customWidth="1"/>
    <col min="2061" max="2061" width="11.25" style="107" customWidth="1"/>
    <col min="2062" max="2062" width="2.75" style="107" customWidth="1"/>
    <col min="2063" max="2063" width="8.75" style="107" customWidth="1"/>
    <col min="2064" max="2064" width="2.75" style="107" customWidth="1"/>
    <col min="2065" max="2067" width="11.25" style="107" customWidth="1"/>
    <col min="2068" max="2304" width="8.875" style="107"/>
    <col min="2305" max="2305" width="16.25" style="107" customWidth="1"/>
    <col min="2306" max="2306" width="6.25" style="107" customWidth="1"/>
    <col min="2307" max="2307" width="11.25" style="107" customWidth="1"/>
    <col min="2308" max="2308" width="3.75" style="107" customWidth="1"/>
    <col min="2309" max="2309" width="6.25" style="107" customWidth="1"/>
    <col min="2310" max="2310" width="3.75" style="107" customWidth="1"/>
    <col min="2311" max="2311" width="11.25" style="107" customWidth="1"/>
    <col min="2312" max="2312" width="3.75" style="107" customWidth="1"/>
    <col min="2313" max="2313" width="6.25" style="107" customWidth="1"/>
    <col min="2314" max="2314" width="3.75" style="107" customWidth="1"/>
    <col min="2315" max="2315" width="6.25" style="107" customWidth="1"/>
    <col min="2316" max="2316" width="3.75" style="107" customWidth="1"/>
    <col min="2317" max="2317" width="11.25" style="107" customWidth="1"/>
    <col min="2318" max="2318" width="2.75" style="107" customWidth="1"/>
    <col min="2319" max="2319" width="8.75" style="107" customWidth="1"/>
    <col min="2320" max="2320" width="2.75" style="107" customWidth="1"/>
    <col min="2321" max="2323" width="11.25" style="107" customWidth="1"/>
    <col min="2324" max="2560" width="8.875" style="107"/>
    <col min="2561" max="2561" width="16.25" style="107" customWidth="1"/>
    <col min="2562" max="2562" width="6.25" style="107" customWidth="1"/>
    <col min="2563" max="2563" width="11.25" style="107" customWidth="1"/>
    <col min="2564" max="2564" width="3.75" style="107" customWidth="1"/>
    <col min="2565" max="2565" width="6.25" style="107" customWidth="1"/>
    <col min="2566" max="2566" width="3.75" style="107" customWidth="1"/>
    <col min="2567" max="2567" width="11.25" style="107" customWidth="1"/>
    <col min="2568" max="2568" width="3.75" style="107" customWidth="1"/>
    <col min="2569" max="2569" width="6.25" style="107" customWidth="1"/>
    <col min="2570" max="2570" width="3.75" style="107" customWidth="1"/>
    <col min="2571" max="2571" width="6.25" style="107" customWidth="1"/>
    <col min="2572" max="2572" width="3.75" style="107" customWidth="1"/>
    <col min="2573" max="2573" width="11.25" style="107" customWidth="1"/>
    <col min="2574" max="2574" width="2.75" style="107" customWidth="1"/>
    <col min="2575" max="2575" width="8.75" style="107" customWidth="1"/>
    <col min="2576" max="2576" width="2.75" style="107" customWidth="1"/>
    <col min="2577" max="2579" width="11.25" style="107" customWidth="1"/>
    <col min="2580" max="2816" width="8.875" style="107"/>
    <col min="2817" max="2817" width="16.25" style="107" customWidth="1"/>
    <col min="2818" max="2818" width="6.25" style="107" customWidth="1"/>
    <col min="2819" max="2819" width="11.25" style="107" customWidth="1"/>
    <col min="2820" max="2820" width="3.75" style="107" customWidth="1"/>
    <col min="2821" max="2821" width="6.25" style="107" customWidth="1"/>
    <col min="2822" max="2822" width="3.75" style="107" customWidth="1"/>
    <col min="2823" max="2823" width="11.25" style="107" customWidth="1"/>
    <col min="2824" max="2824" width="3.75" style="107" customWidth="1"/>
    <col min="2825" max="2825" width="6.25" style="107" customWidth="1"/>
    <col min="2826" max="2826" width="3.75" style="107" customWidth="1"/>
    <col min="2827" max="2827" width="6.25" style="107" customWidth="1"/>
    <col min="2828" max="2828" width="3.75" style="107" customWidth="1"/>
    <col min="2829" max="2829" width="11.25" style="107" customWidth="1"/>
    <col min="2830" max="2830" width="2.75" style="107" customWidth="1"/>
    <col min="2831" max="2831" width="8.75" style="107" customWidth="1"/>
    <col min="2832" max="2832" width="2.75" style="107" customWidth="1"/>
    <col min="2833" max="2835" width="11.25" style="107" customWidth="1"/>
    <col min="2836" max="3072" width="8.875" style="107"/>
    <col min="3073" max="3073" width="16.25" style="107" customWidth="1"/>
    <col min="3074" max="3074" width="6.25" style="107" customWidth="1"/>
    <col min="3075" max="3075" width="11.25" style="107" customWidth="1"/>
    <col min="3076" max="3076" width="3.75" style="107" customWidth="1"/>
    <col min="3077" max="3077" width="6.25" style="107" customWidth="1"/>
    <col min="3078" max="3078" width="3.75" style="107" customWidth="1"/>
    <col min="3079" max="3079" width="11.25" style="107" customWidth="1"/>
    <col min="3080" max="3080" width="3.75" style="107" customWidth="1"/>
    <col min="3081" max="3081" width="6.25" style="107" customWidth="1"/>
    <col min="3082" max="3082" width="3.75" style="107" customWidth="1"/>
    <col min="3083" max="3083" width="6.25" style="107" customWidth="1"/>
    <col min="3084" max="3084" width="3.75" style="107" customWidth="1"/>
    <col min="3085" max="3085" width="11.25" style="107" customWidth="1"/>
    <col min="3086" max="3086" width="2.75" style="107" customWidth="1"/>
    <col min="3087" max="3087" width="8.75" style="107" customWidth="1"/>
    <col min="3088" max="3088" width="2.75" style="107" customWidth="1"/>
    <col min="3089" max="3091" width="11.25" style="107" customWidth="1"/>
    <col min="3092" max="3328" width="8.875" style="107"/>
    <col min="3329" max="3329" width="16.25" style="107" customWidth="1"/>
    <col min="3330" max="3330" width="6.25" style="107" customWidth="1"/>
    <col min="3331" max="3331" width="11.25" style="107" customWidth="1"/>
    <col min="3332" max="3332" width="3.75" style="107" customWidth="1"/>
    <col min="3333" max="3333" width="6.25" style="107" customWidth="1"/>
    <col min="3334" max="3334" width="3.75" style="107" customWidth="1"/>
    <col min="3335" max="3335" width="11.25" style="107" customWidth="1"/>
    <col min="3336" max="3336" width="3.75" style="107" customWidth="1"/>
    <col min="3337" max="3337" width="6.25" style="107" customWidth="1"/>
    <col min="3338" max="3338" width="3.75" style="107" customWidth="1"/>
    <col min="3339" max="3339" width="6.25" style="107" customWidth="1"/>
    <col min="3340" max="3340" width="3.75" style="107" customWidth="1"/>
    <col min="3341" max="3341" width="11.25" style="107" customWidth="1"/>
    <col min="3342" max="3342" width="2.75" style="107" customWidth="1"/>
    <col min="3343" max="3343" width="8.75" style="107" customWidth="1"/>
    <col min="3344" max="3344" width="2.75" style="107" customWidth="1"/>
    <col min="3345" max="3347" width="11.25" style="107" customWidth="1"/>
    <col min="3348" max="3584" width="8.875" style="107"/>
    <col min="3585" max="3585" width="16.25" style="107" customWidth="1"/>
    <col min="3586" max="3586" width="6.25" style="107" customWidth="1"/>
    <col min="3587" max="3587" width="11.25" style="107" customWidth="1"/>
    <col min="3588" max="3588" width="3.75" style="107" customWidth="1"/>
    <col min="3589" max="3589" width="6.25" style="107" customWidth="1"/>
    <col min="3590" max="3590" width="3.75" style="107" customWidth="1"/>
    <col min="3591" max="3591" width="11.25" style="107" customWidth="1"/>
    <col min="3592" max="3592" width="3.75" style="107" customWidth="1"/>
    <col min="3593" max="3593" width="6.25" style="107" customWidth="1"/>
    <col min="3594" max="3594" width="3.75" style="107" customWidth="1"/>
    <col min="3595" max="3595" width="6.25" style="107" customWidth="1"/>
    <col min="3596" max="3596" width="3.75" style="107" customWidth="1"/>
    <col min="3597" max="3597" width="11.25" style="107" customWidth="1"/>
    <col min="3598" max="3598" width="2.75" style="107" customWidth="1"/>
    <col min="3599" max="3599" width="8.75" style="107" customWidth="1"/>
    <col min="3600" max="3600" width="2.75" style="107" customWidth="1"/>
    <col min="3601" max="3603" width="11.25" style="107" customWidth="1"/>
    <col min="3604" max="3840" width="8.875" style="107"/>
    <col min="3841" max="3841" width="16.25" style="107" customWidth="1"/>
    <col min="3842" max="3842" width="6.25" style="107" customWidth="1"/>
    <col min="3843" max="3843" width="11.25" style="107" customWidth="1"/>
    <col min="3844" max="3844" width="3.75" style="107" customWidth="1"/>
    <col min="3845" max="3845" width="6.25" style="107" customWidth="1"/>
    <col min="3846" max="3846" width="3.75" style="107" customWidth="1"/>
    <col min="3847" max="3847" width="11.25" style="107" customWidth="1"/>
    <col min="3848" max="3848" width="3.75" style="107" customWidth="1"/>
    <col min="3849" max="3849" width="6.25" style="107" customWidth="1"/>
    <col min="3850" max="3850" width="3.75" style="107" customWidth="1"/>
    <col min="3851" max="3851" width="6.25" style="107" customWidth="1"/>
    <col min="3852" max="3852" width="3.75" style="107" customWidth="1"/>
    <col min="3853" max="3853" width="11.25" style="107" customWidth="1"/>
    <col min="3854" max="3854" width="2.75" style="107" customWidth="1"/>
    <col min="3855" max="3855" width="8.75" style="107" customWidth="1"/>
    <col min="3856" max="3856" width="2.75" style="107" customWidth="1"/>
    <col min="3857" max="3859" width="11.25" style="107" customWidth="1"/>
    <col min="3860" max="4096" width="8.875" style="107"/>
    <col min="4097" max="4097" width="16.25" style="107" customWidth="1"/>
    <col min="4098" max="4098" width="6.25" style="107" customWidth="1"/>
    <col min="4099" max="4099" width="11.25" style="107" customWidth="1"/>
    <col min="4100" max="4100" width="3.75" style="107" customWidth="1"/>
    <col min="4101" max="4101" width="6.25" style="107" customWidth="1"/>
    <col min="4102" max="4102" width="3.75" style="107" customWidth="1"/>
    <col min="4103" max="4103" width="11.25" style="107" customWidth="1"/>
    <col min="4104" max="4104" width="3.75" style="107" customWidth="1"/>
    <col min="4105" max="4105" width="6.25" style="107" customWidth="1"/>
    <col min="4106" max="4106" width="3.75" style="107" customWidth="1"/>
    <col min="4107" max="4107" width="6.25" style="107" customWidth="1"/>
    <col min="4108" max="4108" width="3.75" style="107" customWidth="1"/>
    <col min="4109" max="4109" width="11.25" style="107" customWidth="1"/>
    <col min="4110" max="4110" width="2.75" style="107" customWidth="1"/>
    <col min="4111" max="4111" width="8.75" style="107" customWidth="1"/>
    <col min="4112" max="4112" width="2.75" style="107" customWidth="1"/>
    <col min="4113" max="4115" width="11.25" style="107" customWidth="1"/>
    <col min="4116" max="4352" width="8.875" style="107"/>
    <col min="4353" max="4353" width="16.25" style="107" customWidth="1"/>
    <col min="4354" max="4354" width="6.25" style="107" customWidth="1"/>
    <col min="4355" max="4355" width="11.25" style="107" customWidth="1"/>
    <col min="4356" max="4356" width="3.75" style="107" customWidth="1"/>
    <col min="4357" max="4357" width="6.25" style="107" customWidth="1"/>
    <col min="4358" max="4358" width="3.75" style="107" customWidth="1"/>
    <col min="4359" max="4359" width="11.25" style="107" customWidth="1"/>
    <col min="4360" max="4360" width="3.75" style="107" customWidth="1"/>
    <col min="4361" max="4361" width="6.25" style="107" customWidth="1"/>
    <col min="4362" max="4362" width="3.75" style="107" customWidth="1"/>
    <col min="4363" max="4363" width="6.25" style="107" customWidth="1"/>
    <col min="4364" max="4364" width="3.75" style="107" customWidth="1"/>
    <col min="4365" max="4365" width="11.25" style="107" customWidth="1"/>
    <col min="4366" max="4366" width="2.75" style="107" customWidth="1"/>
    <col min="4367" max="4367" width="8.75" style="107" customWidth="1"/>
    <col min="4368" max="4368" width="2.75" style="107" customWidth="1"/>
    <col min="4369" max="4371" width="11.25" style="107" customWidth="1"/>
    <col min="4372" max="4608" width="8.875" style="107"/>
    <col min="4609" max="4609" width="16.25" style="107" customWidth="1"/>
    <col min="4610" max="4610" width="6.25" style="107" customWidth="1"/>
    <col min="4611" max="4611" width="11.25" style="107" customWidth="1"/>
    <col min="4612" max="4612" width="3.75" style="107" customWidth="1"/>
    <col min="4613" max="4613" width="6.25" style="107" customWidth="1"/>
    <col min="4614" max="4614" width="3.75" style="107" customWidth="1"/>
    <col min="4615" max="4615" width="11.25" style="107" customWidth="1"/>
    <col min="4616" max="4616" width="3.75" style="107" customWidth="1"/>
    <col min="4617" max="4617" width="6.25" style="107" customWidth="1"/>
    <col min="4618" max="4618" width="3.75" style="107" customWidth="1"/>
    <col min="4619" max="4619" width="6.25" style="107" customWidth="1"/>
    <col min="4620" max="4620" width="3.75" style="107" customWidth="1"/>
    <col min="4621" max="4621" width="11.25" style="107" customWidth="1"/>
    <col min="4622" max="4622" width="2.75" style="107" customWidth="1"/>
    <col min="4623" max="4623" width="8.75" style="107" customWidth="1"/>
    <col min="4624" max="4624" width="2.75" style="107" customWidth="1"/>
    <col min="4625" max="4627" width="11.25" style="107" customWidth="1"/>
    <col min="4628" max="4864" width="8.875" style="107"/>
    <col min="4865" max="4865" width="16.25" style="107" customWidth="1"/>
    <col min="4866" max="4866" width="6.25" style="107" customWidth="1"/>
    <col min="4867" max="4867" width="11.25" style="107" customWidth="1"/>
    <col min="4868" max="4868" width="3.75" style="107" customWidth="1"/>
    <col min="4869" max="4869" width="6.25" style="107" customWidth="1"/>
    <col min="4870" max="4870" width="3.75" style="107" customWidth="1"/>
    <col min="4871" max="4871" width="11.25" style="107" customWidth="1"/>
    <col min="4872" max="4872" width="3.75" style="107" customWidth="1"/>
    <col min="4873" max="4873" width="6.25" style="107" customWidth="1"/>
    <col min="4874" max="4874" width="3.75" style="107" customWidth="1"/>
    <col min="4875" max="4875" width="6.25" style="107" customWidth="1"/>
    <col min="4876" max="4876" width="3.75" style="107" customWidth="1"/>
    <col min="4877" max="4877" width="11.25" style="107" customWidth="1"/>
    <col min="4878" max="4878" width="2.75" style="107" customWidth="1"/>
    <col min="4879" max="4879" width="8.75" style="107" customWidth="1"/>
    <col min="4880" max="4880" width="2.75" style="107" customWidth="1"/>
    <col min="4881" max="4883" width="11.25" style="107" customWidth="1"/>
    <col min="4884" max="5120" width="8.875" style="107"/>
    <col min="5121" max="5121" width="16.25" style="107" customWidth="1"/>
    <col min="5122" max="5122" width="6.25" style="107" customWidth="1"/>
    <col min="5123" max="5123" width="11.25" style="107" customWidth="1"/>
    <col min="5124" max="5124" width="3.75" style="107" customWidth="1"/>
    <col min="5125" max="5125" width="6.25" style="107" customWidth="1"/>
    <col min="5126" max="5126" width="3.75" style="107" customWidth="1"/>
    <col min="5127" max="5127" width="11.25" style="107" customWidth="1"/>
    <col min="5128" max="5128" width="3.75" style="107" customWidth="1"/>
    <col min="5129" max="5129" width="6.25" style="107" customWidth="1"/>
    <col min="5130" max="5130" width="3.75" style="107" customWidth="1"/>
    <col min="5131" max="5131" width="6.25" style="107" customWidth="1"/>
    <col min="5132" max="5132" width="3.75" style="107" customWidth="1"/>
    <col min="5133" max="5133" width="11.25" style="107" customWidth="1"/>
    <col min="5134" max="5134" width="2.75" style="107" customWidth="1"/>
    <col min="5135" max="5135" width="8.75" style="107" customWidth="1"/>
    <col min="5136" max="5136" width="2.75" style="107" customWidth="1"/>
    <col min="5137" max="5139" width="11.25" style="107" customWidth="1"/>
    <col min="5140" max="5376" width="8.875" style="107"/>
    <col min="5377" max="5377" width="16.25" style="107" customWidth="1"/>
    <col min="5378" max="5378" width="6.25" style="107" customWidth="1"/>
    <col min="5379" max="5379" width="11.25" style="107" customWidth="1"/>
    <col min="5380" max="5380" width="3.75" style="107" customWidth="1"/>
    <col min="5381" max="5381" width="6.25" style="107" customWidth="1"/>
    <col min="5382" max="5382" width="3.75" style="107" customWidth="1"/>
    <col min="5383" max="5383" width="11.25" style="107" customWidth="1"/>
    <col min="5384" max="5384" width="3.75" style="107" customWidth="1"/>
    <col min="5385" max="5385" width="6.25" style="107" customWidth="1"/>
    <col min="5386" max="5386" width="3.75" style="107" customWidth="1"/>
    <col min="5387" max="5387" width="6.25" style="107" customWidth="1"/>
    <col min="5388" max="5388" width="3.75" style="107" customWidth="1"/>
    <col min="5389" max="5389" width="11.25" style="107" customWidth="1"/>
    <col min="5390" max="5390" width="2.75" style="107" customWidth="1"/>
    <col min="5391" max="5391" width="8.75" style="107" customWidth="1"/>
    <col min="5392" max="5392" width="2.75" style="107" customWidth="1"/>
    <col min="5393" max="5395" width="11.25" style="107" customWidth="1"/>
    <col min="5396" max="5632" width="8.875" style="107"/>
    <col min="5633" max="5633" width="16.25" style="107" customWidth="1"/>
    <col min="5634" max="5634" width="6.25" style="107" customWidth="1"/>
    <col min="5635" max="5635" width="11.25" style="107" customWidth="1"/>
    <col min="5636" max="5636" width="3.75" style="107" customWidth="1"/>
    <col min="5637" max="5637" width="6.25" style="107" customWidth="1"/>
    <col min="5638" max="5638" width="3.75" style="107" customWidth="1"/>
    <col min="5639" max="5639" width="11.25" style="107" customWidth="1"/>
    <col min="5640" max="5640" width="3.75" style="107" customWidth="1"/>
    <col min="5641" max="5641" width="6.25" style="107" customWidth="1"/>
    <col min="5642" max="5642" width="3.75" style="107" customWidth="1"/>
    <col min="5643" max="5643" width="6.25" style="107" customWidth="1"/>
    <col min="5644" max="5644" width="3.75" style="107" customWidth="1"/>
    <col min="5645" max="5645" width="11.25" style="107" customWidth="1"/>
    <col min="5646" max="5646" width="2.75" style="107" customWidth="1"/>
    <col min="5647" max="5647" width="8.75" style="107" customWidth="1"/>
    <col min="5648" max="5648" width="2.75" style="107" customWidth="1"/>
    <col min="5649" max="5651" width="11.25" style="107" customWidth="1"/>
    <col min="5652" max="5888" width="8.875" style="107"/>
    <col min="5889" max="5889" width="16.25" style="107" customWidth="1"/>
    <col min="5890" max="5890" width="6.25" style="107" customWidth="1"/>
    <col min="5891" max="5891" width="11.25" style="107" customWidth="1"/>
    <col min="5892" max="5892" width="3.75" style="107" customWidth="1"/>
    <col min="5893" max="5893" width="6.25" style="107" customWidth="1"/>
    <col min="5894" max="5894" width="3.75" style="107" customWidth="1"/>
    <col min="5895" max="5895" width="11.25" style="107" customWidth="1"/>
    <col min="5896" max="5896" width="3.75" style="107" customWidth="1"/>
    <col min="5897" max="5897" width="6.25" style="107" customWidth="1"/>
    <col min="5898" max="5898" width="3.75" style="107" customWidth="1"/>
    <col min="5899" max="5899" width="6.25" style="107" customWidth="1"/>
    <col min="5900" max="5900" width="3.75" style="107" customWidth="1"/>
    <col min="5901" max="5901" width="11.25" style="107" customWidth="1"/>
    <col min="5902" max="5902" width="2.75" style="107" customWidth="1"/>
    <col min="5903" max="5903" width="8.75" style="107" customWidth="1"/>
    <col min="5904" max="5904" width="2.75" style="107" customWidth="1"/>
    <col min="5905" max="5907" width="11.25" style="107" customWidth="1"/>
    <col min="5908" max="6144" width="8.875" style="107"/>
    <col min="6145" max="6145" width="16.25" style="107" customWidth="1"/>
    <col min="6146" max="6146" width="6.25" style="107" customWidth="1"/>
    <col min="6147" max="6147" width="11.25" style="107" customWidth="1"/>
    <col min="6148" max="6148" width="3.75" style="107" customWidth="1"/>
    <col min="6149" max="6149" width="6.25" style="107" customWidth="1"/>
    <col min="6150" max="6150" width="3.75" style="107" customWidth="1"/>
    <col min="6151" max="6151" width="11.25" style="107" customWidth="1"/>
    <col min="6152" max="6152" width="3.75" style="107" customWidth="1"/>
    <col min="6153" max="6153" width="6.25" style="107" customWidth="1"/>
    <col min="6154" max="6154" width="3.75" style="107" customWidth="1"/>
    <col min="6155" max="6155" width="6.25" style="107" customWidth="1"/>
    <col min="6156" max="6156" width="3.75" style="107" customWidth="1"/>
    <col min="6157" max="6157" width="11.25" style="107" customWidth="1"/>
    <col min="6158" max="6158" width="2.75" style="107" customWidth="1"/>
    <col min="6159" max="6159" width="8.75" style="107" customWidth="1"/>
    <col min="6160" max="6160" width="2.75" style="107" customWidth="1"/>
    <col min="6161" max="6163" width="11.25" style="107" customWidth="1"/>
    <col min="6164" max="6400" width="8.875" style="107"/>
    <col min="6401" max="6401" width="16.25" style="107" customWidth="1"/>
    <col min="6402" max="6402" width="6.25" style="107" customWidth="1"/>
    <col min="6403" max="6403" width="11.25" style="107" customWidth="1"/>
    <col min="6404" max="6404" width="3.75" style="107" customWidth="1"/>
    <col min="6405" max="6405" width="6.25" style="107" customWidth="1"/>
    <col min="6406" max="6406" width="3.75" style="107" customWidth="1"/>
    <col min="6407" max="6407" width="11.25" style="107" customWidth="1"/>
    <col min="6408" max="6408" width="3.75" style="107" customWidth="1"/>
    <col min="6409" max="6409" width="6.25" style="107" customWidth="1"/>
    <col min="6410" max="6410" width="3.75" style="107" customWidth="1"/>
    <col min="6411" max="6411" width="6.25" style="107" customWidth="1"/>
    <col min="6412" max="6412" width="3.75" style="107" customWidth="1"/>
    <col min="6413" max="6413" width="11.25" style="107" customWidth="1"/>
    <col min="6414" max="6414" width="2.75" style="107" customWidth="1"/>
    <col min="6415" max="6415" width="8.75" style="107" customWidth="1"/>
    <col min="6416" max="6416" width="2.75" style="107" customWidth="1"/>
    <col min="6417" max="6419" width="11.25" style="107" customWidth="1"/>
    <col min="6420" max="6656" width="8.875" style="107"/>
    <col min="6657" max="6657" width="16.25" style="107" customWidth="1"/>
    <col min="6658" max="6658" width="6.25" style="107" customWidth="1"/>
    <col min="6659" max="6659" width="11.25" style="107" customWidth="1"/>
    <col min="6660" max="6660" width="3.75" style="107" customWidth="1"/>
    <col min="6661" max="6661" width="6.25" style="107" customWidth="1"/>
    <col min="6662" max="6662" width="3.75" style="107" customWidth="1"/>
    <col min="6663" max="6663" width="11.25" style="107" customWidth="1"/>
    <col min="6664" max="6664" width="3.75" style="107" customWidth="1"/>
    <col min="6665" max="6665" width="6.25" style="107" customWidth="1"/>
    <col min="6666" max="6666" width="3.75" style="107" customWidth="1"/>
    <col min="6667" max="6667" width="6.25" style="107" customWidth="1"/>
    <col min="6668" max="6668" width="3.75" style="107" customWidth="1"/>
    <col min="6669" max="6669" width="11.25" style="107" customWidth="1"/>
    <col min="6670" max="6670" width="2.75" style="107" customWidth="1"/>
    <col min="6671" max="6671" width="8.75" style="107" customWidth="1"/>
    <col min="6672" max="6672" width="2.75" style="107" customWidth="1"/>
    <col min="6673" max="6675" width="11.25" style="107" customWidth="1"/>
    <col min="6676" max="6912" width="8.875" style="107"/>
    <col min="6913" max="6913" width="16.25" style="107" customWidth="1"/>
    <col min="6914" max="6914" width="6.25" style="107" customWidth="1"/>
    <col min="6915" max="6915" width="11.25" style="107" customWidth="1"/>
    <col min="6916" max="6916" width="3.75" style="107" customWidth="1"/>
    <col min="6917" max="6917" width="6.25" style="107" customWidth="1"/>
    <col min="6918" max="6918" width="3.75" style="107" customWidth="1"/>
    <col min="6919" max="6919" width="11.25" style="107" customWidth="1"/>
    <col min="6920" max="6920" width="3.75" style="107" customWidth="1"/>
    <col min="6921" max="6921" width="6.25" style="107" customWidth="1"/>
    <col min="6922" max="6922" width="3.75" style="107" customWidth="1"/>
    <col min="6923" max="6923" width="6.25" style="107" customWidth="1"/>
    <col min="6924" max="6924" width="3.75" style="107" customWidth="1"/>
    <col min="6925" max="6925" width="11.25" style="107" customWidth="1"/>
    <col min="6926" max="6926" width="2.75" style="107" customWidth="1"/>
    <col min="6927" max="6927" width="8.75" style="107" customWidth="1"/>
    <col min="6928" max="6928" width="2.75" style="107" customWidth="1"/>
    <col min="6929" max="6931" width="11.25" style="107" customWidth="1"/>
    <col min="6932" max="7168" width="8.875" style="107"/>
    <col min="7169" max="7169" width="16.25" style="107" customWidth="1"/>
    <col min="7170" max="7170" width="6.25" style="107" customWidth="1"/>
    <col min="7171" max="7171" width="11.25" style="107" customWidth="1"/>
    <col min="7172" max="7172" width="3.75" style="107" customWidth="1"/>
    <col min="7173" max="7173" width="6.25" style="107" customWidth="1"/>
    <col min="7174" max="7174" width="3.75" style="107" customWidth="1"/>
    <col min="7175" max="7175" width="11.25" style="107" customWidth="1"/>
    <col min="7176" max="7176" width="3.75" style="107" customWidth="1"/>
    <col min="7177" max="7177" width="6.25" style="107" customWidth="1"/>
    <col min="7178" max="7178" width="3.75" style="107" customWidth="1"/>
    <col min="7179" max="7179" width="6.25" style="107" customWidth="1"/>
    <col min="7180" max="7180" width="3.75" style="107" customWidth="1"/>
    <col min="7181" max="7181" width="11.25" style="107" customWidth="1"/>
    <col min="7182" max="7182" width="2.75" style="107" customWidth="1"/>
    <col min="7183" max="7183" width="8.75" style="107" customWidth="1"/>
    <col min="7184" max="7184" width="2.75" style="107" customWidth="1"/>
    <col min="7185" max="7187" width="11.25" style="107" customWidth="1"/>
    <col min="7188" max="7424" width="8.875" style="107"/>
    <col min="7425" max="7425" width="16.25" style="107" customWidth="1"/>
    <col min="7426" max="7426" width="6.25" style="107" customWidth="1"/>
    <col min="7427" max="7427" width="11.25" style="107" customWidth="1"/>
    <col min="7428" max="7428" width="3.75" style="107" customWidth="1"/>
    <col min="7429" max="7429" width="6.25" style="107" customWidth="1"/>
    <col min="7430" max="7430" width="3.75" style="107" customWidth="1"/>
    <col min="7431" max="7431" width="11.25" style="107" customWidth="1"/>
    <col min="7432" max="7432" width="3.75" style="107" customWidth="1"/>
    <col min="7433" max="7433" width="6.25" style="107" customWidth="1"/>
    <col min="7434" max="7434" width="3.75" style="107" customWidth="1"/>
    <col min="7435" max="7435" width="6.25" style="107" customWidth="1"/>
    <col min="7436" max="7436" width="3.75" style="107" customWidth="1"/>
    <col min="7437" max="7437" width="11.25" style="107" customWidth="1"/>
    <col min="7438" max="7438" width="2.75" style="107" customWidth="1"/>
    <col min="7439" max="7439" width="8.75" style="107" customWidth="1"/>
    <col min="7440" max="7440" width="2.75" style="107" customWidth="1"/>
    <col min="7441" max="7443" width="11.25" style="107" customWidth="1"/>
    <col min="7444" max="7680" width="8.875" style="107"/>
    <col min="7681" max="7681" width="16.25" style="107" customWidth="1"/>
    <col min="7682" max="7682" width="6.25" style="107" customWidth="1"/>
    <col min="7683" max="7683" width="11.25" style="107" customWidth="1"/>
    <col min="7684" max="7684" width="3.75" style="107" customWidth="1"/>
    <col min="7685" max="7685" width="6.25" style="107" customWidth="1"/>
    <col min="7686" max="7686" width="3.75" style="107" customWidth="1"/>
    <col min="7687" max="7687" width="11.25" style="107" customWidth="1"/>
    <col min="7688" max="7688" width="3.75" style="107" customWidth="1"/>
    <col min="7689" max="7689" width="6.25" style="107" customWidth="1"/>
    <col min="7690" max="7690" width="3.75" style="107" customWidth="1"/>
    <col min="7691" max="7691" width="6.25" style="107" customWidth="1"/>
    <col min="7692" max="7692" width="3.75" style="107" customWidth="1"/>
    <col min="7693" max="7693" width="11.25" style="107" customWidth="1"/>
    <col min="7694" max="7694" width="2.75" style="107" customWidth="1"/>
    <col min="7695" max="7695" width="8.75" style="107" customWidth="1"/>
    <col min="7696" max="7696" width="2.75" style="107" customWidth="1"/>
    <col min="7697" max="7699" width="11.25" style="107" customWidth="1"/>
    <col min="7700" max="7936" width="8.875" style="107"/>
    <col min="7937" max="7937" width="16.25" style="107" customWidth="1"/>
    <col min="7938" max="7938" width="6.25" style="107" customWidth="1"/>
    <col min="7939" max="7939" width="11.25" style="107" customWidth="1"/>
    <col min="7940" max="7940" width="3.75" style="107" customWidth="1"/>
    <col min="7941" max="7941" width="6.25" style="107" customWidth="1"/>
    <col min="7942" max="7942" width="3.75" style="107" customWidth="1"/>
    <col min="7943" max="7943" width="11.25" style="107" customWidth="1"/>
    <col min="7944" max="7944" width="3.75" style="107" customWidth="1"/>
    <col min="7945" max="7945" width="6.25" style="107" customWidth="1"/>
    <col min="7946" max="7946" width="3.75" style="107" customWidth="1"/>
    <col min="7947" max="7947" width="6.25" style="107" customWidth="1"/>
    <col min="7948" max="7948" width="3.75" style="107" customWidth="1"/>
    <col min="7949" max="7949" width="11.25" style="107" customWidth="1"/>
    <col min="7950" max="7950" width="2.75" style="107" customWidth="1"/>
    <col min="7951" max="7951" width="8.75" style="107" customWidth="1"/>
    <col min="7952" max="7952" width="2.75" style="107" customWidth="1"/>
    <col min="7953" max="7955" width="11.25" style="107" customWidth="1"/>
    <col min="7956" max="8192" width="8.875" style="107"/>
    <col min="8193" max="8193" width="16.25" style="107" customWidth="1"/>
    <col min="8194" max="8194" width="6.25" style="107" customWidth="1"/>
    <col min="8195" max="8195" width="11.25" style="107" customWidth="1"/>
    <col min="8196" max="8196" width="3.75" style="107" customWidth="1"/>
    <col min="8197" max="8197" width="6.25" style="107" customWidth="1"/>
    <col min="8198" max="8198" width="3.75" style="107" customWidth="1"/>
    <col min="8199" max="8199" width="11.25" style="107" customWidth="1"/>
    <col min="8200" max="8200" width="3.75" style="107" customWidth="1"/>
    <col min="8201" max="8201" width="6.25" style="107" customWidth="1"/>
    <col min="8202" max="8202" width="3.75" style="107" customWidth="1"/>
    <col min="8203" max="8203" width="6.25" style="107" customWidth="1"/>
    <col min="8204" max="8204" width="3.75" style="107" customWidth="1"/>
    <col min="8205" max="8205" width="11.25" style="107" customWidth="1"/>
    <col min="8206" max="8206" width="2.75" style="107" customWidth="1"/>
    <col min="8207" max="8207" width="8.75" style="107" customWidth="1"/>
    <col min="8208" max="8208" width="2.75" style="107" customWidth="1"/>
    <col min="8209" max="8211" width="11.25" style="107" customWidth="1"/>
    <col min="8212" max="8448" width="8.875" style="107"/>
    <col min="8449" max="8449" width="16.25" style="107" customWidth="1"/>
    <col min="8450" max="8450" width="6.25" style="107" customWidth="1"/>
    <col min="8451" max="8451" width="11.25" style="107" customWidth="1"/>
    <col min="8452" max="8452" width="3.75" style="107" customWidth="1"/>
    <col min="8453" max="8453" width="6.25" style="107" customWidth="1"/>
    <col min="8454" max="8454" width="3.75" style="107" customWidth="1"/>
    <col min="8455" max="8455" width="11.25" style="107" customWidth="1"/>
    <col min="8456" max="8456" width="3.75" style="107" customWidth="1"/>
    <col min="8457" max="8457" width="6.25" style="107" customWidth="1"/>
    <col min="8458" max="8458" width="3.75" style="107" customWidth="1"/>
    <col min="8459" max="8459" width="6.25" style="107" customWidth="1"/>
    <col min="8460" max="8460" width="3.75" style="107" customWidth="1"/>
    <col min="8461" max="8461" width="11.25" style="107" customWidth="1"/>
    <col min="8462" max="8462" width="2.75" style="107" customWidth="1"/>
    <col min="8463" max="8463" width="8.75" style="107" customWidth="1"/>
    <col min="8464" max="8464" width="2.75" style="107" customWidth="1"/>
    <col min="8465" max="8467" width="11.25" style="107" customWidth="1"/>
    <col min="8468" max="8704" width="8.875" style="107"/>
    <col min="8705" max="8705" width="16.25" style="107" customWidth="1"/>
    <col min="8706" max="8706" width="6.25" style="107" customWidth="1"/>
    <col min="8707" max="8707" width="11.25" style="107" customWidth="1"/>
    <col min="8708" max="8708" width="3.75" style="107" customWidth="1"/>
    <col min="8709" max="8709" width="6.25" style="107" customWidth="1"/>
    <col min="8710" max="8710" width="3.75" style="107" customWidth="1"/>
    <col min="8711" max="8711" width="11.25" style="107" customWidth="1"/>
    <col min="8712" max="8712" width="3.75" style="107" customWidth="1"/>
    <col min="8713" max="8713" width="6.25" style="107" customWidth="1"/>
    <col min="8714" max="8714" width="3.75" style="107" customWidth="1"/>
    <col min="8715" max="8715" width="6.25" style="107" customWidth="1"/>
    <col min="8716" max="8716" width="3.75" style="107" customWidth="1"/>
    <col min="8717" max="8717" width="11.25" style="107" customWidth="1"/>
    <col min="8718" max="8718" width="2.75" style="107" customWidth="1"/>
    <col min="8719" max="8719" width="8.75" style="107" customWidth="1"/>
    <col min="8720" max="8720" width="2.75" style="107" customWidth="1"/>
    <col min="8721" max="8723" width="11.25" style="107" customWidth="1"/>
    <col min="8724" max="8960" width="8.875" style="107"/>
    <col min="8961" max="8961" width="16.25" style="107" customWidth="1"/>
    <col min="8962" max="8962" width="6.25" style="107" customWidth="1"/>
    <col min="8963" max="8963" width="11.25" style="107" customWidth="1"/>
    <col min="8964" max="8964" width="3.75" style="107" customWidth="1"/>
    <col min="8965" max="8965" width="6.25" style="107" customWidth="1"/>
    <col min="8966" max="8966" width="3.75" style="107" customWidth="1"/>
    <col min="8967" max="8967" width="11.25" style="107" customWidth="1"/>
    <col min="8968" max="8968" width="3.75" style="107" customWidth="1"/>
    <col min="8969" max="8969" width="6.25" style="107" customWidth="1"/>
    <col min="8970" max="8970" width="3.75" style="107" customWidth="1"/>
    <col min="8971" max="8971" width="6.25" style="107" customWidth="1"/>
    <col min="8972" max="8972" width="3.75" style="107" customWidth="1"/>
    <col min="8973" max="8973" width="11.25" style="107" customWidth="1"/>
    <col min="8974" max="8974" width="2.75" style="107" customWidth="1"/>
    <col min="8975" max="8975" width="8.75" style="107" customWidth="1"/>
    <col min="8976" max="8976" width="2.75" style="107" customWidth="1"/>
    <col min="8977" max="8979" width="11.25" style="107" customWidth="1"/>
    <col min="8980" max="9216" width="8.875" style="107"/>
    <col min="9217" max="9217" width="16.25" style="107" customWidth="1"/>
    <col min="9218" max="9218" width="6.25" style="107" customWidth="1"/>
    <col min="9219" max="9219" width="11.25" style="107" customWidth="1"/>
    <col min="9220" max="9220" width="3.75" style="107" customWidth="1"/>
    <col min="9221" max="9221" width="6.25" style="107" customWidth="1"/>
    <col min="9222" max="9222" width="3.75" style="107" customWidth="1"/>
    <col min="9223" max="9223" width="11.25" style="107" customWidth="1"/>
    <col min="9224" max="9224" width="3.75" style="107" customWidth="1"/>
    <col min="9225" max="9225" width="6.25" style="107" customWidth="1"/>
    <col min="9226" max="9226" width="3.75" style="107" customWidth="1"/>
    <col min="9227" max="9227" width="6.25" style="107" customWidth="1"/>
    <col min="9228" max="9228" width="3.75" style="107" customWidth="1"/>
    <col min="9229" max="9229" width="11.25" style="107" customWidth="1"/>
    <col min="9230" max="9230" width="2.75" style="107" customWidth="1"/>
    <col min="9231" max="9231" width="8.75" style="107" customWidth="1"/>
    <col min="9232" max="9232" width="2.75" style="107" customWidth="1"/>
    <col min="9233" max="9235" width="11.25" style="107" customWidth="1"/>
    <col min="9236" max="9472" width="8.875" style="107"/>
    <col min="9473" max="9473" width="16.25" style="107" customWidth="1"/>
    <col min="9474" max="9474" width="6.25" style="107" customWidth="1"/>
    <col min="9475" max="9475" width="11.25" style="107" customWidth="1"/>
    <col min="9476" max="9476" width="3.75" style="107" customWidth="1"/>
    <col min="9477" max="9477" width="6.25" style="107" customWidth="1"/>
    <col min="9478" max="9478" width="3.75" style="107" customWidth="1"/>
    <col min="9479" max="9479" width="11.25" style="107" customWidth="1"/>
    <col min="9480" max="9480" width="3.75" style="107" customWidth="1"/>
    <col min="9481" max="9481" width="6.25" style="107" customWidth="1"/>
    <col min="9482" max="9482" width="3.75" style="107" customWidth="1"/>
    <col min="9483" max="9483" width="6.25" style="107" customWidth="1"/>
    <col min="9484" max="9484" width="3.75" style="107" customWidth="1"/>
    <col min="9485" max="9485" width="11.25" style="107" customWidth="1"/>
    <col min="9486" max="9486" width="2.75" style="107" customWidth="1"/>
    <col min="9487" max="9487" width="8.75" style="107" customWidth="1"/>
    <col min="9488" max="9488" width="2.75" style="107" customWidth="1"/>
    <col min="9489" max="9491" width="11.25" style="107" customWidth="1"/>
    <col min="9492" max="9728" width="8.875" style="107"/>
    <col min="9729" max="9729" width="16.25" style="107" customWidth="1"/>
    <col min="9730" max="9730" width="6.25" style="107" customWidth="1"/>
    <col min="9731" max="9731" width="11.25" style="107" customWidth="1"/>
    <col min="9732" max="9732" width="3.75" style="107" customWidth="1"/>
    <col min="9733" max="9733" width="6.25" style="107" customWidth="1"/>
    <col min="9734" max="9734" width="3.75" style="107" customWidth="1"/>
    <col min="9735" max="9735" width="11.25" style="107" customWidth="1"/>
    <col min="9736" max="9736" width="3.75" style="107" customWidth="1"/>
    <col min="9737" max="9737" width="6.25" style="107" customWidth="1"/>
    <col min="9738" max="9738" width="3.75" style="107" customWidth="1"/>
    <col min="9739" max="9739" width="6.25" style="107" customWidth="1"/>
    <col min="9740" max="9740" width="3.75" style="107" customWidth="1"/>
    <col min="9741" max="9741" width="11.25" style="107" customWidth="1"/>
    <col min="9742" max="9742" width="2.75" style="107" customWidth="1"/>
    <col min="9743" max="9743" width="8.75" style="107" customWidth="1"/>
    <col min="9744" max="9744" width="2.75" style="107" customWidth="1"/>
    <col min="9745" max="9747" width="11.25" style="107" customWidth="1"/>
    <col min="9748" max="9984" width="8.875" style="107"/>
    <col min="9985" max="9985" width="16.25" style="107" customWidth="1"/>
    <col min="9986" max="9986" width="6.25" style="107" customWidth="1"/>
    <col min="9987" max="9987" width="11.25" style="107" customWidth="1"/>
    <col min="9988" max="9988" width="3.75" style="107" customWidth="1"/>
    <col min="9989" max="9989" width="6.25" style="107" customWidth="1"/>
    <col min="9990" max="9990" width="3.75" style="107" customWidth="1"/>
    <col min="9991" max="9991" width="11.25" style="107" customWidth="1"/>
    <col min="9992" max="9992" width="3.75" style="107" customWidth="1"/>
    <col min="9993" max="9993" width="6.25" style="107" customWidth="1"/>
    <col min="9994" max="9994" width="3.75" style="107" customWidth="1"/>
    <col min="9995" max="9995" width="6.25" style="107" customWidth="1"/>
    <col min="9996" max="9996" width="3.75" style="107" customWidth="1"/>
    <col min="9997" max="9997" width="11.25" style="107" customWidth="1"/>
    <col min="9998" max="9998" width="2.75" style="107" customWidth="1"/>
    <col min="9999" max="9999" width="8.75" style="107" customWidth="1"/>
    <col min="10000" max="10000" width="2.75" style="107" customWidth="1"/>
    <col min="10001" max="10003" width="11.25" style="107" customWidth="1"/>
    <col min="10004" max="10240" width="8.875" style="107"/>
    <col min="10241" max="10241" width="16.25" style="107" customWidth="1"/>
    <col min="10242" max="10242" width="6.25" style="107" customWidth="1"/>
    <col min="10243" max="10243" width="11.25" style="107" customWidth="1"/>
    <col min="10244" max="10244" width="3.75" style="107" customWidth="1"/>
    <col min="10245" max="10245" width="6.25" style="107" customWidth="1"/>
    <col min="10246" max="10246" width="3.75" style="107" customWidth="1"/>
    <col min="10247" max="10247" width="11.25" style="107" customWidth="1"/>
    <col min="10248" max="10248" width="3.75" style="107" customWidth="1"/>
    <col min="10249" max="10249" width="6.25" style="107" customWidth="1"/>
    <col min="10250" max="10250" width="3.75" style="107" customWidth="1"/>
    <col min="10251" max="10251" width="6.25" style="107" customWidth="1"/>
    <col min="10252" max="10252" width="3.75" style="107" customWidth="1"/>
    <col min="10253" max="10253" width="11.25" style="107" customWidth="1"/>
    <col min="10254" max="10254" width="2.75" style="107" customWidth="1"/>
    <col min="10255" max="10255" width="8.75" style="107" customWidth="1"/>
    <col min="10256" max="10256" width="2.75" style="107" customWidth="1"/>
    <col min="10257" max="10259" width="11.25" style="107" customWidth="1"/>
    <col min="10260" max="10496" width="8.875" style="107"/>
    <col min="10497" max="10497" width="16.25" style="107" customWidth="1"/>
    <col min="10498" max="10498" width="6.25" style="107" customWidth="1"/>
    <col min="10499" max="10499" width="11.25" style="107" customWidth="1"/>
    <col min="10500" max="10500" width="3.75" style="107" customWidth="1"/>
    <col min="10501" max="10501" width="6.25" style="107" customWidth="1"/>
    <col min="10502" max="10502" width="3.75" style="107" customWidth="1"/>
    <col min="10503" max="10503" width="11.25" style="107" customWidth="1"/>
    <col min="10504" max="10504" width="3.75" style="107" customWidth="1"/>
    <col min="10505" max="10505" width="6.25" style="107" customWidth="1"/>
    <col min="10506" max="10506" width="3.75" style="107" customWidth="1"/>
    <col min="10507" max="10507" width="6.25" style="107" customWidth="1"/>
    <col min="10508" max="10508" width="3.75" style="107" customWidth="1"/>
    <col min="10509" max="10509" width="11.25" style="107" customWidth="1"/>
    <col min="10510" max="10510" width="2.75" style="107" customWidth="1"/>
    <col min="10511" max="10511" width="8.75" style="107" customWidth="1"/>
    <col min="10512" max="10512" width="2.75" style="107" customWidth="1"/>
    <col min="10513" max="10515" width="11.25" style="107" customWidth="1"/>
    <col min="10516" max="10752" width="8.875" style="107"/>
    <col min="10753" max="10753" width="16.25" style="107" customWidth="1"/>
    <col min="10754" max="10754" width="6.25" style="107" customWidth="1"/>
    <col min="10755" max="10755" width="11.25" style="107" customWidth="1"/>
    <col min="10756" max="10756" width="3.75" style="107" customWidth="1"/>
    <col min="10757" max="10757" width="6.25" style="107" customWidth="1"/>
    <col min="10758" max="10758" width="3.75" style="107" customWidth="1"/>
    <col min="10759" max="10759" width="11.25" style="107" customWidth="1"/>
    <col min="10760" max="10760" width="3.75" style="107" customWidth="1"/>
    <col min="10761" max="10761" width="6.25" style="107" customWidth="1"/>
    <col min="10762" max="10762" width="3.75" style="107" customWidth="1"/>
    <col min="10763" max="10763" width="6.25" style="107" customWidth="1"/>
    <col min="10764" max="10764" width="3.75" style="107" customWidth="1"/>
    <col min="10765" max="10765" width="11.25" style="107" customWidth="1"/>
    <col min="10766" max="10766" width="2.75" style="107" customWidth="1"/>
    <col min="10767" max="10767" width="8.75" style="107" customWidth="1"/>
    <col min="10768" max="10768" width="2.75" style="107" customWidth="1"/>
    <col min="10769" max="10771" width="11.25" style="107" customWidth="1"/>
    <col min="10772" max="11008" width="8.875" style="107"/>
    <col min="11009" max="11009" width="16.25" style="107" customWidth="1"/>
    <col min="11010" max="11010" width="6.25" style="107" customWidth="1"/>
    <col min="11011" max="11011" width="11.25" style="107" customWidth="1"/>
    <col min="11012" max="11012" width="3.75" style="107" customWidth="1"/>
    <col min="11013" max="11013" width="6.25" style="107" customWidth="1"/>
    <col min="11014" max="11014" width="3.75" style="107" customWidth="1"/>
    <col min="11015" max="11015" width="11.25" style="107" customWidth="1"/>
    <col min="11016" max="11016" width="3.75" style="107" customWidth="1"/>
    <col min="11017" max="11017" width="6.25" style="107" customWidth="1"/>
    <col min="11018" max="11018" width="3.75" style="107" customWidth="1"/>
    <col min="11019" max="11019" width="6.25" style="107" customWidth="1"/>
    <col min="11020" max="11020" width="3.75" style="107" customWidth="1"/>
    <col min="11021" max="11021" width="11.25" style="107" customWidth="1"/>
    <col min="11022" max="11022" width="2.75" style="107" customWidth="1"/>
    <col min="11023" max="11023" width="8.75" style="107" customWidth="1"/>
    <col min="11024" max="11024" width="2.75" style="107" customWidth="1"/>
    <col min="11025" max="11027" width="11.25" style="107" customWidth="1"/>
    <col min="11028" max="11264" width="8.875" style="107"/>
    <col min="11265" max="11265" width="16.25" style="107" customWidth="1"/>
    <col min="11266" max="11266" width="6.25" style="107" customWidth="1"/>
    <col min="11267" max="11267" width="11.25" style="107" customWidth="1"/>
    <col min="11268" max="11268" width="3.75" style="107" customWidth="1"/>
    <col min="11269" max="11269" width="6.25" style="107" customWidth="1"/>
    <col min="11270" max="11270" width="3.75" style="107" customWidth="1"/>
    <col min="11271" max="11271" width="11.25" style="107" customWidth="1"/>
    <col min="11272" max="11272" width="3.75" style="107" customWidth="1"/>
    <col min="11273" max="11273" width="6.25" style="107" customWidth="1"/>
    <col min="11274" max="11274" width="3.75" style="107" customWidth="1"/>
    <col min="11275" max="11275" width="6.25" style="107" customWidth="1"/>
    <col min="11276" max="11276" width="3.75" style="107" customWidth="1"/>
    <col min="11277" max="11277" width="11.25" style="107" customWidth="1"/>
    <col min="11278" max="11278" width="2.75" style="107" customWidth="1"/>
    <col min="11279" max="11279" width="8.75" style="107" customWidth="1"/>
    <col min="11280" max="11280" width="2.75" style="107" customWidth="1"/>
    <col min="11281" max="11283" width="11.25" style="107" customWidth="1"/>
    <col min="11284" max="11520" width="8.875" style="107"/>
    <col min="11521" max="11521" width="16.25" style="107" customWidth="1"/>
    <col min="11522" max="11522" width="6.25" style="107" customWidth="1"/>
    <col min="11523" max="11523" width="11.25" style="107" customWidth="1"/>
    <col min="11524" max="11524" width="3.75" style="107" customWidth="1"/>
    <col min="11525" max="11525" width="6.25" style="107" customWidth="1"/>
    <col min="11526" max="11526" width="3.75" style="107" customWidth="1"/>
    <col min="11527" max="11527" width="11.25" style="107" customWidth="1"/>
    <col min="11528" max="11528" width="3.75" style="107" customWidth="1"/>
    <col min="11529" max="11529" width="6.25" style="107" customWidth="1"/>
    <col min="11530" max="11530" width="3.75" style="107" customWidth="1"/>
    <col min="11531" max="11531" width="6.25" style="107" customWidth="1"/>
    <col min="11532" max="11532" width="3.75" style="107" customWidth="1"/>
    <col min="11533" max="11533" width="11.25" style="107" customWidth="1"/>
    <col min="11534" max="11534" width="2.75" style="107" customWidth="1"/>
    <col min="11535" max="11535" width="8.75" style="107" customWidth="1"/>
    <col min="11536" max="11536" width="2.75" style="107" customWidth="1"/>
    <col min="11537" max="11539" width="11.25" style="107" customWidth="1"/>
    <col min="11540" max="11776" width="8.875" style="107"/>
    <col min="11777" max="11777" width="16.25" style="107" customWidth="1"/>
    <col min="11778" max="11778" width="6.25" style="107" customWidth="1"/>
    <col min="11779" max="11779" width="11.25" style="107" customWidth="1"/>
    <col min="11780" max="11780" width="3.75" style="107" customWidth="1"/>
    <col min="11781" max="11781" width="6.25" style="107" customWidth="1"/>
    <col min="11782" max="11782" width="3.75" style="107" customWidth="1"/>
    <col min="11783" max="11783" width="11.25" style="107" customWidth="1"/>
    <col min="11784" max="11784" width="3.75" style="107" customWidth="1"/>
    <col min="11785" max="11785" width="6.25" style="107" customWidth="1"/>
    <col min="11786" max="11786" width="3.75" style="107" customWidth="1"/>
    <col min="11787" max="11787" width="6.25" style="107" customWidth="1"/>
    <col min="11788" max="11788" width="3.75" style="107" customWidth="1"/>
    <col min="11789" max="11789" width="11.25" style="107" customWidth="1"/>
    <col min="11790" max="11790" width="2.75" style="107" customWidth="1"/>
    <col min="11791" max="11791" width="8.75" style="107" customWidth="1"/>
    <col min="11792" max="11792" width="2.75" style="107" customWidth="1"/>
    <col min="11793" max="11795" width="11.25" style="107" customWidth="1"/>
    <col min="11796" max="12032" width="8.875" style="107"/>
    <col min="12033" max="12033" width="16.25" style="107" customWidth="1"/>
    <col min="12034" max="12034" width="6.25" style="107" customWidth="1"/>
    <col min="12035" max="12035" width="11.25" style="107" customWidth="1"/>
    <col min="12036" max="12036" width="3.75" style="107" customWidth="1"/>
    <col min="12037" max="12037" width="6.25" style="107" customWidth="1"/>
    <col min="12038" max="12038" width="3.75" style="107" customWidth="1"/>
    <col min="12039" max="12039" width="11.25" style="107" customWidth="1"/>
    <col min="12040" max="12040" width="3.75" style="107" customWidth="1"/>
    <col min="12041" max="12041" width="6.25" style="107" customWidth="1"/>
    <col min="12042" max="12042" width="3.75" style="107" customWidth="1"/>
    <col min="12043" max="12043" width="6.25" style="107" customWidth="1"/>
    <col min="12044" max="12044" width="3.75" style="107" customWidth="1"/>
    <col min="12045" max="12045" width="11.25" style="107" customWidth="1"/>
    <col min="12046" max="12046" width="2.75" style="107" customWidth="1"/>
    <col min="12047" max="12047" width="8.75" style="107" customWidth="1"/>
    <col min="12048" max="12048" width="2.75" style="107" customWidth="1"/>
    <col min="12049" max="12051" width="11.25" style="107" customWidth="1"/>
    <col min="12052" max="12288" width="8.875" style="107"/>
    <col min="12289" max="12289" width="16.25" style="107" customWidth="1"/>
    <col min="12290" max="12290" width="6.25" style="107" customWidth="1"/>
    <col min="12291" max="12291" width="11.25" style="107" customWidth="1"/>
    <col min="12292" max="12292" width="3.75" style="107" customWidth="1"/>
    <col min="12293" max="12293" width="6.25" style="107" customWidth="1"/>
    <col min="12294" max="12294" width="3.75" style="107" customWidth="1"/>
    <col min="12295" max="12295" width="11.25" style="107" customWidth="1"/>
    <col min="12296" max="12296" width="3.75" style="107" customWidth="1"/>
    <col min="12297" max="12297" width="6.25" style="107" customWidth="1"/>
    <col min="12298" max="12298" width="3.75" style="107" customWidth="1"/>
    <col min="12299" max="12299" width="6.25" style="107" customWidth="1"/>
    <col min="12300" max="12300" width="3.75" style="107" customWidth="1"/>
    <col min="12301" max="12301" width="11.25" style="107" customWidth="1"/>
    <col min="12302" max="12302" width="2.75" style="107" customWidth="1"/>
    <col min="12303" max="12303" width="8.75" style="107" customWidth="1"/>
    <col min="12304" max="12304" width="2.75" style="107" customWidth="1"/>
    <col min="12305" max="12307" width="11.25" style="107" customWidth="1"/>
    <col min="12308" max="12544" width="8.875" style="107"/>
    <col min="12545" max="12545" width="16.25" style="107" customWidth="1"/>
    <col min="12546" max="12546" width="6.25" style="107" customWidth="1"/>
    <col min="12547" max="12547" width="11.25" style="107" customWidth="1"/>
    <col min="12548" max="12548" width="3.75" style="107" customWidth="1"/>
    <col min="12549" max="12549" width="6.25" style="107" customWidth="1"/>
    <col min="12550" max="12550" width="3.75" style="107" customWidth="1"/>
    <col min="12551" max="12551" width="11.25" style="107" customWidth="1"/>
    <col min="12552" max="12552" width="3.75" style="107" customWidth="1"/>
    <col min="12553" max="12553" width="6.25" style="107" customWidth="1"/>
    <col min="12554" max="12554" width="3.75" style="107" customWidth="1"/>
    <col min="12555" max="12555" width="6.25" style="107" customWidth="1"/>
    <col min="12556" max="12556" width="3.75" style="107" customWidth="1"/>
    <col min="12557" max="12557" width="11.25" style="107" customWidth="1"/>
    <col min="12558" max="12558" width="2.75" style="107" customWidth="1"/>
    <col min="12559" max="12559" width="8.75" style="107" customWidth="1"/>
    <col min="12560" max="12560" width="2.75" style="107" customWidth="1"/>
    <col min="12561" max="12563" width="11.25" style="107" customWidth="1"/>
    <col min="12564" max="12800" width="8.875" style="107"/>
    <col min="12801" max="12801" width="16.25" style="107" customWidth="1"/>
    <col min="12802" max="12802" width="6.25" style="107" customWidth="1"/>
    <col min="12803" max="12803" width="11.25" style="107" customWidth="1"/>
    <col min="12804" max="12804" width="3.75" style="107" customWidth="1"/>
    <col min="12805" max="12805" width="6.25" style="107" customWidth="1"/>
    <col min="12806" max="12806" width="3.75" style="107" customWidth="1"/>
    <col min="12807" max="12807" width="11.25" style="107" customWidth="1"/>
    <col min="12808" max="12808" width="3.75" style="107" customWidth="1"/>
    <col min="12809" max="12809" width="6.25" style="107" customWidth="1"/>
    <col min="12810" max="12810" width="3.75" style="107" customWidth="1"/>
    <col min="12811" max="12811" width="6.25" style="107" customWidth="1"/>
    <col min="12812" max="12812" width="3.75" style="107" customWidth="1"/>
    <col min="12813" max="12813" width="11.25" style="107" customWidth="1"/>
    <col min="12814" max="12814" width="2.75" style="107" customWidth="1"/>
    <col min="12815" max="12815" width="8.75" style="107" customWidth="1"/>
    <col min="12816" max="12816" width="2.75" style="107" customWidth="1"/>
    <col min="12817" max="12819" width="11.25" style="107" customWidth="1"/>
    <col min="12820" max="13056" width="8.875" style="107"/>
    <col min="13057" max="13057" width="16.25" style="107" customWidth="1"/>
    <col min="13058" max="13058" width="6.25" style="107" customWidth="1"/>
    <col min="13059" max="13059" width="11.25" style="107" customWidth="1"/>
    <col min="13060" max="13060" width="3.75" style="107" customWidth="1"/>
    <col min="13061" max="13061" width="6.25" style="107" customWidth="1"/>
    <col min="13062" max="13062" width="3.75" style="107" customWidth="1"/>
    <col min="13063" max="13063" width="11.25" style="107" customWidth="1"/>
    <col min="13064" max="13064" width="3.75" style="107" customWidth="1"/>
    <col min="13065" max="13065" width="6.25" style="107" customWidth="1"/>
    <col min="13066" max="13066" width="3.75" style="107" customWidth="1"/>
    <col min="13067" max="13067" width="6.25" style="107" customWidth="1"/>
    <col min="13068" max="13068" width="3.75" style="107" customWidth="1"/>
    <col min="13069" max="13069" width="11.25" style="107" customWidth="1"/>
    <col min="13070" max="13070" width="2.75" style="107" customWidth="1"/>
    <col min="13071" max="13071" width="8.75" style="107" customWidth="1"/>
    <col min="13072" max="13072" width="2.75" style="107" customWidth="1"/>
    <col min="13073" max="13075" width="11.25" style="107" customWidth="1"/>
    <col min="13076" max="13312" width="8.875" style="107"/>
    <col min="13313" max="13313" width="16.25" style="107" customWidth="1"/>
    <col min="13314" max="13314" width="6.25" style="107" customWidth="1"/>
    <col min="13315" max="13315" width="11.25" style="107" customWidth="1"/>
    <col min="13316" max="13316" width="3.75" style="107" customWidth="1"/>
    <col min="13317" max="13317" width="6.25" style="107" customWidth="1"/>
    <col min="13318" max="13318" width="3.75" style="107" customWidth="1"/>
    <col min="13319" max="13319" width="11.25" style="107" customWidth="1"/>
    <col min="13320" max="13320" width="3.75" style="107" customWidth="1"/>
    <col min="13321" max="13321" width="6.25" style="107" customWidth="1"/>
    <col min="13322" max="13322" width="3.75" style="107" customWidth="1"/>
    <col min="13323" max="13323" width="6.25" style="107" customWidth="1"/>
    <col min="13324" max="13324" width="3.75" style="107" customWidth="1"/>
    <col min="13325" max="13325" width="11.25" style="107" customWidth="1"/>
    <col min="13326" max="13326" width="2.75" style="107" customWidth="1"/>
    <col min="13327" max="13327" width="8.75" style="107" customWidth="1"/>
    <col min="13328" max="13328" width="2.75" style="107" customWidth="1"/>
    <col min="13329" max="13331" width="11.25" style="107" customWidth="1"/>
    <col min="13332" max="13568" width="8.875" style="107"/>
    <col min="13569" max="13569" width="16.25" style="107" customWidth="1"/>
    <col min="13570" max="13570" width="6.25" style="107" customWidth="1"/>
    <col min="13571" max="13571" width="11.25" style="107" customWidth="1"/>
    <col min="13572" max="13572" width="3.75" style="107" customWidth="1"/>
    <col min="13573" max="13573" width="6.25" style="107" customWidth="1"/>
    <col min="13574" max="13574" width="3.75" style="107" customWidth="1"/>
    <col min="13575" max="13575" width="11.25" style="107" customWidth="1"/>
    <col min="13576" max="13576" width="3.75" style="107" customWidth="1"/>
    <col min="13577" max="13577" width="6.25" style="107" customWidth="1"/>
    <col min="13578" max="13578" width="3.75" style="107" customWidth="1"/>
    <col min="13579" max="13579" width="6.25" style="107" customWidth="1"/>
    <col min="13580" max="13580" width="3.75" style="107" customWidth="1"/>
    <col min="13581" max="13581" width="11.25" style="107" customWidth="1"/>
    <col min="13582" max="13582" width="2.75" style="107" customWidth="1"/>
    <col min="13583" max="13583" width="8.75" style="107" customWidth="1"/>
    <col min="13584" max="13584" width="2.75" style="107" customWidth="1"/>
    <col min="13585" max="13587" width="11.25" style="107" customWidth="1"/>
    <col min="13588" max="13824" width="8.875" style="107"/>
    <col min="13825" max="13825" width="16.25" style="107" customWidth="1"/>
    <col min="13826" max="13826" width="6.25" style="107" customWidth="1"/>
    <col min="13827" max="13827" width="11.25" style="107" customWidth="1"/>
    <col min="13828" max="13828" width="3.75" style="107" customWidth="1"/>
    <col min="13829" max="13829" width="6.25" style="107" customWidth="1"/>
    <col min="13830" max="13830" width="3.75" style="107" customWidth="1"/>
    <col min="13831" max="13831" width="11.25" style="107" customWidth="1"/>
    <col min="13832" max="13832" width="3.75" style="107" customWidth="1"/>
    <col min="13833" max="13833" width="6.25" style="107" customWidth="1"/>
    <col min="13834" max="13834" width="3.75" style="107" customWidth="1"/>
    <col min="13835" max="13835" width="6.25" style="107" customWidth="1"/>
    <col min="13836" max="13836" width="3.75" style="107" customWidth="1"/>
    <col min="13837" max="13837" width="11.25" style="107" customWidth="1"/>
    <col min="13838" max="13838" width="2.75" style="107" customWidth="1"/>
    <col min="13839" max="13839" width="8.75" style="107" customWidth="1"/>
    <col min="13840" max="13840" width="2.75" style="107" customWidth="1"/>
    <col min="13841" max="13843" width="11.25" style="107" customWidth="1"/>
    <col min="13844" max="14080" width="8.875" style="107"/>
    <col min="14081" max="14081" width="16.25" style="107" customWidth="1"/>
    <col min="14082" max="14082" width="6.25" style="107" customWidth="1"/>
    <col min="14083" max="14083" width="11.25" style="107" customWidth="1"/>
    <col min="14084" max="14084" width="3.75" style="107" customWidth="1"/>
    <col min="14085" max="14085" width="6.25" style="107" customWidth="1"/>
    <col min="14086" max="14086" width="3.75" style="107" customWidth="1"/>
    <col min="14087" max="14087" width="11.25" style="107" customWidth="1"/>
    <col min="14088" max="14088" width="3.75" style="107" customWidth="1"/>
    <col min="14089" max="14089" width="6.25" style="107" customWidth="1"/>
    <col min="14090" max="14090" width="3.75" style="107" customWidth="1"/>
    <col min="14091" max="14091" width="6.25" style="107" customWidth="1"/>
    <col min="14092" max="14092" width="3.75" style="107" customWidth="1"/>
    <col min="14093" max="14093" width="11.25" style="107" customWidth="1"/>
    <col min="14094" max="14094" width="2.75" style="107" customWidth="1"/>
    <col min="14095" max="14095" width="8.75" style="107" customWidth="1"/>
    <col min="14096" max="14096" width="2.75" style="107" customWidth="1"/>
    <col min="14097" max="14099" width="11.25" style="107" customWidth="1"/>
    <col min="14100" max="14336" width="8.875" style="107"/>
    <col min="14337" max="14337" width="16.25" style="107" customWidth="1"/>
    <col min="14338" max="14338" width="6.25" style="107" customWidth="1"/>
    <col min="14339" max="14339" width="11.25" style="107" customWidth="1"/>
    <col min="14340" max="14340" width="3.75" style="107" customWidth="1"/>
    <col min="14341" max="14341" width="6.25" style="107" customWidth="1"/>
    <col min="14342" max="14342" width="3.75" style="107" customWidth="1"/>
    <col min="14343" max="14343" width="11.25" style="107" customWidth="1"/>
    <col min="14344" max="14344" width="3.75" style="107" customWidth="1"/>
    <col min="14345" max="14345" width="6.25" style="107" customWidth="1"/>
    <col min="14346" max="14346" width="3.75" style="107" customWidth="1"/>
    <col min="14347" max="14347" width="6.25" style="107" customWidth="1"/>
    <col min="14348" max="14348" width="3.75" style="107" customWidth="1"/>
    <col min="14349" max="14349" width="11.25" style="107" customWidth="1"/>
    <col min="14350" max="14350" width="2.75" style="107" customWidth="1"/>
    <col min="14351" max="14351" width="8.75" style="107" customWidth="1"/>
    <col min="14352" max="14352" width="2.75" style="107" customWidth="1"/>
    <col min="14353" max="14355" width="11.25" style="107" customWidth="1"/>
    <col min="14356" max="14592" width="8.875" style="107"/>
    <col min="14593" max="14593" width="16.25" style="107" customWidth="1"/>
    <col min="14594" max="14594" width="6.25" style="107" customWidth="1"/>
    <col min="14595" max="14595" width="11.25" style="107" customWidth="1"/>
    <col min="14596" max="14596" width="3.75" style="107" customWidth="1"/>
    <col min="14597" max="14597" width="6.25" style="107" customWidth="1"/>
    <col min="14598" max="14598" width="3.75" style="107" customWidth="1"/>
    <col min="14599" max="14599" width="11.25" style="107" customWidth="1"/>
    <col min="14600" max="14600" width="3.75" style="107" customWidth="1"/>
    <col min="14601" max="14601" width="6.25" style="107" customWidth="1"/>
    <col min="14602" max="14602" width="3.75" style="107" customWidth="1"/>
    <col min="14603" max="14603" width="6.25" style="107" customWidth="1"/>
    <col min="14604" max="14604" width="3.75" style="107" customWidth="1"/>
    <col min="14605" max="14605" width="11.25" style="107" customWidth="1"/>
    <col min="14606" max="14606" width="2.75" style="107" customWidth="1"/>
    <col min="14607" max="14607" width="8.75" style="107" customWidth="1"/>
    <col min="14608" max="14608" width="2.75" style="107" customWidth="1"/>
    <col min="14609" max="14611" width="11.25" style="107" customWidth="1"/>
    <col min="14612" max="14848" width="8.875" style="107"/>
    <col min="14849" max="14849" width="16.25" style="107" customWidth="1"/>
    <col min="14850" max="14850" width="6.25" style="107" customWidth="1"/>
    <col min="14851" max="14851" width="11.25" style="107" customWidth="1"/>
    <col min="14852" max="14852" width="3.75" style="107" customWidth="1"/>
    <col min="14853" max="14853" width="6.25" style="107" customWidth="1"/>
    <col min="14854" max="14854" width="3.75" style="107" customWidth="1"/>
    <col min="14855" max="14855" width="11.25" style="107" customWidth="1"/>
    <col min="14856" max="14856" width="3.75" style="107" customWidth="1"/>
    <col min="14857" max="14857" width="6.25" style="107" customWidth="1"/>
    <col min="14858" max="14858" width="3.75" style="107" customWidth="1"/>
    <col min="14859" max="14859" width="6.25" style="107" customWidth="1"/>
    <col min="14860" max="14860" width="3.75" style="107" customWidth="1"/>
    <col min="14861" max="14861" width="11.25" style="107" customWidth="1"/>
    <col min="14862" max="14862" width="2.75" style="107" customWidth="1"/>
    <col min="14863" max="14863" width="8.75" style="107" customWidth="1"/>
    <col min="14864" max="14864" width="2.75" style="107" customWidth="1"/>
    <col min="14865" max="14867" width="11.25" style="107" customWidth="1"/>
    <col min="14868" max="15104" width="8.875" style="107"/>
    <col min="15105" max="15105" width="16.25" style="107" customWidth="1"/>
    <col min="15106" max="15106" width="6.25" style="107" customWidth="1"/>
    <col min="15107" max="15107" width="11.25" style="107" customWidth="1"/>
    <col min="15108" max="15108" width="3.75" style="107" customWidth="1"/>
    <col min="15109" max="15109" width="6.25" style="107" customWidth="1"/>
    <col min="15110" max="15110" width="3.75" style="107" customWidth="1"/>
    <col min="15111" max="15111" width="11.25" style="107" customWidth="1"/>
    <col min="15112" max="15112" width="3.75" style="107" customWidth="1"/>
    <col min="15113" max="15113" width="6.25" style="107" customWidth="1"/>
    <col min="15114" max="15114" width="3.75" style="107" customWidth="1"/>
    <col min="15115" max="15115" width="6.25" style="107" customWidth="1"/>
    <col min="15116" max="15116" width="3.75" style="107" customWidth="1"/>
    <col min="15117" max="15117" width="11.25" style="107" customWidth="1"/>
    <col min="15118" max="15118" width="2.75" style="107" customWidth="1"/>
    <col min="15119" max="15119" width="8.75" style="107" customWidth="1"/>
    <col min="15120" max="15120" width="2.75" style="107" customWidth="1"/>
    <col min="15121" max="15123" width="11.25" style="107" customWidth="1"/>
    <col min="15124" max="15360" width="8.875" style="107"/>
    <col min="15361" max="15361" width="16.25" style="107" customWidth="1"/>
    <col min="15362" max="15362" width="6.25" style="107" customWidth="1"/>
    <col min="15363" max="15363" width="11.25" style="107" customWidth="1"/>
    <col min="15364" max="15364" width="3.75" style="107" customWidth="1"/>
    <col min="15365" max="15365" width="6.25" style="107" customWidth="1"/>
    <col min="15366" max="15366" width="3.75" style="107" customWidth="1"/>
    <col min="15367" max="15367" width="11.25" style="107" customWidth="1"/>
    <col min="15368" max="15368" width="3.75" style="107" customWidth="1"/>
    <col min="15369" max="15369" width="6.25" style="107" customWidth="1"/>
    <col min="15370" max="15370" width="3.75" style="107" customWidth="1"/>
    <col min="15371" max="15371" width="6.25" style="107" customWidth="1"/>
    <col min="15372" max="15372" width="3.75" style="107" customWidth="1"/>
    <col min="15373" max="15373" width="11.25" style="107" customWidth="1"/>
    <col min="15374" max="15374" width="2.75" style="107" customWidth="1"/>
    <col min="15375" max="15375" width="8.75" style="107" customWidth="1"/>
    <col min="15376" max="15376" width="2.75" style="107" customWidth="1"/>
    <col min="15377" max="15379" width="11.25" style="107" customWidth="1"/>
    <col min="15380" max="15616" width="8.875" style="107"/>
    <col min="15617" max="15617" width="16.25" style="107" customWidth="1"/>
    <col min="15618" max="15618" width="6.25" style="107" customWidth="1"/>
    <col min="15619" max="15619" width="11.25" style="107" customWidth="1"/>
    <col min="15620" max="15620" width="3.75" style="107" customWidth="1"/>
    <col min="15621" max="15621" width="6.25" style="107" customWidth="1"/>
    <col min="15622" max="15622" width="3.75" style="107" customWidth="1"/>
    <col min="15623" max="15623" width="11.25" style="107" customWidth="1"/>
    <col min="15624" max="15624" width="3.75" style="107" customWidth="1"/>
    <col min="15625" max="15625" width="6.25" style="107" customWidth="1"/>
    <col min="15626" max="15626" width="3.75" style="107" customWidth="1"/>
    <col min="15627" max="15627" width="6.25" style="107" customWidth="1"/>
    <col min="15628" max="15628" width="3.75" style="107" customWidth="1"/>
    <col min="15629" max="15629" width="11.25" style="107" customWidth="1"/>
    <col min="15630" max="15630" width="2.75" style="107" customWidth="1"/>
    <col min="15631" max="15631" width="8.75" style="107" customWidth="1"/>
    <col min="15632" max="15632" width="2.75" style="107" customWidth="1"/>
    <col min="15633" max="15635" width="11.25" style="107" customWidth="1"/>
    <col min="15636" max="15872" width="8.875" style="107"/>
    <col min="15873" max="15873" width="16.25" style="107" customWidth="1"/>
    <col min="15874" max="15874" width="6.25" style="107" customWidth="1"/>
    <col min="15875" max="15875" width="11.25" style="107" customWidth="1"/>
    <col min="15876" max="15876" width="3.75" style="107" customWidth="1"/>
    <col min="15877" max="15877" width="6.25" style="107" customWidth="1"/>
    <col min="15878" max="15878" width="3.75" style="107" customWidth="1"/>
    <col min="15879" max="15879" width="11.25" style="107" customWidth="1"/>
    <col min="15880" max="15880" width="3.75" style="107" customWidth="1"/>
    <col min="15881" max="15881" width="6.25" style="107" customWidth="1"/>
    <col min="15882" max="15882" width="3.75" style="107" customWidth="1"/>
    <col min="15883" max="15883" width="6.25" style="107" customWidth="1"/>
    <col min="15884" max="15884" width="3.75" style="107" customWidth="1"/>
    <col min="15885" max="15885" width="11.25" style="107" customWidth="1"/>
    <col min="15886" max="15886" width="2.75" style="107" customWidth="1"/>
    <col min="15887" max="15887" width="8.75" style="107" customWidth="1"/>
    <col min="15888" max="15888" width="2.75" style="107" customWidth="1"/>
    <col min="15889" max="15891" width="11.25" style="107" customWidth="1"/>
    <col min="15892" max="16128" width="8.875" style="107"/>
    <col min="16129" max="16129" width="16.25" style="107" customWidth="1"/>
    <col min="16130" max="16130" width="6.25" style="107" customWidth="1"/>
    <col min="16131" max="16131" width="11.25" style="107" customWidth="1"/>
    <col min="16132" max="16132" width="3.75" style="107" customWidth="1"/>
    <col min="16133" max="16133" width="6.25" style="107" customWidth="1"/>
    <col min="16134" max="16134" width="3.75" style="107" customWidth="1"/>
    <col min="16135" max="16135" width="11.25" style="107" customWidth="1"/>
    <col min="16136" max="16136" width="3.75" style="107" customWidth="1"/>
    <col min="16137" max="16137" width="6.25" style="107" customWidth="1"/>
    <col min="16138" max="16138" width="3.75" style="107" customWidth="1"/>
    <col min="16139" max="16139" width="6.25" style="107" customWidth="1"/>
    <col min="16140" max="16140" width="3.75" style="107" customWidth="1"/>
    <col min="16141" max="16141" width="11.25" style="107" customWidth="1"/>
    <col min="16142" max="16142" width="2.75" style="107" customWidth="1"/>
    <col min="16143" max="16143" width="8.75" style="107" customWidth="1"/>
    <col min="16144" max="16144" width="2.75" style="107" customWidth="1"/>
    <col min="16145" max="16147" width="11.25" style="107" customWidth="1"/>
    <col min="16148" max="16384" width="8.875" style="107"/>
  </cols>
  <sheetData>
    <row r="1" spans="1:19" ht="26.25" customHeight="1">
      <c r="A1" s="369" t="s">
        <v>103</v>
      </c>
    </row>
    <row r="2" spans="1:19" ht="26.25" customHeight="1">
      <c r="A2" s="369" t="s">
        <v>179</v>
      </c>
    </row>
    <row r="3" spans="1:19" ht="26.25" customHeight="1">
      <c r="A3" s="369" t="s">
        <v>252</v>
      </c>
    </row>
    <row r="4" spans="1:19">
      <c r="A4" s="107" t="s">
        <v>6</v>
      </c>
    </row>
    <row r="5" spans="1:19" s="108" customFormat="1" ht="20.100000000000001" customHeight="1">
      <c r="A5" s="370" t="s">
        <v>72</v>
      </c>
      <c r="B5" s="370"/>
      <c r="C5" s="108"/>
      <c r="D5" s="108"/>
      <c r="E5" s="108"/>
      <c r="F5" s="108"/>
      <c r="G5" s="108"/>
      <c r="H5" s="108"/>
      <c r="I5" s="108"/>
      <c r="J5" s="108"/>
      <c r="K5" s="108"/>
      <c r="L5" s="108"/>
      <c r="M5" s="108"/>
      <c r="N5" s="108"/>
      <c r="O5" s="108"/>
      <c r="P5" s="108"/>
      <c r="Q5" s="108"/>
      <c r="R5" s="108"/>
      <c r="S5" s="108"/>
    </row>
    <row r="6" spans="1:19" s="108" customFormat="1" ht="20.100000000000001" customHeight="1">
      <c r="A6" s="371"/>
      <c r="B6" s="144"/>
      <c r="C6" s="377"/>
      <c r="D6" s="108"/>
      <c r="E6" s="108"/>
      <c r="F6" s="108"/>
      <c r="G6" s="108"/>
      <c r="H6" s="108"/>
      <c r="I6" s="108"/>
      <c r="J6" s="108"/>
      <c r="K6" s="108"/>
      <c r="L6" s="108"/>
      <c r="M6" s="108"/>
      <c r="N6" s="108"/>
      <c r="O6" s="108"/>
      <c r="P6" s="108"/>
      <c r="Q6" s="108"/>
      <c r="R6" s="108"/>
      <c r="S6" s="108"/>
    </row>
    <row r="7" spans="1:19" s="108" customFormat="1" ht="20.100000000000001" customHeight="1">
      <c r="A7" s="372" t="s">
        <v>236</v>
      </c>
      <c r="B7" s="375" t="s">
        <v>253</v>
      </c>
      <c r="C7" s="378" t="s">
        <v>250</v>
      </c>
      <c r="D7" s="108"/>
      <c r="E7" s="383" t="s">
        <v>202</v>
      </c>
      <c r="F7" s="108"/>
      <c r="G7" s="385" t="s">
        <v>227</v>
      </c>
      <c r="H7" s="108"/>
      <c r="I7" s="372" t="s">
        <v>220</v>
      </c>
      <c r="J7" s="108"/>
      <c r="K7" s="108"/>
      <c r="L7" s="108"/>
      <c r="M7" s="385" t="s">
        <v>254</v>
      </c>
      <c r="N7" s="108"/>
      <c r="O7" s="383" t="s">
        <v>88</v>
      </c>
      <c r="P7" s="108"/>
      <c r="Q7" s="385" t="s">
        <v>255</v>
      </c>
      <c r="R7" s="397" t="s">
        <v>256</v>
      </c>
      <c r="S7" s="400" t="s">
        <v>257</v>
      </c>
    </row>
    <row r="8" spans="1:19" s="108" customFormat="1" ht="20.100000000000001" customHeight="1">
      <c r="A8" s="373"/>
      <c r="B8" s="376"/>
      <c r="C8" s="379"/>
      <c r="D8" s="382" t="s">
        <v>258</v>
      </c>
      <c r="E8" s="384">
        <v>0.14299999999999999</v>
      </c>
      <c r="F8" s="382" t="s">
        <v>123</v>
      </c>
      <c r="G8" s="386">
        <f>C8*E8</f>
        <v>0</v>
      </c>
      <c r="H8" s="108" t="s">
        <v>258</v>
      </c>
      <c r="I8" s="373">
        <v>12</v>
      </c>
      <c r="J8" s="108" t="s">
        <v>149</v>
      </c>
      <c r="K8" s="389" t="s">
        <v>219</v>
      </c>
      <c r="L8" s="382" t="s">
        <v>123</v>
      </c>
      <c r="M8" s="386">
        <f>G8*I8/12</f>
        <v>0</v>
      </c>
      <c r="N8" s="377" t="s">
        <v>258</v>
      </c>
      <c r="O8" s="373">
        <v>100</v>
      </c>
      <c r="P8" s="108" t="s">
        <v>260</v>
      </c>
      <c r="Q8" s="386">
        <f>M8*O8/100</f>
        <v>0</v>
      </c>
      <c r="R8" s="398"/>
      <c r="S8" s="401">
        <f>C8-Q8-R8</f>
        <v>0</v>
      </c>
    </row>
    <row r="9" spans="1:19" s="108" customFormat="1" ht="20.100000000000001" customHeight="1">
      <c r="A9" s="373" t="s">
        <v>261</v>
      </c>
      <c r="B9" s="376" t="s">
        <v>96</v>
      </c>
      <c r="C9" s="380">
        <v>500000</v>
      </c>
      <c r="D9" s="382" t="s">
        <v>258</v>
      </c>
      <c r="E9" s="384">
        <v>0.14299999999999999</v>
      </c>
      <c r="F9" s="382" t="s">
        <v>123</v>
      </c>
      <c r="G9" s="387">
        <f>C9*E9</f>
        <v>71500</v>
      </c>
      <c r="H9" s="108" t="s">
        <v>258</v>
      </c>
      <c r="I9" s="373">
        <v>12</v>
      </c>
      <c r="J9" s="108" t="s">
        <v>149</v>
      </c>
      <c r="K9" s="389" t="s">
        <v>219</v>
      </c>
      <c r="L9" s="382" t="s">
        <v>123</v>
      </c>
      <c r="M9" s="387">
        <f>G9*I9/12</f>
        <v>71500</v>
      </c>
      <c r="N9" s="377" t="s">
        <v>258</v>
      </c>
      <c r="O9" s="373">
        <v>100</v>
      </c>
      <c r="P9" s="108" t="s">
        <v>260</v>
      </c>
      <c r="Q9" s="386">
        <f>M9*O9/100</f>
        <v>71500</v>
      </c>
      <c r="R9" s="398">
        <v>357500</v>
      </c>
      <c r="S9" s="401">
        <f>C9-Q9-R9</f>
        <v>71000</v>
      </c>
    </row>
    <row r="10" spans="1:19" s="108" customFormat="1" ht="20.100000000000001" customHeight="1">
      <c r="A10" s="373"/>
      <c r="B10" s="376"/>
      <c r="C10" s="380"/>
      <c r="D10" s="382" t="s">
        <v>258</v>
      </c>
      <c r="E10" s="384">
        <v>0.14299999999999999</v>
      </c>
      <c r="F10" s="382" t="s">
        <v>123</v>
      </c>
      <c r="G10" s="387">
        <f>C10*E10</f>
        <v>0</v>
      </c>
      <c r="H10" s="108" t="s">
        <v>258</v>
      </c>
      <c r="I10" s="373">
        <v>12</v>
      </c>
      <c r="J10" s="108" t="s">
        <v>149</v>
      </c>
      <c r="K10" s="389" t="s">
        <v>219</v>
      </c>
      <c r="L10" s="382" t="s">
        <v>123</v>
      </c>
      <c r="M10" s="387">
        <f>G10*I10/12</f>
        <v>0</v>
      </c>
      <c r="N10" s="377" t="s">
        <v>258</v>
      </c>
      <c r="O10" s="373">
        <v>100</v>
      </c>
      <c r="P10" s="108" t="s">
        <v>260</v>
      </c>
      <c r="Q10" s="386">
        <f>M10*O10/100</f>
        <v>0</v>
      </c>
      <c r="R10" s="398"/>
      <c r="S10" s="401">
        <f>C10-Q10-R10</f>
        <v>0</v>
      </c>
    </row>
    <row r="11" spans="1:19" s="108" customFormat="1" ht="20.100000000000001" customHeight="1">
      <c r="A11" s="373"/>
      <c r="B11" s="376"/>
      <c r="C11" s="380"/>
      <c r="D11" s="382" t="s">
        <v>258</v>
      </c>
      <c r="E11" s="384">
        <v>0.14299999999999999</v>
      </c>
      <c r="F11" s="382" t="s">
        <v>123</v>
      </c>
      <c r="G11" s="387">
        <f>C11*E11</f>
        <v>0</v>
      </c>
      <c r="H11" s="108" t="s">
        <v>258</v>
      </c>
      <c r="I11" s="373">
        <v>12</v>
      </c>
      <c r="J11" s="108" t="s">
        <v>149</v>
      </c>
      <c r="K11" s="389" t="s">
        <v>219</v>
      </c>
      <c r="L11" s="382" t="s">
        <v>123</v>
      </c>
      <c r="M11" s="387">
        <f>G11*I11/12</f>
        <v>0</v>
      </c>
      <c r="N11" s="377" t="s">
        <v>258</v>
      </c>
      <c r="O11" s="373">
        <v>100</v>
      </c>
      <c r="P11" s="108" t="s">
        <v>260</v>
      </c>
      <c r="Q11" s="386">
        <f>M11*O11/100</f>
        <v>0</v>
      </c>
      <c r="R11" s="398"/>
      <c r="S11" s="401">
        <f>C11-Q11-R11</f>
        <v>0</v>
      </c>
    </row>
    <row r="12" spans="1:19" s="108" customFormat="1" ht="20.100000000000001" customHeight="1">
      <c r="A12" s="373"/>
      <c r="B12" s="376"/>
      <c r="C12" s="381"/>
      <c r="D12" s="382" t="s">
        <v>258</v>
      </c>
      <c r="E12" s="384">
        <v>0.14299999999999999</v>
      </c>
      <c r="F12" s="382" t="s">
        <v>123</v>
      </c>
      <c r="G12" s="388">
        <f>C12*E12</f>
        <v>0</v>
      </c>
      <c r="H12" s="108" t="s">
        <v>258</v>
      </c>
      <c r="I12" s="373">
        <v>12</v>
      </c>
      <c r="J12" s="108" t="s">
        <v>149</v>
      </c>
      <c r="K12" s="389" t="s">
        <v>219</v>
      </c>
      <c r="L12" s="390" t="s">
        <v>123</v>
      </c>
      <c r="M12" s="388">
        <f>G12*I12/12</f>
        <v>0</v>
      </c>
      <c r="N12" s="377" t="s">
        <v>258</v>
      </c>
      <c r="O12" s="373">
        <v>100</v>
      </c>
      <c r="P12" s="108" t="s">
        <v>260</v>
      </c>
      <c r="Q12" s="387">
        <f>M12*O12/100</f>
        <v>0</v>
      </c>
      <c r="R12" s="398"/>
      <c r="S12" s="401">
        <f>C12-Q12-R12</f>
        <v>0</v>
      </c>
    </row>
    <row r="13" spans="1:19" s="108" customFormat="1" ht="20.100000000000001" customHeight="1">
      <c r="A13" s="108"/>
      <c r="B13" s="108"/>
      <c r="C13" s="108"/>
      <c r="D13" s="108"/>
      <c r="E13" s="108"/>
      <c r="F13" s="108"/>
      <c r="G13" s="108"/>
      <c r="H13" s="108"/>
      <c r="I13" s="108"/>
      <c r="J13" s="108"/>
      <c r="K13" s="108"/>
      <c r="L13" s="108"/>
      <c r="M13" s="108"/>
      <c r="N13" s="108"/>
      <c r="O13" s="108"/>
      <c r="P13" s="108"/>
      <c r="Q13" s="394" t="s">
        <v>262</v>
      </c>
      <c r="R13" s="108"/>
      <c r="S13" s="108"/>
    </row>
    <row r="14" spans="1:19" s="108" customFormat="1" ht="20.100000000000001" customHeight="1">
      <c r="A14" s="108"/>
      <c r="B14" s="108"/>
      <c r="C14" s="108"/>
      <c r="D14" s="108"/>
      <c r="E14" s="108"/>
      <c r="F14" s="108"/>
      <c r="G14" s="108"/>
      <c r="H14" s="108"/>
      <c r="I14" s="108"/>
      <c r="J14" s="108"/>
      <c r="K14" s="108"/>
      <c r="L14" s="391" t="s">
        <v>263</v>
      </c>
      <c r="M14" s="392"/>
      <c r="N14" s="392"/>
      <c r="O14" s="392"/>
      <c r="P14" s="393"/>
      <c r="Q14" s="395">
        <f>SUM(Q8:Q12)</f>
        <v>71500</v>
      </c>
      <c r="R14" s="399"/>
      <c r="S14" s="108"/>
    </row>
    <row r="15" spans="1:19" s="108" customFormat="1" ht="20.100000000000001" customHeight="1">
      <c r="A15" s="108"/>
      <c r="B15" s="108"/>
      <c r="C15" s="108"/>
      <c r="D15" s="108"/>
      <c r="E15" s="108"/>
      <c r="F15" s="108"/>
      <c r="G15" s="108"/>
      <c r="H15" s="108"/>
      <c r="I15" s="108"/>
      <c r="J15" s="108"/>
      <c r="K15" s="108"/>
      <c r="L15" s="391" t="s">
        <v>235</v>
      </c>
      <c r="M15" s="392"/>
      <c r="N15" s="392"/>
      <c r="O15" s="392"/>
      <c r="P15" s="393"/>
      <c r="Q15" s="396">
        <v>5</v>
      </c>
      <c r="R15" s="399"/>
      <c r="S15" s="108"/>
    </row>
    <row r="16" spans="1:19" s="108" customFormat="1" ht="20.100000000000001" customHeight="1">
      <c r="A16" s="108"/>
      <c r="B16" s="108"/>
      <c r="C16" s="108"/>
      <c r="D16" s="108"/>
      <c r="E16" s="108"/>
      <c r="F16" s="108"/>
      <c r="G16" s="108"/>
      <c r="H16" s="108"/>
      <c r="I16" s="108"/>
      <c r="J16" s="108"/>
      <c r="K16" s="108"/>
      <c r="L16" s="391" t="s">
        <v>264</v>
      </c>
      <c r="M16" s="392"/>
      <c r="N16" s="392"/>
      <c r="O16" s="392"/>
      <c r="P16" s="393"/>
      <c r="Q16" s="395">
        <f>IF(Q15="",0,(ROUNDDOWN(Q14/Q15,0)))</f>
        <v>14300</v>
      </c>
      <c r="R16" s="399"/>
      <c r="S16" s="108"/>
    </row>
    <row r="17" spans="1:19" ht="20.100000000000001" customHeight="1"/>
    <row r="18" spans="1:19" ht="20.100000000000001" customHeight="1">
      <c r="A18" s="374" t="s">
        <v>92</v>
      </c>
      <c r="B18" s="374"/>
      <c r="C18" s="374"/>
      <c r="D18" s="374"/>
      <c r="E18" s="374"/>
      <c r="F18" s="374"/>
      <c r="G18" s="374"/>
      <c r="H18" s="374"/>
      <c r="I18" s="374"/>
      <c r="J18" s="374"/>
      <c r="K18" s="374"/>
      <c r="L18" s="374"/>
      <c r="M18" s="374"/>
      <c r="N18" s="374"/>
      <c r="O18" s="374"/>
      <c r="P18" s="374"/>
      <c r="Q18" s="374"/>
      <c r="R18" s="374"/>
      <c r="S18" s="374"/>
    </row>
    <row r="19" spans="1:19" ht="20.100000000000001" customHeight="1">
      <c r="A19" s="374" t="s">
        <v>265</v>
      </c>
      <c r="B19" s="374"/>
      <c r="C19" s="374"/>
      <c r="D19" s="374"/>
      <c r="E19" s="374"/>
      <c r="F19" s="374"/>
      <c r="G19" s="374"/>
      <c r="H19" s="374"/>
      <c r="I19" s="374"/>
      <c r="J19" s="374"/>
      <c r="K19" s="374"/>
      <c r="L19" s="374"/>
      <c r="M19" s="374"/>
      <c r="N19" s="374"/>
      <c r="O19" s="374"/>
      <c r="P19" s="374"/>
      <c r="Q19" s="374"/>
      <c r="R19" s="374"/>
      <c r="S19" s="374"/>
    </row>
    <row r="20" spans="1:19" ht="20.100000000000001" customHeight="1">
      <c r="A20" s="374" t="s">
        <v>266</v>
      </c>
      <c r="B20" s="374"/>
      <c r="C20" s="374"/>
      <c r="D20" s="374"/>
      <c r="E20" s="374"/>
      <c r="F20" s="374"/>
      <c r="G20" s="374"/>
      <c r="H20" s="374"/>
      <c r="I20" s="374"/>
      <c r="J20" s="374"/>
      <c r="K20" s="374"/>
      <c r="L20" s="374"/>
      <c r="M20" s="374"/>
      <c r="N20" s="374"/>
      <c r="O20" s="374"/>
      <c r="P20" s="374"/>
      <c r="Q20" s="374"/>
      <c r="R20" s="374"/>
      <c r="S20" s="374"/>
    </row>
    <row r="21" spans="1:19" ht="20.100000000000001" customHeight="1"/>
    <row r="22" spans="1:19" ht="20.100000000000001" customHeight="1"/>
    <row r="23" spans="1:19" ht="20.100000000000001" customHeight="1"/>
    <row r="24" spans="1:19" ht="20.100000000000001" customHeight="1"/>
    <row r="25" spans="1:19" ht="20.100000000000001" customHeight="1"/>
    <row r="26" spans="1:19" ht="20.100000000000001" customHeight="1"/>
    <row r="27" spans="1:19" ht="20.100000000000001" customHeight="1"/>
    <row r="28" spans="1:19" ht="20.100000000000001" customHeight="1"/>
    <row r="29" spans="1:19" ht="20.100000000000001" customHeight="1"/>
    <row r="30" spans="1:19" ht="20.100000000000001" customHeight="1"/>
    <row r="31" spans="1:19" ht="20.100000000000001" customHeight="1"/>
    <row r="32" spans="1:19" ht="20.100000000000001" customHeight="1"/>
    <row r="33" ht="20.100000000000001" customHeight="1"/>
    <row r="34" ht="20.100000000000001" customHeight="1"/>
    <row r="35" ht="20.100000000000001" customHeight="1"/>
    <row r="36" ht="20.100000000000001" customHeight="1"/>
    <row r="37" ht="20.100000000000001" customHeight="1"/>
    <row r="38" ht="20.100000000000001" customHeight="1"/>
    <row r="39" ht="20.100000000000001" customHeight="1"/>
    <row r="40" ht="20.100000000000001" customHeight="1"/>
    <row r="41" ht="20.100000000000001" customHeight="1"/>
    <row r="42" ht="20.100000000000001" customHeight="1"/>
    <row r="43" ht="20.100000000000001" customHeight="1"/>
    <row r="44" ht="20.100000000000001" customHeight="1"/>
    <row r="45" ht="20.100000000000001" customHeight="1"/>
    <row r="46" ht="20.100000000000001" customHeight="1"/>
    <row r="47" ht="20.100000000000001" customHeight="1"/>
    <row r="48" ht="20.100000000000001" customHeight="1"/>
    <row r="49" ht="20.100000000000001" customHeight="1"/>
    <row r="50" ht="20.100000000000001" customHeight="1"/>
    <row r="51" ht="20.100000000000001" customHeight="1"/>
    <row r="52" ht="20.100000000000001" customHeight="1"/>
    <row r="53" ht="20.100000000000001" customHeight="1"/>
    <row r="54" ht="20.100000000000001" customHeight="1"/>
    <row r="55" ht="20.100000000000001" customHeight="1"/>
    <row r="56" ht="20.100000000000001" customHeight="1"/>
    <row r="57" ht="20.100000000000001" customHeight="1"/>
    <row r="58" ht="20.100000000000001" customHeight="1"/>
    <row r="59" ht="20.100000000000001" customHeight="1"/>
    <row r="60" ht="20.100000000000001" customHeight="1"/>
    <row r="61" ht="20.100000000000001" customHeight="1"/>
    <row r="62" ht="20.100000000000001" customHeight="1"/>
    <row r="63" ht="20.100000000000001" customHeight="1"/>
    <row r="64" ht="20.100000000000001" customHeight="1"/>
    <row r="65" ht="20.100000000000001" customHeight="1"/>
    <row r="66" ht="20.100000000000001" customHeight="1"/>
    <row r="67" ht="20.100000000000001" customHeight="1"/>
    <row r="68" ht="20.100000000000001" customHeight="1"/>
    <row r="69" ht="20.100000000000001" customHeight="1"/>
    <row r="70" ht="20.100000000000001" customHeight="1"/>
    <row r="71" ht="20.100000000000001" customHeight="1"/>
    <row r="72" ht="20.100000000000001" customHeight="1"/>
    <row r="73" ht="20.100000000000001" customHeight="1"/>
    <row r="74" ht="20.100000000000001" customHeight="1"/>
    <row r="75" ht="20.100000000000001" customHeight="1"/>
    <row r="76" ht="20.100000000000001" customHeight="1"/>
    <row r="77" ht="20.100000000000001" customHeight="1"/>
    <row r="78" ht="20.100000000000001" customHeight="1"/>
    <row r="79" ht="20.100000000000001" customHeight="1"/>
  </sheetData>
  <mergeCells count="8">
    <mergeCell ref="A5:B5"/>
    <mergeCell ref="B6:C6"/>
    <mergeCell ref="L14:P14"/>
    <mergeCell ref="L15:P15"/>
    <mergeCell ref="L16:P16"/>
    <mergeCell ref="A18:S18"/>
    <mergeCell ref="A19:S19"/>
    <mergeCell ref="A20:S20"/>
  </mergeCells>
  <phoneticPr fontId="1"/>
  <pageMargins left="0.7" right="0.7" top="0.75" bottom="0.75" header="0.3" footer="0.3"/>
  <pageSetup paperSize="9" scale="63" fitToWidth="1" fitToHeight="1" orientation="portrait" usePrinterDefaults="1"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dimension ref="A1:CG79"/>
  <sheetViews>
    <sheetView view="pageBreakPreview" zoomScaleSheetLayoutView="100" workbookViewId="0"/>
  </sheetViews>
  <sheetFormatPr defaultRowHeight="13.2"/>
  <cols>
    <col min="1" max="81" width="1.625" style="14" customWidth="1"/>
    <col min="82" max="256" width="9" style="14" customWidth="1"/>
    <col min="257" max="337" width="1.625" style="14" customWidth="1"/>
    <col min="338" max="512" width="9" style="14" customWidth="1"/>
    <col min="513" max="593" width="1.625" style="14" customWidth="1"/>
    <col min="594" max="768" width="9" style="14" customWidth="1"/>
    <col min="769" max="849" width="1.625" style="14" customWidth="1"/>
    <col min="850" max="1024" width="9" style="14" customWidth="1"/>
    <col min="1025" max="1105" width="1.625" style="14" customWidth="1"/>
    <col min="1106" max="1280" width="9" style="14" customWidth="1"/>
    <col min="1281" max="1361" width="1.625" style="14" customWidth="1"/>
    <col min="1362" max="1536" width="9" style="14" customWidth="1"/>
    <col min="1537" max="1617" width="1.625" style="14" customWidth="1"/>
    <col min="1618" max="1792" width="9" style="14" customWidth="1"/>
    <col min="1793" max="1873" width="1.625" style="14" customWidth="1"/>
    <col min="1874" max="2048" width="9" style="14" customWidth="1"/>
    <col min="2049" max="2129" width="1.625" style="14" customWidth="1"/>
    <col min="2130" max="2304" width="9" style="14" customWidth="1"/>
    <col min="2305" max="2385" width="1.625" style="14" customWidth="1"/>
    <col min="2386" max="2560" width="9" style="14" customWidth="1"/>
    <col min="2561" max="2641" width="1.625" style="14" customWidth="1"/>
    <col min="2642" max="2816" width="9" style="14" customWidth="1"/>
    <col min="2817" max="2897" width="1.625" style="14" customWidth="1"/>
    <col min="2898" max="3072" width="9" style="14" customWidth="1"/>
    <col min="3073" max="3153" width="1.625" style="14" customWidth="1"/>
    <col min="3154" max="3328" width="9" style="14" customWidth="1"/>
    <col min="3329" max="3409" width="1.625" style="14" customWidth="1"/>
    <col min="3410" max="3584" width="9" style="14" customWidth="1"/>
    <col min="3585" max="3665" width="1.625" style="14" customWidth="1"/>
    <col min="3666" max="3840" width="9" style="14" customWidth="1"/>
    <col min="3841" max="3921" width="1.625" style="14" customWidth="1"/>
    <col min="3922" max="4096" width="9" style="14" customWidth="1"/>
    <col min="4097" max="4177" width="1.625" style="14" customWidth="1"/>
    <col min="4178" max="4352" width="9" style="14" customWidth="1"/>
    <col min="4353" max="4433" width="1.625" style="14" customWidth="1"/>
    <col min="4434" max="4608" width="9" style="14" customWidth="1"/>
    <col min="4609" max="4689" width="1.625" style="14" customWidth="1"/>
    <col min="4690" max="4864" width="9" style="14" customWidth="1"/>
    <col min="4865" max="4945" width="1.625" style="14" customWidth="1"/>
    <col min="4946" max="5120" width="9" style="14" customWidth="1"/>
    <col min="5121" max="5201" width="1.625" style="14" customWidth="1"/>
    <col min="5202" max="5376" width="9" style="14" customWidth="1"/>
    <col min="5377" max="5457" width="1.625" style="14" customWidth="1"/>
    <col min="5458" max="5632" width="9" style="14" customWidth="1"/>
    <col min="5633" max="5713" width="1.625" style="14" customWidth="1"/>
    <col min="5714" max="5888" width="9" style="14" customWidth="1"/>
    <col min="5889" max="5969" width="1.625" style="14" customWidth="1"/>
    <col min="5970" max="6144" width="9" style="14" customWidth="1"/>
    <col min="6145" max="6225" width="1.625" style="14" customWidth="1"/>
    <col min="6226" max="6400" width="9" style="14" customWidth="1"/>
    <col min="6401" max="6481" width="1.625" style="14" customWidth="1"/>
    <col min="6482" max="6656" width="9" style="14" customWidth="1"/>
    <col min="6657" max="6737" width="1.625" style="14" customWidth="1"/>
    <col min="6738" max="6912" width="9" style="14" customWidth="1"/>
    <col min="6913" max="6993" width="1.625" style="14" customWidth="1"/>
    <col min="6994" max="7168" width="9" style="14" customWidth="1"/>
    <col min="7169" max="7249" width="1.625" style="14" customWidth="1"/>
    <col min="7250" max="7424" width="9" style="14" customWidth="1"/>
    <col min="7425" max="7505" width="1.625" style="14" customWidth="1"/>
    <col min="7506" max="7680" width="9" style="14" customWidth="1"/>
    <col min="7681" max="7761" width="1.625" style="14" customWidth="1"/>
    <col min="7762" max="7936" width="9" style="14" customWidth="1"/>
    <col min="7937" max="8017" width="1.625" style="14" customWidth="1"/>
    <col min="8018" max="8192" width="9" style="14" customWidth="1"/>
    <col min="8193" max="8273" width="1.625" style="14" customWidth="1"/>
    <col min="8274" max="8448" width="9" style="14" customWidth="1"/>
    <col min="8449" max="8529" width="1.625" style="14" customWidth="1"/>
    <col min="8530" max="8704" width="9" style="14" customWidth="1"/>
    <col min="8705" max="8785" width="1.625" style="14" customWidth="1"/>
    <col min="8786" max="8960" width="9" style="14" customWidth="1"/>
    <col min="8961" max="9041" width="1.625" style="14" customWidth="1"/>
    <col min="9042" max="9216" width="9" style="14" customWidth="1"/>
    <col min="9217" max="9297" width="1.625" style="14" customWidth="1"/>
    <col min="9298" max="9472" width="9" style="14" customWidth="1"/>
    <col min="9473" max="9553" width="1.625" style="14" customWidth="1"/>
    <col min="9554" max="9728" width="9" style="14" customWidth="1"/>
    <col min="9729" max="9809" width="1.625" style="14" customWidth="1"/>
    <col min="9810" max="9984" width="9" style="14" customWidth="1"/>
    <col min="9985" max="10065" width="1.625" style="14" customWidth="1"/>
    <col min="10066" max="10240" width="9" style="14" customWidth="1"/>
    <col min="10241" max="10321" width="1.625" style="14" customWidth="1"/>
    <col min="10322" max="10496" width="9" style="14" customWidth="1"/>
    <col min="10497" max="10577" width="1.625" style="14" customWidth="1"/>
    <col min="10578" max="10752" width="9" style="14" customWidth="1"/>
    <col min="10753" max="10833" width="1.625" style="14" customWidth="1"/>
    <col min="10834" max="11008" width="9" style="14" customWidth="1"/>
    <col min="11009" max="11089" width="1.625" style="14" customWidth="1"/>
    <col min="11090" max="11264" width="9" style="14" customWidth="1"/>
    <col min="11265" max="11345" width="1.625" style="14" customWidth="1"/>
    <col min="11346" max="11520" width="9" style="14" customWidth="1"/>
    <col min="11521" max="11601" width="1.625" style="14" customWidth="1"/>
    <col min="11602" max="11776" width="9" style="14" customWidth="1"/>
    <col min="11777" max="11857" width="1.625" style="14" customWidth="1"/>
    <col min="11858" max="12032" width="9" style="14" customWidth="1"/>
    <col min="12033" max="12113" width="1.625" style="14" customWidth="1"/>
    <col min="12114" max="12288" width="9" style="14" customWidth="1"/>
    <col min="12289" max="12369" width="1.625" style="14" customWidth="1"/>
    <col min="12370" max="12544" width="9" style="14" customWidth="1"/>
    <col min="12545" max="12625" width="1.625" style="14" customWidth="1"/>
    <col min="12626" max="12800" width="9" style="14" customWidth="1"/>
    <col min="12801" max="12881" width="1.625" style="14" customWidth="1"/>
    <col min="12882" max="13056" width="9" style="14" customWidth="1"/>
    <col min="13057" max="13137" width="1.625" style="14" customWidth="1"/>
    <col min="13138" max="13312" width="9" style="14" customWidth="1"/>
    <col min="13313" max="13393" width="1.625" style="14" customWidth="1"/>
    <col min="13394" max="13568" width="9" style="14" customWidth="1"/>
    <col min="13569" max="13649" width="1.625" style="14" customWidth="1"/>
    <col min="13650" max="13824" width="9" style="14" customWidth="1"/>
    <col min="13825" max="13905" width="1.625" style="14" customWidth="1"/>
    <col min="13906" max="14080" width="9" style="14" customWidth="1"/>
    <col min="14081" max="14161" width="1.625" style="14" customWidth="1"/>
    <col min="14162" max="14336" width="9" style="14" customWidth="1"/>
    <col min="14337" max="14417" width="1.625" style="14" customWidth="1"/>
    <col min="14418" max="14592" width="9" style="14" customWidth="1"/>
    <col min="14593" max="14673" width="1.625" style="14" customWidth="1"/>
    <col min="14674" max="14848" width="9" style="14" customWidth="1"/>
    <col min="14849" max="14929" width="1.625" style="14" customWidth="1"/>
    <col min="14930" max="15104" width="9" style="14" customWidth="1"/>
    <col min="15105" max="15185" width="1.625" style="14" customWidth="1"/>
    <col min="15186" max="15360" width="9" style="14" customWidth="1"/>
    <col min="15361" max="15441" width="1.625" style="14" customWidth="1"/>
    <col min="15442" max="15616" width="9" style="14" customWidth="1"/>
    <col min="15617" max="15697" width="1.625" style="14" customWidth="1"/>
    <col min="15698" max="15872" width="9" style="14" customWidth="1"/>
    <col min="15873" max="15953" width="1.625" style="14" customWidth="1"/>
    <col min="15954" max="16128" width="9" style="14" customWidth="1"/>
    <col min="16129" max="16209" width="1.625" style="14" customWidth="1"/>
    <col min="16210" max="16384" width="9" style="14" customWidth="1"/>
  </cols>
  <sheetData>
    <row r="1" spans="1:85" ht="14.4">
      <c r="A1" s="15" t="s">
        <v>237</v>
      </c>
    </row>
    <row r="2" spans="1:85" ht="14.4">
      <c r="A2" s="15" t="s">
        <v>199</v>
      </c>
    </row>
    <row r="3" spans="1:85"/>
    <row r="4" spans="1:85" ht="15.75" customHeight="1">
      <c r="A4" s="14" t="s">
        <v>200</v>
      </c>
      <c r="AE4" s="74" t="s">
        <v>228</v>
      </c>
      <c r="AF4" s="77"/>
      <c r="AG4" s="77"/>
      <c r="AH4" s="77"/>
      <c r="AI4" s="77"/>
      <c r="AJ4" s="77"/>
      <c r="AK4" s="77"/>
      <c r="AL4" s="77"/>
      <c r="AM4" s="77"/>
      <c r="AN4" s="77"/>
      <c r="AO4" s="77"/>
      <c r="AP4" s="77"/>
      <c r="AQ4" s="77"/>
      <c r="AR4" s="77"/>
      <c r="AS4" s="77"/>
      <c r="AT4" s="77"/>
      <c r="AU4" s="77"/>
      <c r="AV4" s="77"/>
      <c r="AW4" s="77"/>
      <c r="AX4" s="77"/>
      <c r="AY4" s="93"/>
      <c r="CG4" s="14" t="s">
        <v>201</v>
      </c>
    </row>
    <row r="5" spans="1:85" ht="15.75" customHeight="1">
      <c r="D5" s="18" t="s">
        <v>204</v>
      </c>
      <c r="E5" s="18"/>
      <c r="F5" s="18"/>
      <c r="G5" s="18"/>
      <c r="H5" s="18"/>
      <c r="I5" s="18"/>
      <c r="J5" s="18"/>
      <c r="K5" s="18"/>
      <c r="L5" s="40"/>
      <c r="M5" s="42">
        <v>7</v>
      </c>
      <c r="N5" s="51"/>
      <c r="O5" s="51"/>
      <c r="P5" s="51"/>
      <c r="Q5" s="51"/>
      <c r="R5" s="51"/>
      <c r="S5" s="51"/>
      <c r="T5" s="51"/>
      <c r="U5" s="51"/>
      <c r="V5" s="51"/>
      <c r="W5" s="51"/>
      <c r="X5" s="51"/>
      <c r="Y5" s="51"/>
      <c r="Z5" s="62"/>
      <c r="AE5" s="75"/>
      <c r="AF5" s="78"/>
      <c r="AG5" s="78"/>
      <c r="AH5" s="78"/>
      <c r="AI5" s="78"/>
      <c r="AJ5" s="78"/>
      <c r="AK5" s="78"/>
      <c r="AL5" s="78"/>
      <c r="AM5" s="78"/>
      <c r="AN5" s="78"/>
      <c r="AO5" s="78"/>
      <c r="AP5" s="78"/>
      <c r="AQ5" s="78"/>
      <c r="AR5" s="78"/>
      <c r="AS5" s="78"/>
      <c r="AT5" s="78"/>
      <c r="AU5" s="78"/>
      <c r="AV5" s="78"/>
      <c r="AW5" s="78"/>
      <c r="AX5" s="78"/>
      <c r="AY5" s="94"/>
      <c r="CG5" s="14" t="s">
        <v>205</v>
      </c>
    </row>
    <row r="6" spans="1:85" ht="15.75" customHeight="1">
      <c r="D6" s="18" t="s">
        <v>206</v>
      </c>
      <c r="E6" s="18"/>
      <c r="F6" s="18"/>
      <c r="G6" s="18"/>
      <c r="H6" s="18"/>
      <c r="I6" s="18"/>
      <c r="J6" s="18"/>
      <c r="K6" s="18"/>
      <c r="L6" s="40"/>
      <c r="M6" s="43" t="s">
        <v>7</v>
      </c>
      <c r="N6" s="52"/>
      <c r="O6" s="52"/>
      <c r="P6" s="52"/>
      <c r="Q6" s="52"/>
      <c r="R6" s="52"/>
      <c r="S6" s="52"/>
      <c r="T6" s="52"/>
      <c r="U6" s="52"/>
      <c r="V6" s="52"/>
      <c r="W6" s="52"/>
      <c r="X6" s="52"/>
      <c r="Y6" s="52"/>
      <c r="Z6" s="52"/>
      <c r="AA6" s="66"/>
      <c r="AB6" s="70"/>
      <c r="AC6" s="70"/>
      <c r="AD6" s="70"/>
      <c r="AE6" s="75"/>
      <c r="AF6" s="78"/>
      <c r="AG6" s="78"/>
      <c r="AH6" s="78"/>
      <c r="AI6" s="78"/>
      <c r="AJ6" s="78"/>
      <c r="AK6" s="78"/>
      <c r="AL6" s="78"/>
      <c r="AM6" s="78"/>
      <c r="AN6" s="78"/>
      <c r="AO6" s="78"/>
      <c r="AP6" s="78"/>
      <c r="AQ6" s="78"/>
      <c r="AR6" s="78"/>
      <c r="AS6" s="78"/>
      <c r="AT6" s="78"/>
      <c r="AU6" s="78"/>
      <c r="AV6" s="78"/>
      <c r="AW6" s="78"/>
      <c r="AX6" s="78"/>
      <c r="AY6" s="94"/>
      <c r="CG6" s="14" t="s">
        <v>207</v>
      </c>
    </row>
    <row r="7" spans="1:85" ht="15.75" customHeight="1">
      <c r="D7" s="18" t="s">
        <v>133</v>
      </c>
      <c r="E7" s="18"/>
      <c r="F7" s="18"/>
      <c r="G7" s="18"/>
      <c r="H7" s="18"/>
      <c r="I7" s="18"/>
      <c r="J7" s="18"/>
      <c r="K7" s="18"/>
      <c r="L7" s="40"/>
      <c r="M7" s="44" t="s">
        <v>210</v>
      </c>
      <c r="N7" s="53"/>
      <c r="O7" s="53"/>
      <c r="P7" s="53"/>
      <c r="Q7" s="53"/>
      <c r="R7" s="53"/>
      <c r="S7" s="53"/>
      <c r="T7" s="53"/>
      <c r="U7" s="53"/>
      <c r="V7" s="53"/>
      <c r="W7" s="53"/>
      <c r="X7" s="53"/>
      <c r="Y7" s="53"/>
      <c r="Z7" s="53"/>
      <c r="AA7" s="67"/>
      <c r="AB7" s="71"/>
      <c r="AC7" s="71"/>
      <c r="AD7" s="71"/>
      <c r="AE7" s="76"/>
      <c r="AF7" s="79"/>
      <c r="AG7" s="79"/>
      <c r="AH7" s="79"/>
      <c r="AI7" s="79"/>
      <c r="AJ7" s="79"/>
      <c r="AK7" s="79"/>
      <c r="AL7" s="79"/>
      <c r="AM7" s="79"/>
      <c r="AN7" s="79"/>
      <c r="AO7" s="79"/>
      <c r="AP7" s="79"/>
      <c r="AQ7" s="79"/>
      <c r="AR7" s="79"/>
      <c r="AS7" s="79"/>
      <c r="AT7" s="79"/>
      <c r="AU7" s="79"/>
      <c r="AV7" s="79"/>
      <c r="AW7" s="79"/>
      <c r="AX7" s="79"/>
      <c r="AY7" s="95"/>
    </row>
    <row r="8" spans="1:85" ht="15.75" customHeight="1">
      <c r="D8" s="18" t="s">
        <v>211</v>
      </c>
      <c r="E8" s="18"/>
      <c r="F8" s="18"/>
      <c r="G8" s="18"/>
      <c r="H8" s="18"/>
      <c r="I8" s="18"/>
      <c r="J8" s="18"/>
      <c r="K8" s="18"/>
      <c r="L8" s="40"/>
      <c r="M8" s="44" t="s">
        <v>112</v>
      </c>
      <c r="N8" s="53"/>
      <c r="O8" s="53"/>
      <c r="P8" s="53"/>
      <c r="Q8" s="53"/>
      <c r="R8" s="53"/>
      <c r="S8" s="53"/>
      <c r="T8" s="53"/>
      <c r="U8" s="53"/>
      <c r="V8" s="53"/>
      <c r="W8" s="53"/>
      <c r="X8" s="53"/>
      <c r="Y8" s="53"/>
      <c r="Z8" s="53"/>
      <c r="AA8" s="67"/>
      <c r="AB8" s="71"/>
      <c r="AC8" s="71"/>
      <c r="AD8" s="71"/>
      <c r="AE8" s="71"/>
      <c r="AF8" s="71"/>
      <c r="AG8" s="71"/>
    </row>
    <row r="9" spans="1:85" ht="15.75" customHeight="1">
      <c r="D9" s="19" t="s">
        <v>63</v>
      </c>
      <c r="E9" s="30"/>
      <c r="F9" s="30"/>
      <c r="G9" s="30"/>
      <c r="H9" s="30"/>
      <c r="I9" s="30"/>
      <c r="J9" s="30"/>
      <c r="K9" s="30"/>
      <c r="L9" s="41"/>
      <c r="M9" s="44" t="s">
        <v>212</v>
      </c>
      <c r="N9" s="53"/>
      <c r="O9" s="53"/>
      <c r="P9" s="53"/>
      <c r="Q9" s="53"/>
      <c r="R9" s="53"/>
      <c r="S9" s="53"/>
      <c r="T9" s="53"/>
      <c r="U9" s="53"/>
      <c r="V9" s="53"/>
      <c r="W9" s="53"/>
      <c r="X9" s="53"/>
      <c r="Y9" s="53"/>
      <c r="Z9" s="53"/>
      <c r="AA9" s="67"/>
      <c r="AB9" s="71"/>
      <c r="AC9" s="71"/>
      <c r="AD9" s="71"/>
      <c r="AE9" s="71"/>
      <c r="AF9" s="71"/>
      <c r="AG9" s="71"/>
      <c r="AH9" s="71"/>
      <c r="AI9" s="71"/>
      <c r="AJ9" s="71"/>
      <c r="AK9" s="71"/>
      <c r="AL9" s="71"/>
      <c r="AM9" s="71"/>
      <c r="AN9" s="71"/>
      <c r="AO9" s="71"/>
      <c r="AP9" s="71"/>
      <c r="AQ9" s="71"/>
      <c r="AR9" s="71"/>
      <c r="AS9" s="71"/>
      <c r="AT9" s="71"/>
    </row>
    <row r="10" spans="1:85" ht="15.75" customHeight="1">
      <c r="D10" s="18" t="s">
        <v>185</v>
      </c>
      <c r="E10" s="18"/>
      <c r="F10" s="18"/>
      <c r="G10" s="18"/>
      <c r="H10" s="18"/>
      <c r="I10" s="18"/>
      <c r="J10" s="18"/>
      <c r="K10" s="18"/>
      <c r="L10" s="40"/>
      <c r="M10" s="45" t="s">
        <v>278</v>
      </c>
      <c r="N10" s="54"/>
      <c r="O10" s="54"/>
      <c r="P10" s="54"/>
      <c r="Q10" s="54"/>
      <c r="R10" s="54"/>
      <c r="S10" s="54"/>
      <c r="T10" s="54"/>
      <c r="U10" s="54"/>
      <c r="V10" s="54"/>
      <c r="W10" s="54"/>
      <c r="X10" s="54"/>
      <c r="Y10" s="54"/>
      <c r="Z10" s="54"/>
      <c r="AA10" s="68" t="s">
        <v>18</v>
      </c>
      <c r="AB10" s="72"/>
      <c r="AC10" s="72"/>
      <c r="AD10" s="72"/>
      <c r="AE10" s="72"/>
      <c r="AF10" s="72"/>
      <c r="AG10" s="72"/>
      <c r="AH10" s="72"/>
      <c r="AI10" s="72"/>
      <c r="AJ10" s="72"/>
      <c r="AK10" s="72"/>
      <c r="AL10" s="72"/>
      <c r="AM10" s="72"/>
      <c r="AN10" s="72"/>
      <c r="AO10" s="72"/>
      <c r="AP10" s="72"/>
      <c r="AQ10" s="72"/>
      <c r="AR10" s="72"/>
      <c r="AS10" s="72"/>
      <c r="AT10" s="72"/>
      <c r="AU10" s="72"/>
      <c r="AV10" s="72"/>
      <c r="AW10" s="72"/>
      <c r="AX10" s="72"/>
      <c r="AY10" s="72"/>
      <c r="AZ10" s="72"/>
      <c r="BA10" s="72"/>
      <c r="BB10" s="96"/>
    </row>
    <row r="11" spans="1:85" ht="15.75" customHeight="1">
      <c r="D11" s="18" t="s">
        <v>213</v>
      </c>
      <c r="E11" s="18"/>
      <c r="F11" s="18"/>
      <c r="G11" s="18"/>
      <c r="H11" s="18"/>
      <c r="I11" s="18"/>
      <c r="J11" s="18"/>
      <c r="K11" s="18"/>
      <c r="L11" s="40"/>
      <c r="M11" s="44" t="s">
        <v>209</v>
      </c>
      <c r="N11" s="53"/>
      <c r="O11" s="53"/>
      <c r="P11" s="53"/>
      <c r="Q11" s="53"/>
      <c r="R11" s="53"/>
      <c r="S11" s="53"/>
      <c r="T11" s="53"/>
      <c r="U11" s="53"/>
      <c r="V11" s="53"/>
      <c r="W11" s="53"/>
      <c r="X11" s="53"/>
      <c r="Y11" s="53"/>
      <c r="Z11" s="53"/>
      <c r="AA11" s="69"/>
      <c r="AB11" s="73"/>
      <c r="AC11" s="73"/>
      <c r="AD11" s="73"/>
      <c r="AE11" s="73"/>
      <c r="AF11" s="73"/>
      <c r="AG11" s="73"/>
      <c r="AH11" s="80"/>
      <c r="AI11" s="81" t="s">
        <v>214</v>
      </c>
      <c r="AJ11" s="83"/>
      <c r="AK11" s="83"/>
      <c r="AL11" s="83"/>
      <c r="AM11" s="83"/>
      <c r="AN11" s="83"/>
      <c r="AO11" s="83"/>
      <c r="AP11" s="83"/>
      <c r="AQ11" s="83"/>
      <c r="AR11" s="83"/>
      <c r="AS11" s="83"/>
      <c r="AT11" s="83"/>
      <c r="AU11" s="83"/>
      <c r="AV11" s="83"/>
      <c r="AW11" s="83"/>
      <c r="AX11" s="83"/>
      <c r="AY11" s="83"/>
      <c r="AZ11" s="83"/>
      <c r="BA11" s="83"/>
      <c r="BB11" s="97"/>
    </row>
    <row r="12" spans="1:85" ht="15.75" customHeight="1">
      <c r="D12" s="18" t="s">
        <v>160</v>
      </c>
      <c r="E12" s="18"/>
      <c r="F12" s="18"/>
      <c r="G12" s="18"/>
      <c r="H12" s="18"/>
      <c r="I12" s="18"/>
      <c r="J12" s="18"/>
      <c r="K12" s="18"/>
      <c r="L12" s="40"/>
      <c r="M12" s="46" t="s">
        <v>86</v>
      </c>
      <c r="N12" s="55"/>
      <c r="O12" s="55"/>
      <c r="P12" s="55"/>
      <c r="Q12" s="55"/>
      <c r="R12" s="55"/>
      <c r="S12" s="55"/>
      <c r="T12" s="55"/>
      <c r="U12" s="55"/>
      <c r="V12" s="55"/>
      <c r="W12" s="55"/>
      <c r="X12" s="55"/>
      <c r="Y12" s="55"/>
      <c r="Z12" s="63"/>
      <c r="AA12" s="42"/>
      <c r="AB12" s="51"/>
      <c r="AC12" s="51"/>
      <c r="AD12" s="51"/>
      <c r="AE12" s="51"/>
      <c r="AF12" s="51"/>
      <c r="AG12" s="51"/>
      <c r="AH12" s="62"/>
      <c r="AI12" s="82" t="s">
        <v>215</v>
      </c>
      <c r="AJ12" s="84"/>
      <c r="AK12" s="84"/>
      <c r="AL12" s="84"/>
      <c r="AM12" s="84"/>
      <c r="AN12" s="84"/>
      <c r="AO12" s="84"/>
      <c r="AP12" s="84"/>
      <c r="AQ12" s="84"/>
      <c r="AR12" s="84"/>
      <c r="AS12" s="84"/>
      <c r="AT12" s="84"/>
      <c r="AU12" s="84"/>
      <c r="AV12" s="84"/>
      <c r="AW12" s="84"/>
      <c r="AX12" s="84"/>
      <c r="AY12" s="84"/>
      <c r="AZ12" s="84"/>
      <c r="BA12" s="84"/>
      <c r="BB12" s="98"/>
    </row>
    <row r="13" spans="1:85" ht="15.75" customHeight="1"/>
    <row r="14" spans="1:85" ht="15.75" customHeight="1">
      <c r="A14" s="14" t="s">
        <v>216</v>
      </c>
    </row>
    <row r="15" spans="1:85" ht="15.75" customHeight="1">
      <c r="D15" s="20" t="s">
        <v>83</v>
      </c>
      <c r="E15" s="20"/>
      <c r="F15" s="20"/>
      <c r="G15" s="20"/>
      <c r="H15" s="20"/>
      <c r="I15" s="20"/>
      <c r="J15" s="20"/>
      <c r="K15" s="20"/>
      <c r="L15" s="20"/>
      <c r="M15" s="20"/>
      <c r="N15" s="20"/>
      <c r="O15" s="20" t="s">
        <v>105</v>
      </c>
      <c r="P15" s="20"/>
      <c r="Q15" s="20"/>
      <c r="R15" s="20"/>
      <c r="S15" s="20"/>
      <c r="T15" s="20"/>
      <c r="U15" s="20"/>
      <c r="V15" s="20"/>
      <c r="W15" s="20"/>
      <c r="X15" s="20"/>
      <c r="Y15" s="20"/>
      <c r="Z15" s="20" t="s">
        <v>182</v>
      </c>
      <c r="AA15" s="20"/>
      <c r="AB15" s="20"/>
      <c r="AC15" s="20"/>
      <c r="AD15" s="20"/>
      <c r="AE15" s="20"/>
      <c r="AF15" s="20"/>
      <c r="AG15" s="20"/>
      <c r="AH15" s="20"/>
      <c r="AI15" s="20"/>
      <c r="AJ15" s="20"/>
      <c r="AK15" s="20"/>
      <c r="AL15" s="20"/>
      <c r="AM15" s="20"/>
      <c r="AN15" s="20"/>
      <c r="AO15" s="20"/>
    </row>
    <row r="16" spans="1:85" ht="15.75" customHeight="1">
      <c r="D16" s="21" t="s">
        <v>193</v>
      </c>
      <c r="E16" s="31"/>
      <c r="F16" s="31"/>
      <c r="G16" s="31"/>
      <c r="H16" s="31"/>
      <c r="I16" s="31"/>
      <c r="J16" s="31"/>
      <c r="K16" s="31"/>
      <c r="L16" s="31"/>
      <c r="M16" s="31"/>
      <c r="N16" s="31"/>
      <c r="O16" s="31"/>
      <c r="P16" s="31"/>
      <c r="Q16" s="31"/>
      <c r="R16" s="31"/>
      <c r="S16" s="31"/>
      <c r="T16" s="31"/>
      <c r="U16" s="31"/>
      <c r="V16" s="31"/>
      <c r="W16" s="31"/>
      <c r="X16" s="31"/>
      <c r="Y16" s="31"/>
      <c r="Z16" s="31"/>
      <c r="AA16" s="31"/>
      <c r="AB16" s="31"/>
      <c r="AC16" s="31"/>
      <c r="AD16" s="31"/>
      <c r="AE16" s="31"/>
      <c r="AF16" s="31"/>
      <c r="AG16" s="31"/>
      <c r="AH16" s="31"/>
      <c r="AI16" s="31"/>
      <c r="AJ16" s="31"/>
      <c r="AK16" s="31"/>
      <c r="AL16" s="31"/>
      <c r="AM16" s="31"/>
      <c r="AN16" s="31"/>
      <c r="AO16" s="85"/>
    </row>
    <row r="17" spans="4:41" ht="15.75" customHeight="1">
      <c r="D17" s="22"/>
      <c r="E17" s="32"/>
      <c r="F17" s="32"/>
      <c r="G17" s="32"/>
      <c r="H17" s="32"/>
      <c r="I17" s="32"/>
      <c r="J17" s="32"/>
      <c r="K17" s="32"/>
      <c r="L17" s="32"/>
      <c r="M17" s="32"/>
      <c r="N17" s="32"/>
      <c r="O17" s="32"/>
      <c r="P17" s="32"/>
      <c r="Q17" s="32"/>
      <c r="R17" s="32"/>
      <c r="S17" s="32"/>
      <c r="T17" s="32"/>
      <c r="U17" s="32"/>
      <c r="V17" s="32"/>
      <c r="W17" s="32"/>
      <c r="X17" s="32"/>
      <c r="Y17" s="32"/>
      <c r="Z17" s="32"/>
      <c r="AA17" s="32"/>
      <c r="AB17" s="32"/>
      <c r="AC17" s="32"/>
      <c r="AD17" s="32"/>
      <c r="AE17" s="32"/>
      <c r="AF17" s="32"/>
      <c r="AG17" s="32"/>
      <c r="AH17" s="32"/>
      <c r="AI17" s="32"/>
      <c r="AJ17" s="32"/>
      <c r="AK17" s="32"/>
      <c r="AL17" s="32"/>
      <c r="AM17" s="32"/>
      <c r="AN17" s="32"/>
      <c r="AO17" s="86"/>
    </row>
    <row r="18" spans="4:41" ht="15.75" customHeight="1">
      <c r="D18" s="22"/>
      <c r="E18" s="32"/>
      <c r="F18" s="32"/>
      <c r="G18" s="32"/>
      <c r="H18" s="32"/>
      <c r="I18" s="32"/>
      <c r="J18" s="32"/>
      <c r="K18" s="32"/>
      <c r="L18" s="32"/>
      <c r="M18" s="32"/>
      <c r="N18" s="32"/>
      <c r="O18" s="32"/>
      <c r="P18" s="32"/>
      <c r="Q18" s="32"/>
      <c r="R18" s="32"/>
      <c r="S18" s="32"/>
      <c r="T18" s="32"/>
      <c r="U18" s="32"/>
      <c r="V18" s="32"/>
      <c r="W18" s="32"/>
      <c r="X18" s="32"/>
      <c r="Y18" s="32"/>
      <c r="Z18" s="32"/>
      <c r="AA18" s="32"/>
      <c r="AB18" s="32"/>
      <c r="AC18" s="32"/>
      <c r="AD18" s="32"/>
      <c r="AE18" s="32"/>
      <c r="AF18" s="32"/>
      <c r="AG18" s="32"/>
      <c r="AH18" s="32"/>
      <c r="AI18" s="32"/>
      <c r="AJ18" s="32"/>
      <c r="AK18" s="32"/>
      <c r="AL18" s="32"/>
      <c r="AM18" s="32"/>
      <c r="AN18" s="32"/>
      <c r="AO18" s="86"/>
    </row>
    <row r="19" spans="4:41" ht="15.75" customHeight="1">
      <c r="D19" s="22"/>
      <c r="E19" s="32"/>
      <c r="F19" s="32"/>
      <c r="G19" s="32"/>
      <c r="H19" s="32"/>
      <c r="I19" s="32"/>
      <c r="J19" s="32"/>
      <c r="K19" s="32"/>
      <c r="L19" s="32"/>
      <c r="M19" s="32"/>
      <c r="N19" s="32"/>
      <c r="O19" s="32"/>
      <c r="P19" s="32"/>
      <c r="Q19" s="32"/>
      <c r="R19" s="32"/>
      <c r="S19" s="32"/>
      <c r="T19" s="32"/>
      <c r="U19" s="32"/>
      <c r="V19" s="32"/>
      <c r="W19" s="32"/>
      <c r="X19" s="32"/>
      <c r="Y19" s="32"/>
      <c r="Z19" s="32"/>
      <c r="AA19" s="32"/>
      <c r="AB19" s="32"/>
      <c r="AC19" s="32"/>
      <c r="AD19" s="32"/>
      <c r="AE19" s="32"/>
      <c r="AF19" s="32"/>
      <c r="AG19" s="32"/>
      <c r="AH19" s="32"/>
      <c r="AI19" s="32"/>
      <c r="AJ19" s="32"/>
      <c r="AK19" s="32"/>
      <c r="AL19" s="32"/>
      <c r="AM19" s="32"/>
      <c r="AN19" s="32"/>
      <c r="AO19" s="86"/>
    </row>
    <row r="20" spans="4:41" ht="15.75" customHeight="1">
      <c r="D20" s="23"/>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87"/>
    </row>
    <row r="21" spans="4:41" ht="15.75" customHeight="1">
      <c r="D21" s="24"/>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88"/>
    </row>
    <row r="22" spans="4:41" ht="15.75" customHeight="1">
      <c r="D22" s="25"/>
      <c r="E22" s="35"/>
      <c r="F22" s="35"/>
      <c r="G22" s="35"/>
      <c r="H22" s="35"/>
      <c r="I22" s="35"/>
      <c r="J22" s="35"/>
      <c r="K22" s="35"/>
      <c r="L22" s="35"/>
      <c r="M22" s="35"/>
      <c r="N22" s="35"/>
      <c r="O22" s="35"/>
      <c r="P22" s="35"/>
      <c r="Q22" s="35"/>
      <c r="R22" s="35"/>
      <c r="S22" s="35"/>
      <c r="T22" s="35"/>
      <c r="U22" s="35"/>
      <c r="V22" s="35"/>
      <c r="W22" s="35"/>
      <c r="X22" s="35"/>
      <c r="Y22" s="35"/>
      <c r="Z22" s="35"/>
      <c r="AA22" s="35"/>
      <c r="AB22" s="35"/>
      <c r="AC22" s="35"/>
      <c r="AD22" s="35"/>
      <c r="AE22" s="35"/>
      <c r="AF22" s="35"/>
      <c r="AG22" s="35"/>
      <c r="AH22" s="35"/>
      <c r="AI22" s="35"/>
      <c r="AJ22" s="35"/>
      <c r="AK22" s="35"/>
      <c r="AL22" s="35"/>
      <c r="AM22" s="35"/>
      <c r="AN22" s="35"/>
      <c r="AO22" s="89"/>
    </row>
    <row r="23" spans="4:41" ht="15.75" customHeight="1">
      <c r="D23" s="26"/>
      <c r="E23" s="36"/>
      <c r="F23" s="36"/>
      <c r="G23" s="36"/>
      <c r="H23" s="36"/>
      <c r="I23" s="36"/>
      <c r="J23" s="36"/>
      <c r="K23" s="36"/>
      <c r="L23" s="36"/>
      <c r="M23" s="36"/>
      <c r="N23" s="36"/>
      <c r="O23" s="36"/>
      <c r="P23" s="36"/>
      <c r="Q23" s="36"/>
      <c r="R23" s="36"/>
      <c r="S23" s="36"/>
      <c r="T23" s="36"/>
      <c r="U23" s="36"/>
      <c r="V23" s="36"/>
      <c r="W23" s="36"/>
      <c r="X23" s="36"/>
      <c r="Y23" s="36"/>
      <c r="Z23" s="64"/>
      <c r="AA23" s="36"/>
      <c r="AB23" s="36"/>
      <c r="AC23" s="36"/>
      <c r="AD23" s="36"/>
      <c r="AE23" s="36"/>
      <c r="AF23" s="36"/>
      <c r="AG23" s="36"/>
      <c r="AH23" s="36"/>
      <c r="AI23" s="36"/>
      <c r="AJ23" s="36"/>
      <c r="AK23" s="36"/>
      <c r="AL23" s="36"/>
      <c r="AM23" s="36"/>
      <c r="AN23" s="36"/>
      <c r="AO23" s="90"/>
    </row>
    <row r="24" spans="4:41" ht="15.75" customHeight="1">
      <c r="D24" s="2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c r="AG24" s="35"/>
      <c r="AH24" s="35"/>
      <c r="AI24" s="35"/>
      <c r="AJ24" s="35"/>
      <c r="AK24" s="35"/>
      <c r="AL24" s="35"/>
      <c r="AM24" s="35"/>
      <c r="AN24" s="35"/>
      <c r="AO24" s="89"/>
    </row>
    <row r="25" spans="4:41" ht="15.75" customHeight="1">
      <c r="D25" s="2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89"/>
    </row>
    <row r="26" spans="4:41" ht="15.75" customHeight="1">
      <c r="D26" s="25"/>
      <c r="E26" s="35"/>
      <c r="F26" s="35"/>
      <c r="G26" s="35"/>
      <c r="H26" s="35"/>
      <c r="I26" s="35"/>
      <c r="J26" s="35"/>
      <c r="K26" s="35"/>
      <c r="L26" s="35"/>
      <c r="M26" s="35"/>
      <c r="N26" s="35"/>
      <c r="O26" s="35"/>
      <c r="P26" s="35"/>
      <c r="Q26" s="35"/>
      <c r="R26" s="35"/>
      <c r="S26" s="35"/>
      <c r="T26" s="35"/>
      <c r="U26" s="35"/>
      <c r="V26" s="35"/>
      <c r="W26" s="35"/>
      <c r="X26" s="35"/>
      <c r="Y26" s="35"/>
      <c r="Z26" s="65"/>
      <c r="AA26" s="35"/>
      <c r="AB26" s="35"/>
      <c r="AC26" s="35"/>
      <c r="AD26" s="35"/>
      <c r="AE26" s="35"/>
      <c r="AF26" s="35"/>
      <c r="AG26" s="35"/>
      <c r="AH26" s="35"/>
      <c r="AI26" s="35"/>
      <c r="AJ26" s="35"/>
      <c r="AK26" s="35"/>
      <c r="AL26" s="35"/>
      <c r="AM26" s="35"/>
      <c r="AN26" s="35"/>
      <c r="AO26" s="89"/>
    </row>
    <row r="27" spans="4:41" ht="15.75" customHeight="1">
      <c r="D27" s="2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89"/>
    </row>
    <row r="28" spans="4:41" ht="15.75" customHeight="1">
      <c r="D28" s="25"/>
      <c r="E28" s="35"/>
      <c r="F28" s="35"/>
      <c r="G28" s="35"/>
      <c r="H28" s="35"/>
      <c r="I28" s="35"/>
      <c r="J28" s="35"/>
      <c r="K28" s="35"/>
      <c r="L28" s="35"/>
      <c r="M28" s="35"/>
      <c r="N28" s="35"/>
      <c r="O28" s="35"/>
      <c r="P28" s="35"/>
      <c r="Q28" s="35"/>
      <c r="R28" s="35"/>
      <c r="S28" s="35"/>
      <c r="T28" s="35"/>
      <c r="U28" s="35"/>
      <c r="V28" s="35"/>
      <c r="W28" s="35"/>
      <c r="X28" s="35"/>
      <c r="Y28" s="35"/>
      <c r="Z28" s="65"/>
      <c r="AA28" s="35"/>
      <c r="AB28" s="35"/>
      <c r="AC28" s="35"/>
      <c r="AD28" s="35"/>
      <c r="AE28" s="35"/>
      <c r="AF28" s="35"/>
      <c r="AG28" s="35"/>
      <c r="AH28" s="35"/>
      <c r="AI28" s="35"/>
      <c r="AJ28" s="35"/>
      <c r="AK28" s="35"/>
      <c r="AL28" s="35"/>
      <c r="AM28" s="35"/>
      <c r="AN28" s="35"/>
      <c r="AO28" s="89"/>
    </row>
    <row r="29" spans="4:41" ht="15.75" customHeight="1">
      <c r="D29" s="25"/>
      <c r="E29" s="35"/>
      <c r="F29" s="35"/>
      <c r="G29" s="35"/>
      <c r="H29" s="35"/>
      <c r="I29" s="35"/>
      <c r="J29" s="35"/>
      <c r="K29" s="35"/>
      <c r="L29" s="35"/>
      <c r="M29" s="35"/>
      <c r="N29" s="35"/>
      <c r="O29" s="35"/>
      <c r="P29" s="35"/>
      <c r="Q29" s="35"/>
      <c r="R29" s="35"/>
      <c r="S29" s="35"/>
      <c r="T29" s="35"/>
      <c r="U29" s="35"/>
      <c r="V29" s="35"/>
      <c r="W29" s="35"/>
      <c r="X29" s="35"/>
      <c r="Y29" s="35"/>
      <c r="Z29" s="35"/>
      <c r="AA29" s="35"/>
      <c r="AB29" s="35"/>
      <c r="AC29" s="35"/>
      <c r="AD29" s="35"/>
      <c r="AE29" s="35"/>
      <c r="AF29" s="35"/>
      <c r="AG29" s="35"/>
      <c r="AH29" s="35"/>
      <c r="AI29" s="35"/>
      <c r="AJ29" s="35"/>
      <c r="AK29" s="35"/>
      <c r="AL29" s="35"/>
      <c r="AM29" s="35"/>
      <c r="AN29" s="35"/>
      <c r="AO29" s="89"/>
    </row>
    <row r="30" spans="4:41" ht="15.75" customHeight="1">
      <c r="D30" s="25"/>
      <c r="E30" s="35"/>
      <c r="F30" s="35"/>
      <c r="G30" s="35"/>
      <c r="H30" s="35"/>
      <c r="I30" s="35"/>
      <c r="J30" s="35"/>
      <c r="K30" s="35"/>
      <c r="L30" s="35"/>
      <c r="M30" s="35"/>
      <c r="N30" s="35"/>
      <c r="O30" s="35"/>
      <c r="P30" s="35"/>
      <c r="Q30" s="35"/>
      <c r="R30" s="35"/>
      <c r="S30" s="35"/>
      <c r="T30" s="35"/>
      <c r="U30" s="35"/>
      <c r="V30" s="35"/>
      <c r="W30" s="35"/>
      <c r="X30" s="35"/>
      <c r="Y30" s="35"/>
      <c r="Z30" s="35"/>
      <c r="AA30" s="35"/>
      <c r="AB30" s="35"/>
      <c r="AC30" s="35"/>
      <c r="AD30" s="35"/>
      <c r="AE30" s="35"/>
      <c r="AF30" s="35"/>
      <c r="AG30" s="35"/>
      <c r="AH30" s="35"/>
      <c r="AI30" s="35"/>
      <c r="AJ30" s="35"/>
      <c r="AK30" s="35"/>
      <c r="AL30" s="35"/>
      <c r="AM30" s="35"/>
      <c r="AN30" s="35"/>
      <c r="AO30" s="89"/>
    </row>
    <row r="31" spans="4:41" ht="15.75" customHeight="1">
      <c r="D31" s="25"/>
      <c r="E31" s="35"/>
      <c r="F31" s="35"/>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89"/>
    </row>
    <row r="32" spans="4:41" ht="15.75" customHeight="1">
      <c r="D32" s="25"/>
      <c r="E32" s="35"/>
      <c r="F32" s="35"/>
      <c r="G32" s="35"/>
      <c r="H32" s="35"/>
      <c r="I32" s="35"/>
      <c r="J32" s="35"/>
      <c r="K32" s="35"/>
      <c r="L32" s="35"/>
      <c r="M32" s="35"/>
      <c r="N32" s="35"/>
      <c r="O32" s="35"/>
      <c r="P32" s="35"/>
      <c r="Q32" s="35"/>
      <c r="R32" s="35"/>
      <c r="S32" s="35"/>
      <c r="T32" s="35"/>
      <c r="U32" s="35"/>
      <c r="V32" s="35"/>
      <c r="W32" s="35"/>
      <c r="X32" s="35"/>
      <c r="Y32" s="35"/>
      <c r="Z32" s="35"/>
      <c r="AA32" s="35"/>
      <c r="AB32" s="35"/>
      <c r="AC32" s="35"/>
      <c r="AD32" s="35"/>
      <c r="AE32" s="35"/>
      <c r="AF32" s="35"/>
      <c r="AG32" s="35"/>
      <c r="AH32" s="35"/>
      <c r="AI32" s="35"/>
      <c r="AJ32" s="35"/>
      <c r="AK32" s="35"/>
      <c r="AL32" s="35"/>
      <c r="AM32" s="35"/>
      <c r="AN32" s="35"/>
      <c r="AO32" s="89"/>
    </row>
    <row r="33" spans="1:53" ht="15.75" customHeight="1">
      <c r="D33" s="25"/>
      <c r="E33" s="35"/>
      <c r="F33" s="35"/>
      <c r="G33" s="35"/>
      <c r="H33" s="35"/>
      <c r="I33" s="35"/>
      <c r="J33" s="35"/>
      <c r="K33" s="35"/>
      <c r="L33" s="35"/>
      <c r="M33" s="35"/>
      <c r="N33" s="35"/>
      <c r="O33" s="35"/>
      <c r="P33" s="35"/>
      <c r="Q33" s="35"/>
      <c r="R33" s="35"/>
      <c r="S33" s="35"/>
      <c r="T33" s="35"/>
      <c r="U33" s="35"/>
      <c r="V33" s="35"/>
      <c r="W33" s="35"/>
      <c r="X33" s="35"/>
      <c r="Y33" s="35"/>
      <c r="Z33" s="35"/>
      <c r="AA33" s="35"/>
      <c r="AB33" s="35"/>
      <c r="AC33" s="35"/>
      <c r="AD33" s="35"/>
      <c r="AE33" s="35"/>
      <c r="AF33" s="35"/>
      <c r="AG33" s="35"/>
      <c r="AH33" s="35"/>
      <c r="AI33" s="35"/>
      <c r="AJ33" s="35"/>
      <c r="AK33" s="35"/>
      <c r="AL33" s="35"/>
      <c r="AM33" s="35"/>
      <c r="AN33" s="35"/>
      <c r="AO33" s="89"/>
    </row>
    <row r="34" spans="1:53" ht="15.75" customHeight="1">
      <c r="D34" s="2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89"/>
    </row>
    <row r="35" spans="1:53" ht="15.75" customHeight="1">
      <c r="D35" s="26"/>
      <c r="E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90"/>
    </row>
    <row r="36" spans="1:53" ht="15.75" customHeight="1">
      <c r="D36" s="2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89"/>
    </row>
    <row r="37" spans="1:53" ht="15.75" customHeight="1">
      <c r="D37" s="2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89"/>
    </row>
    <row r="38" spans="1:53" ht="15.75" customHeight="1">
      <c r="D38" s="25"/>
      <c r="E38" s="35"/>
      <c r="F38" s="35"/>
      <c r="G38" s="35"/>
      <c r="H38" s="35"/>
      <c r="I38" s="35"/>
      <c r="J38" s="35"/>
      <c r="K38" s="35"/>
      <c r="L38" s="35"/>
      <c r="M38" s="35"/>
      <c r="N38" s="35"/>
      <c r="O38" s="35"/>
      <c r="P38" s="35"/>
      <c r="Q38" s="35"/>
      <c r="R38" s="35"/>
      <c r="S38" s="35"/>
      <c r="T38" s="35"/>
      <c r="U38" s="35"/>
      <c r="V38" s="35"/>
      <c r="W38" s="35"/>
      <c r="X38" s="35"/>
      <c r="Y38" s="35"/>
      <c r="Z38" s="35"/>
      <c r="AA38" s="35"/>
      <c r="AB38" s="35"/>
      <c r="AC38" s="35"/>
      <c r="AD38" s="35"/>
      <c r="AE38" s="35"/>
      <c r="AF38" s="35"/>
      <c r="AG38" s="35"/>
      <c r="AH38" s="35"/>
      <c r="AI38" s="35"/>
      <c r="AJ38" s="35"/>
      <c r="AK38" s="35"/>
      <c r="AL38" s="35"/>
      <c r="AM38" s="35"/>
      <c r="AN38" s="35"/>
      <c r="AO38" s="89"/>
    </row>
    <row r="39" spans="1:53" ht="15.75" customHeight="1">
      <c r="D39" s="25"/>
      <c r="E39" s="35"/>
      <c r="F39" s="35"/>
      <c r="G39" s="35"/>
      <c r="H39" s="35"/>
      <c r="I39" s="35"/>
      <c r="J39" s="35"/>
      <c r="K39" s="35"/>
      <c r="L39" s="35"/>
      <c r="M39" s="35"/>
      <c r="N39" s="35"/>
      <c r="O39" s="35"/>
      <c r="P39" s="35"/>
      <c r="Q39" s="35"/>
      <c r="R39" s="35"/>
      <c r="S39" s="35"/>
      <c r="T39" s="35"/>
      <c r="U39" s="35"/>
      <c r="V39" s="35"/>
      <c r="W39" s="35"/>
      <c r="X39" s="35"/>
      <c r="Y39" s="35"/>
      <c r="Z39" s="35"/>
      <c r="AA39" s="35"/>
      <c r="AB39" s="35"/>
      <c r="AC39" s="35"/>
      <c r="AD39" s="35"/>
      <c r="AE39" s="35"/>
      <c r="AF39" s="35"/>
      <c r="AG39" s="35"/>
      <c r="AH39" s="35"/>
      <c r="AI39" s="35"/>
      <c r="AJ39" s="35"/>
      <c r="AK39" s="35"/>
      <c r="AL39" s="35"/>
      <c r="AM39" s="35"/>
      <c r="AN39" s="35"/>
      <c r="AO39" s="89"/>
    </row>
    <row r="40" spans="1:53" ht="15.75" customHeight="1">
      <c r="D40" s="25"/>
      <c r="E40" s="35"/>
      <c r="F40" s="35"/>
      <c r="G40" s="35"/>
      <c r="H40" s="35"/>
      <c r="I40" s="35"/>
      <c r="J40" s="35"/>
      <c r="K40" s="35"/>
      <c r="L40" s="35"/>
      <c r="M40" s="35"/>
      <c r="N40" s="35"/>
      <c r="O40" s="35"/>
      <c r="P40" s="35"/>
      <c r="Q40" s="35"/>
      <c r="R40" s="35"/>
      <c r="S40" s="35"/>
      <c r="T40" s="35"/>
      <c r="U40" s="35"/>
      <c r="V40" s="35"/>
      <c r="W40" s="35"/>
      <c r="X40" s="35"/>
      <c r="Y40" s="35"/>
      <c r="Z40" s="35"/>
      <c r="AA40" s="35"/>
      <c r="AB40" s="35"/>
      <c r="AC40" s="35"/>
      <c r="AD40" s="35"/>
      <c r="AE40" s="35"/>
      <c r="AF40" s="35"/>
      <c r="AG40" s="35"/>
      <c r="AH40" s="35"/>
      <c r="AI40" s="35"/>
      <c r="AJ40" s="35"/>
      <c r="AK40" s="35"/>
      <c r="AL40" s="35"/>
      <c r="AM40" s="35"/>
      <c r="AN40" s="35"/>
      <c r="AO40" s="89"/>
    </row>
    <row r="41" spans="1:53" ht="15.75" customHeight="1">
      <c r="D41" s="25"/>
      <c r="E41" s="35"/>
      <c r="F41" s="35"/>
      <c r="G41" s="35"/>
      <c r="H41" s="35"/>
      <c r="I41" s="35"/>
      <c r="J41" s="35"/>
      <c r="K41" s="35"/>
      <c r="L41" s="35"/>
      <c r="M41" s="35"/>
      <c r="N41" s="35"/>
      <c r="O41" s="35"/>
      <c r="P41" s="35"/>
      <c r="Q41" s="35"/>
      <c r="R41" s="35"/>
      <c r="S41" s="35"/>
      <c r="T41" s="35"/>
      <c r="U41" s="35"/>
      <c r="V41" s="35"/>
      <c r="W41" s="35"/>
      <c r="X41" s="35"/>
      <c r="Y41" s="35"/>
      <c r="Z41" s="35"/>
      <c r="AA41" s="35"/>
      <c r="AB41" s="35"/>
      <c r="AC41" s="35"/>
      <c r="AD41" s="35"/>
      <c r="AE41" s="35"/>
      <c r="AF41" s="35"/>
      <c r="AG41" s="35"/>
      <c r="AH41" s="35"/>
      <c r="AI41" s="35"/>
      <c r="AJ41" s="35"/>
      <c r="AK41" s="35"/>
      <c r="AL41" s="35"/>
      <c r="AM41" s="35"/>
      <c r="AN41" s="35"/>
      <c r="AO41" s="89"/>
    </row>
    <row r="42" spans="1:53" ht="15.75" customHeight="1">
      <c r="D42" s="25"/>
      <c r="E42" s="35"/>
      <c r="F42" s="35"/>
      <c r="G42" s="35"/>
      <c r="H42" s="35"/>
      <c r="I42" s="35"/>
      <c r="J42" s="35"/>
      <c r="K42" s="35"/>
      <c r="L42" s="35"/>
      <c r="M42" s="35"/>
      <c r="N42" s="35"/>
      <c r="O42" s="35"/>
      <c r="P42" s="3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89"/>
    </row>
    <row r="43" spans="1:53" ht="15.75" customHeight="1">
      <c r="D43" s="25"/>
      <c r="E43" s="35"/>
      <c r="F43" s="35"/>
      <c r="G43" s="35"/>
      <c r="H43" s="35"/>
      <c r="I43" s="35"/>
      <c r="J43" s="35"/>
      <c r="K43" s="35"/>
      <c r="L43" s="35"/>
      <c r="M43" s="35"/>
      <c r="N43" s="35"/>
      <c r="O43" s="35"/>
      <c r="P43" s="35"/>
      <c r="Q43" s="35"/>
      <c r="R43" s="35"/>
      <c r="S43" s="35"/>
      <c r="T43" s="35"/>
      <c r="U43" s="35"/>
      <c r="V43" s="35"/>
      <c r="W43" s="35"/>
      <c r="X43" s="35"/>
      <c r="Y43" s="35"/>
      <c r="Z43" s="35"/>
      <c r="AA43" s="35"/>
      <c r="AB43" s="35"/>
      <c r="AC43" s="35"/>
      <c r="AD43" s="35"/>
      <c r="AE43" s="35"/>
      <c r="AF43" s="35"/>
      <c r="AG43" s="35"/>
      <c r="AH43" s="35"/>
      <c r="AI43" s="35"/>
      <c r="AJ43" s="35"/>
      <c r="AK43" s="35"/>
      <c r="AL43" s="35"/>
      <c r="AM43" s="35"/>
      <c r="AN43" s="35"/>
      <c r="AO43" s="89"/>
    </row>
    <row r="44" spans="1:53" ht="15.75" customHeight="1">
      <c r="D44" s="25"/>
      <c r="E44" s="35"/>
      <c r="F44" s="35"/>
      <c r="G44" s="35"/>
      <c r="H44" s="35"/>
      <c r="I44" s="35"/>
      <c r="J44" s="35"/>
      <c r="K44" s="35"/>
      <c r="L44" s="35"/>
      <c r="M44" s="35"/>
      <c r="N44" s="35"/>
      <c r="O44" s="60"/>
      <c r="P44" s="61"/>
      <c r="Q44" s="61"/>
      <c r="R44" s="61"/>
      <c r="S44" s="61"/>
      <c r="T44" s="61"/>
      <c r="U44" s="61"/>
      <c r="V44" s="61"/>
      <c r="W44" s="61"/>
      <c r="X44" s="61"/>
      <c r="Y44" s="61"/>
      <c r="Z44" s="61"/>
      <c r="AA44" s="61"/>
      <c r="AB44" s="61"/>
      <c r="AC44" s="61"/>
      <c r="AD44" s="61"/>
      <c r="AE44" s="61"/>
      <c r="AF44" s="61"/>
      <c r="AG44" s="61"/>
      <c r="AH44" s="61"/>
      <c r="AI44" s="61"/>
      <c r="AJ44" s="61"/>
      <c r="AK44" s="61"/>
      <c r="AL44" s="61"/>
      <c r="AM44" s="61"/>
      <c r="AN44" s="61"/>
      <c r="AO44" s="91"/>
    </row>
    <row r="45" spans="1:53" ht="15.75" customHeight="1">
      <c r="D45" s="25"/>
      <c r="E45" s="35"/>
      <c r="F45" s="35"/>
      <c r="G45" s="35"/>
      <c r="H45" s="35"/>
      <c r="I45" s="35"/>
      <c r="J45" s="35"/>
      <c r="K45" s="35"/>
      <c r="L45" s="35"/>
      <c r="M45" s="35"/>
      <c r="N45" s="35"/>
      <c r="O45" s="35"/>
      <c r="P45" s="35"/>
      <c r="Q45" s="35"/>
      <c r="R45" s="35"/>
      <c r="S45" s="35"/>
      <c r="T45" s="35"/>
      <c r="U45" s="35"/>
      <c r="V45" s="35"/>
      <c r="W45" s="35"/>
      <c r="X45" s="35"/>
      <c r="Y45" s="35"/>
      <c r="Z45" s="35"/>
      <c r="AA45" s="35"/>
      <c r="AB45" s="35"/>
      <c r="AC45" s="35"/>
      <c r="AD45" s="35"/>
      <c r="AE45" s="35"/>
      <c r="AF45" s="35"/>
      <c r="AG45" s="35"/>
      <c r="AH45" s="35"/>
      <c r="AI45" s="35"/>
      <c r="AJ45" s="35"/>
      <c r="AK45" s="35"/>
      <c r="AL45" s="35"/>
      <c r="AM45" s="35"/>
      <c r="AN45" s="35"/>
      <c r="AO45" s="89"/>
    </row>
    <row r="46" spans="1:53" ht="15.75" customHeight="1"/>
    <row r="47" spans="1:53" ht="15.75" customHeight="1">
      <c r="A47" s="14" t="s">
        <v>218</v>
      </c>
    </row>
    <row r="48" spans="1:53" ht="15.75" customHeight="1">
      <c r="B48" s="14"/>
      <c r="C48" s="16"/>
      <c r="D48" s="27" t="s">
        <v>221</v>
      </c>
      <c r="E48" s="37"/>
      <c r="F48" s="37"/>
      <c r="G48" s="37"/>
      <c r="H48" s="37"/>
      <c r="I48" s="37"/>
      <c r="J48" s="37"/>
      <c r="K48" s="37"/>
      <c r="L48" s="37"/>
      <c r="M48" s="47"/>
      <c r="N48" s="56" t="s">
        <v>43</v>
      </c>
      <c r="O48" s="56"/>
      <c r="P48" s="56"/>
      <c r="Q48" s="56"/>
      <c r="R48" s="56"/>
      <c r="S48" s="56"/>
      <c r="T48" s="56"/>
      <c r="U48" s="56"/>
      <c r="V48" s="56"/>
      <c r="W48" s="56"/>
      <c r="X48" s="56" t="s">
        <v>50</v>
      </c>
      <c r="Y48" s="56"/>
      <c r="Z48" s="56"/>
      <c r="AA48" s="56"/>
      <c r="AB48" s="56"/>
      <c r="AC48" s="56"/>
      <c r="AD48" s="56"/>
      <c r="AE48" s="56"/>
      <c r="AF48" s="56"/>
      <c r="AG48" s="56"/>
      <c r="AH48" s="56"/>
      <c r="AI48" s="56"/>
      <c r="AJ48" s="56"/>
      <c r="AK48" s="56"/>
      <c r="AL48" s="56"/>
      <c r="AM48" s="56"/>
      <c r="AN48" s="56"/>
      <c r="AO48" s="56"/>
      <c r="AP48" s="56"/>
      <c r="AQ48" s="56"/>
      <c r="AR48" s="92" t="s">
        <v>223</v>
      </c>
      <c r="AS48" s="37"/>
      <c r="AT48" s="37"/>
      <c r="AU48" s="37"/>
      <c r="AV48" s="37"/>
      <c r="AW48" s="37"/>
      <c r="AX48" s="37"/>
      <c r="AY48" s="37"/>
      <c r="AZ48" s="37"/>
      <c r="BA48" s="47"/>
    </row>
    <row r="49" spans="2:53" ht="15.75" customHeight="1">
      <c r="B49" s="14"/>
      <c r="C49" s="16"/>
      <c r="D49" s="28"/>
      <c r="E49" s="38"/>
      <c r="F49" s="38"/>
      <c r="G49" s="38"/>
      <c r="H49" s="38"/>
      <c r="I49" s="38"/>
      <c r="J49" s="38"/>
      <c r="K49" s="38"/>
      <c r="L49" s="38"/>
      <c r="M49" s="48"/>
      <c r="N49" s="20" t="s">
        <v>2</v>
      </c>
      <c r="O49" s="20"/>
      <c r="P49" s="20"/>
      <c r="Q49" s="20"/>
      <c r="R49" s="20"/>
      <c r="S49" s="20"/>
      <c r="T49" s="20"/>
      <c r="U49" s="20"/>
      <c r="V49" s="20"/>
      <c r="W49" s="20"/>
      <c r="X49" s="20" t="s">
        <v>224</v>
      </c>
      <c r="Y49" s="20"/>
      <c r="Z49" s="20"/>
      <c r="AA49" s="20"/>
      <c r="AB49" s="20"/>
      <c r="AC49" s="20"/>
      <c r="AD49" s="20"/>
      <c r="AE49" s="20"/>
      <c r="AF49" s="20"/>
      <c r="AG49" s="20"/>
      <c r="AH49" s="20" t="s">
        <v>167</v>
      </c>
      <c r="AI49" s="20"/>
      <c r="AJ49" s="20"/>
      <c r="AK49" s="20"/>
      <c r="AL49" s="20"/>
      <c r="AM49" s="20"/>
      <c r="AN49" s="20"/>
      <c r="AO49" s="20"/>
      <c r="AP49" s="20"/>
      <c r="AQ49" s="20"/>
      <c r="AR49" s="28"/>
      <c r="AS49" s="38"/>
      <c r="AT49" s="38"/>
      <c r="AU49" s="38"/>
      <c r="AV49" s="38"/>
      <c r="AW49" s="38"/>
      <c r="AX49" s="38"/>
      <c r="AY49" s="38"/>
      <c r="AZ49" s="38"/>
      <c r="BA49" s="48"/>
    </row>
    <row r="50" spans="2:53" ht="15.75" customHeight="1">
      <c r="B50" s="14">
        <v>1</v>
      </c>
      <c r="C50" s="17"/>
      <c r="D50" s="29" t="s">
        <v>226</v>
      </c>
      <c r="E50" s="39"/>
      <c r="F50" s="39"/>
      <c r="G50" s="39"/>
      <c r="H50" s="39"/>
      <c r="I50" s="39"/>
      <c r="J50" s="39"/>
      <c r="K50" s="39"/>
      <c r="L50" s="39"/>
      <c r="M50" s="49"/>
      <c r="N50" s="57" t="s">
        <v>203</v>
      </c>
      <c r="O50" s="57"/>
      <c r="P50" s="57"/>
      <c r="Q50" s="57"/>
      <c r="R50" s="57"/>
      <c r="S50" s="57"/>
      <c r="T50" s="57"/>
      <c r="U50" s="57"/>
      <c r="V50" s="57"/>
      <c r="W50" s="57"/>
      <c r="X50" s="57" t="s">
        <v>238</v>
      </c>
      <c r="Y50" s="57"/>
      <c r="Z50" s="57"/>
      <c r="AA50" s="57"/>
      <c r="AB50" s="57"/>
      <c r="AC50" s="57"/>
      <c r="AD50" s="57"/>
      <c r="AE50" s="57"/>
      <c r="AF50" s="57"/>
      <c r="AG50" s="57"/>
      <c r="AH50" s="57" t="s">
        <v>239</v>
      </c>
      <c r="AI50" s="57"/>
      <c r="AJ50" s="57"/>
      <c r="AK50" s="57"/>
      <c r="AL50" s="57"/>
      <c r="AM50" s="57"/>
      <c r="AN50" s="57"/>
      <c r="AO50" s="57"/>
      <c r="AP50" s="57"/>
      <c r="AQ50" s="57"/>
      <c r="AR50" s="57" t="s">
        <v>146</v>
      </c>
      <c r="AS50" s="57"/>
      <c r="AT50" s="57"/>
      <c r="AU50" s="57"/>
      <c r="AV50" s="57"/>
      <c r="AW50" s="57"/>
      <c r="AX50" s="57"/>
      <c r="AY50" s="57"/>
      <c r="AZ50" s="57"/>
      <c r="BA50" s="57"/>
    </row>
    <row r="51" spans="2:53" ht="15.75" customHeight="1">
      <c r="B51" s="14">
        <v>2</v>
      </c>
      <c r="C51" s="17"/>
      <c r="D51" s="25"/>
      <c r="E51" s="35"/>
      <c r="F51" s="35"/>
      <c r="G51" s="35"/>
      <c r="H51" s="35"/>
      <c r="I51" s="35"/>
      <c r="J51" s="35"/>
      <c r="K51" s="35"/>
      <c r="L51" s="35"/>
      <c r="M51" s="50"/>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58"/>
      <c r="AN51" s="58"/>
      <c r="AO51" s="58"/>
      <c r="AP51" s="58"/>
      <c r="AQ51" s="58"/>
      <c r="AR51" s="58"/>
      <c r="AS51" s="58"/>
      <c r="AT51" s="58"/>
      <c r="AU51" s="58"/>
      <c r="AV51" s="58"/>
      <c r="AW51" s="58"/>
      <c r="AX51" s="58"/>
      <c r="AY51" s="58"/>
      <c r="AZ51" s="58"/>
      <c r="BA51" s="58"/>
    </row>
    <row r="52" spans="2:53" ht="15.75" customHeight="1">
      <c r="B52" s="14">
        <v>3</v>
      </c>
      <c r="C52" s="17"/>
      <c r="D52" s="25"/>
      <c r="E52" s="35"/>
      <c r="F52" s="35"/>
      <c r="G52" s="35"/>
      <c r="H52" s="35"/>
      <c r="I52" s="35"/>
      <c r="J52" s="35"/>
      <c r="K52" s="35"/>
      <c r="L52" s="35"/>
      <c r="M52" s="50"/>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58"/>
      <c r="AN52" s="58"/>
      <c r="AO52" s="58"/>
      <c r="AP52" s="58"/>
      <c r="AQ52" s="58"/>
      <c r="AR52" s="58"/>
      <c r="AS52" s="58"/>
      <c r="AT52" s="58"/>
      <c r="AU52" s="58"/>
      <c r="AV52" s="58"/>
      <c r="AW52" s="58"/>
      <c r="AX52" s="58"/>
      <c r="AY52" s="58"/>
      <c r="AZ52" s="58"/>
      <c r="BA52" s="58"/>
    </row>
    <row r="53" spans="2:53" ht="15.75" customHeight="1">
      <c r="B53" s="14">
        <v>4</v>
      </c>
      <c r="C53" s="17"/>
      <c r="D53" s="25"/>
      <c r="E53" s="35"/>
      <c r="F53" s="35"/>
      <c r="G53" s="35"/>
      <c r="H53" s="35"/>
      <c r="I53" s="35"/>
      <c r="J53" s="35"/>
      <c r="K53" s="35"/>
      <c r="L53" s="35"/>
      <c r="M53" s="50"/>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58"/>
      <c r="AN53" s="58"/>
      <c r="AO53" s="58"/>
      <c r="AP53" s="58"/>
      <c r="AQ53" s="58"/>
      <c r="AR53" s="58"/>
      <c r="AS53" s="58"/>
      <c r="AT53" s="58"/>
      <c r="AU53" s="58"/>
      <c r="AV53" s="58"/>
      <c r="AW53" s="58"/>
      <c r="AX53" s="58"/>
      <c r="AY53" s="58"/>
      <c r="AZ53" s="58"/>
      <c r="BA53" s="58"/>
    </row>
    <row r="54" spans="2:53" ht="15.75" customHeight="1">
      <c r="B54" s="14">
        <v>5</v>
      </c>
      <c r="C54" s="17"/>
      <c r="D54" s="25"/>
      <c r="E54" s="35"/>
      <c r="F54" s="35"/>
      <c r="G54" s="35"/>
      <c r="H54" s="35"/>
      <c r="I54" s="35"/>
      <c r="J54" s="35"/>
      <c r="K54" s="35"/>
      <c r="L54" s="35"/>
      <c r="M54" s="50"/>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58"/>
      <c r="AN54" s="58"/>
      <c r="AO54" s="58"/>
      <c r="AP54" s="58"/>
      <c r="AQ54" s="58"/>
      <c r="AR54" s="58"/>
      <c r="AS54" s="58"/>
      <c r="AT54" s="58"/>
      <c r="AU54" s="58"/>
      <c r="AV54" s="58"/>
      <c r="AW54" s="58"/>
      <c r="AX54" s="58"/>
      <c r="AY54" s="58"/>
      <c r="AZ54" s="58"/>
      <c r="BA54" s="58"/>
    </row>
    <row r="55" spans="2:53" ht="15.75" customHeight="1">
      <c r="B55" s="14">
        <v>6</v>
      </c>
      <c r="C55" s="17"/>
      <c r="D55" s="25"/>
      <c r="E55" s="35"/>
      <c r="F55" s="35"/>
      <c r="G55" s="35"/>
      <c r="H55" s="35"/>
      <c r="I55" s="35"/>
      <c r="J55" s="35"/>
      <c r="K55" s="35"/>
      <c r="L55" s="35"/>
      <c r="M55" s="50"/>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58"/>
      <c r="AN55" s="58"/>
      <c r="AO55" s="58"/>
      <c r="AP55" s="58"/>
      <c r="AQ55" s="58"/>
      <c r="AR55" s="58"/>
      <c r="AS55" s="58"/>
      <c r="AT55" s="58"/>
      <c r="AU55" s="58"/>
      <c r="AV55" s="58"/>
      <c r="AW55" s="58"/>
      <c r="AX55" s="58"/>
      <c r="AY55" s="58"/>
      <c r="AZ55" s="58"/>
      <c r="BA55" s="58"/>
    </row>
    <row r="56" spans="2:53" ht="15.75" customHeight="1">
      <c r="B56" s="14">
        <v>7</v>
      </c>
      <c r="C56" s="17"/>
      <c r="D56" s="25"/>
      <c r="E56" s="35"/>
      <c r="F56" s="35"/>
      <c r="G56" s="35"/>
      <c r="H56" s="35"/>
      <c r="I56" s="35"/>
      <c r="J56" s="35"/>
      <c r="K56" s="35"/>
      <c r="L56" s="35"/>
      <c r="M56" s="50"/>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58"/>
      <c r="AN56" s="58"/>
      <c r="AO56" s="58"/>
      <c r="AP56" s="58"/>
      <c r="AQ56" s="58"/>
      <c r="AR56" s="58"/>
      <c r="AS56" s="58"/>
      <c r="AT56" s="58"/>
      <c r="AU56" s="58"/>
      <c r="AV56" s="58"/>
      <c r="AW56" s="58"/>
      <c r="AX56" s="58"/>
      <c r="AY56" s="58"/>
      <c r="AZ56" s="58"/>
      <c r="BA56" s="58"/>
    </row>
    <row r="57" spans="2:53" ht="15.75" customHeight="1">
      <c r="B57" s="14">
        <v>8</v>
      </c>
      <c r="C57" s="17"/>
      <c r="D57" s="25"/>
      <c r="E57" s="35"/>
      <c r="F57" s="35"/>
      <c r="G57" s="35"/>
      <c r="H57" s="35"/>
      <c r="I57" s="35"/>
      <c r="J57" s="35"/>
      <c r="K57" s="35"/>
      <c r="L57" s="35"/>
      <c r="M57" s="50"/>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58"/>
      <c r="AN57" s="58"/>
      <c r="AO57" s="58"/>
      <c r="AP57" s="58"/>
      <c r="AQ57" s="58"/>
      <c r="AR57" s="58"/>
      <c r="AS57" s="58"/>
      <c r="AT57" s="58"/>
      <c r="AU57" s="58"/>
      <c r="AV57" s="58"/>
      <c r="AW57" s="58"/>
      <c r="AX57" s="58"/>
      <c r="AY57" s="58"/>
      <c r="AZ57" s="58"/>
      <c r="BA57" s="58"/>
    </row>
    <row r="58" spans="2:53" ht="15.75" customHeight="1">
      <c r="B58" s="14">
        <v>9</v>
      </c>
      <c r="C58" s="17"/>
      <c r="D58" s="25"/>
      <c r="E58" s="35"/>
      <c r="F58" s="35"/>
      <c r="G58" s="35"/>
      <c r="H58" s="35"/>
      <c r="I58" s="35"/>
      <c r="J58" s="35"/>
      <c r="K58" s="35"/>
      <c r="L58" s="35"/>
      <c r="M58" s="50"/>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58"/>
      <c r="AN58" s="58"/>
      <c r="AO58" s="58"/>
      <c r="AP58" s="58"/>
      <c r="AQ58" s="58"/>
      <c r="AR58" s="58"/>
      <c r="AS58" s="58"/>
      <c r="AT58" s="58"/>
      <c r="AU58" s="58"/>
      <c r="AV58" s="58"/>
      <c r="AW58" s="58"/>
      <c r="AX58" s="58"/>
      <c r="AY58" s="58"/>
      <c r="AZ58" s="58"/>
      <c r="BA58" s="58"/>
    </row>
    <row r="59" spans="2:53" ht="15.75" customHeight="1">
      <c r="B59" s="14">
        <v>10</v>
      </c>
      <c r="C59" s="17"/>
      <c r="D59" s="25"/>
      <c r="E59" s="35"/>
      <c r="F59" s="35"/>
      <c r="G59" s="35"/>
      <c r="H59" s="35"/>
      <c r="I59" s="35"/>
      <c r="J59" s="35"/>
      <c r="K59" s="35"/>
      <c r="L59" s="35"/>
      <c r="M59" s="50"/>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58"/>
      <c r="AN59" s="58"/>
      <c r="AO59" s="58"/>
      <c r="AP59" s="58"/>
      <c r="AQ59" s="58"/>
      <c r="AR59" s="58"/>
      <c r="AS59" s="58"/>
      <c r="AT59" s="58"/>
      <c r="AU59" s="58"/>
      <c r="AV59" s="58"/>
      <c r="AW59" s="58"/>
      <c r="AX59" s="58"/>
      <c r="AY59" s="58"/>
      <c r="AZ59" s="58"/>
      <c r="BA59" s="58"/>
    </row>
    <row r="60" spans="2:53" ht="15.75" customHeight="1">
      <c r="B60" s="14">
        <v>11</v>
      </c>
      <c r="C60" s="17"/>
      <c r="D60" s="25"/>
      <c r="E60" s="35"/>
      <c r="F60" s="35"/>
      <c r="G60" s="35"/>
      <c r="H60" s="35"/>
      <c r="I60" s="35"/>
      <c r="J60" s="35"/>
      <c r="K60" s="35"/>
      <c r="L60" s="35"/>
      <c r="M60" s="50"/>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row>
    <row r="61" spans="2:53" ht="15.75" customHeight="1">
      <c r="B61" s="14">
        <v>12</v>
      </c>
      <c r="C61" s="17"/>
      <c r="D61" s="25"/>
      <c r="E61" s="35"/>
      <c r="F61" s="35"/>
      <c r="G61" s="35"/>
      <c r="H61" s="35"/>
      <c r="I61" s="35"/>
      <c r="J61" s="35"/>
      <c r="K61" s="35"/>
      <c r="L61" s="35"/>
      <c r="M61" s="50"/>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row>
    <row r="62" spans="2:53" ht="15.75" customHeight="1">
      <c r="B62" s="14">
        <v>13</v>
      </c>
      <c r="C62" s="17"/>
      <c r="D62" s="25"/>
      <c r="E62" s="35"/>
      <c r="F62" s="35"/>
      <c r="G62" s="35"/>
      <c r="H62" s="35"/>
      <c r="I62" s="35"/>
      <c r="J62" s="35"/>
      <c r="K62" s="35"/>
      <c r="L62" s="35"/>
      <c r="M62" s="50"/>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58"/>
      <c r="AN62" s="58"/>
      <c r="AO62" s="58"/>
      <c r="AP62" s="58"/>
      <c r="AQ62" s="58"/>
      <c r="AR62" s="58"/>
      <c r="AS62" s="58"/>
      <c r="AT62" s="58"/>
      <c r="AU62" s="58"/>
      <c r="AV62" s="58"/>
      <c r="AW62" s="58"/>
      <c r="AX62" s="58"/>
      <c r="AY62" s="58"/>
      <c r="AZ62" s="58"/>
      <c r="BA62" s="58"/>
    </row>
    <row r="63" spans="2:53" ht="15.75" customHeight="1">
      <c r="B63" s="14">
        <v>14</v>
      </c>
      <c r="C63" s="17"/>
      <c r="D63" s="25"/>
      <c r="E63" s="35"/>
      <c r="F63" s="35"/>
      <c r="G63" s="35"/>
      <c r="H63" s="35"/>
      <c r="I63" s="35"/>
      <c r="J63" s="35"/>
      <c r="K63" s="35"/>
      <c r="L63" s="35"/>
      <c r="M63" s="50"/>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58"/>
      <c r="AN63" s="58"/>
      <c r="AO63" s="58"/>
      <c r="AP63" s="58"/>
      <c r="AQ63" s="58"/>
      <c r="AR63" s="58"/>
      <c r="AS63" s="58"/>
      <c r="AT63" s="58"/>
      <c r="AU63" s="58"/>
      <c r="AV63" s="58"/>
      <c r="AW63" s="58"/>
      <c r="AX63" s="58"/>
      <c r="AY63" s="58"/>
      <c r="AZ63" s="58"/>
      <c r="BA63" s="58"/>
    </row>
    <row r="64" spans="2:53" ht="15.75" customHeight="1">
      <c r="B64" s="14">
        <v>15</v>
      </c>
      <c r="C64" s="17"/>
      <c r="D64" s="25"/>
      <c r="E64" s="35"/>
      <c r="F64" s="35"/>
      <c r="G64" s="35"/>
      <c r="H64" s="35"/>
      <c r="I64" s="35"/>
      <c r="J64" s="35"/>
      <c r="K64" s="35"/>
      <c r="L64" s="35"/>
      <c r="M64" s="50"/>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58"/>
      <c r="AN64" s="58"/>
      <c r="AO64" s="58"/>
      <c r="AP64" s="58"/>
      <c r="AQ64" s="58"/>
      <c r="AR64" s="58"/>
      <c r="AS64" s="58"/>
      <c r="AT64" s="58"/>
      <c r="AU64" s="58"/>
      <c r="AV64" s="58"/>
      <c r="AW64" s="58"/>
      <c r="AX64" s="58"/>
      <c r="AY64" s="58"/>
      <c r="AZ64" s="58"/>
      <c r="BA64" s="58"/>
    </row>
    <row r="65" spans="2:53" ht="15.75" customHeight="1">
      <c r="B65" s="14">
        <v>16</v>
      </c>
      <c r="C65" s="17"/>
      <c r="D65" s="25"/>
      <c r="E65" s="35"/>
      <c r="F65" s="35"/>
      <c r="G65" s="35"/>
      <c r="H65" s="35"/>
      <c r="I65" s="35"/>
      <c r="J65" s="35"/>
      <c r="K65" s="35"/>
      <c r="L65" s="35"/>
      <c r="M65" s="50"/>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58"/>
      <c r="AN65" s="58"/>
      <c r="AO65" s="58"/>
      <c r="AP65" s="58"/>
      <c r="AQ65" s="58"/>
      <c r="AR65" s="58"/>
      <c r="AS65" s="58"/>
      <c r="AT65" s="58"/>
      <c r="AU65" s="58"/>
      <c r="AV65" s="58"/>
      <c r="AW65" s="58"/>
      <c r="AX65" s="58"/>
      <c r="AY65" s="58"/>
      <c r="AZ65" s="58"/>
      <c r="BA65" s="58"/>
    </row>
    <row r="66" spans="2:53" ht="15.75" customHeight="1">
      <c r="B66" s="14">
        <v>17</v>
      </c>
      <c r="C66" s="17"/>
      <c r="D66" s="25"/>
      <c r="E66" s="35"/>
      <c r="F66" s="35"/>
      <c r="G66" s="35"/>
      <c r="H66" s="35"/>
      <c r="I66" s="35"/>
      <c r="J66" s="35"/>
      <c r="K66" s="35"/>
      <c r="L66" s="35"/>
      <c r="M66" s="50"/>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58"/>
      <c r="AN66" s="58"/>
      <c r="AO66" s="58"/>
      <c r="AP66" s="58"/>
      <c r="AQ66" s="58"/>
      <c r="AR66" s="58"/>
      <c r="AS66" s="58"/>
      <c r="AT66" s="58"/>
      <c r="AU66" s="58"/>
      <c r="AV66" s="58"/>
      <c r="AW66" s="58"/>
      <c r="AX66" s="58"/>
      <c r="AY66" s="58"/>
      <c r="AZ66" s="58"/>
      <c r="BA66" s="58"/>
    </row>
    <row r="67" spans="2:53" ht="15.75" customHeight="1">
      <c r="B67" s="14">
        <v>18</v>
      </c>
      <c r="C67" s="17"/>
      <c r="D67" s="25"/>
      <c r="E67" s="35"/>
      <c r="F67" s="35"/>
      <c r="G67" s="35"/>
      <c r="H67" s="35"/>
      <c r="I67" s="35"/>
      <c r="J67" s="35"/>
      <c r="K67" s="35"/>
      <c r="L67" s="35"/>
      <c r="M67" s="50"/>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58"/>
      <c r="AN67" s="58"/>
      <c r="AO67" s="58"/>
      <c r="AP67" s="58"/>
      <c r="AQ67" s="58"/>
      <c r="AR67" s="58"/>
      <c r="AS67" s="58"/>
      <c r="AT67" s="58"/>
      <c r="AU67" s="58"/>
      <c r="AV67" s="58"/>
      <c r="AW67" s="58"/>
      <c r="AX67" s="58"/>
      <c r="AY67" s="58"/>
      <c r="AZ67" s="58"/>
      <c r="BA67" s="58"/>
    </row>
    <row r="68" spans="2:53" ht="15.75" customHeight="1">
      <c r="B68" s="14">
        <v>19</v>
      </c>
      <c r="C68" s="17"/>
      <c r="D68" s="25"/>
      <c r="E68" s="35"/>
      <c r="F68" s="35"/>
      <c r="G68" s="35"/>
      <c r="H68" s="35"/>
      <c r="I68" s="35"/>
      <c r="J68" s="35"/>
      <c r="K68" s="35"/>
      <c r="L68" s="35"/>
      <c r="M68" s="50"/>
      <c r="N68" s="58"/>
      <c r="O68" s="58"/>
      <c r="P68" s="58"/>
      <c r="Q68" s="58"/>
      <c r="R68" s="58"/>
      <c r="S68" s="58"/>
      <c r="T68" s="58"/>
      <c r="U68" s="58"/>
      <c r="V68" s="58"/>
      <c r="W68" s="58"/>
      <c r="X68" s="58"/>
      <c r="Y68" s="58"/>
      <c r="Z68" s="58"/>
      <c r="AA68" s="58"/>
      <c r="AB68" s="58"/>
      <c r="AC68" s="58"/>
      <c r="AD68" s="58"/>
      <c r="AE68" s="58"/>
      <c r="AF68" s="58"/>
      <c r="AG68" s="58"/>
      <c r="AH68" s="58"/>
      <c r="AI68" s="58"/>
      <c r="AJ68" s="58"/>
      <c r="AK68" s="58"/>
      <c r="AL68" s="58"/>
      <c r="AM68" s="58"/>
      <c r="AN68" s="58"/>
      <c r="AO68" s="58"/>
      <c r="AP68" s="58"/>
      <c r="AQ68" s="58"/>
      <c r="AR68" s="58"/>
      <c r="AS68" s="58"/>
      <c r="AT68" s="58"/>
      <c r="AU68" s="58"/>
      <c r="AV68" s="58"/>
      <c r="AW68" s="58"/>
      <c r="AX68" s="58"/>
      <c r="AY68" s="58"/>
      <c r="AZ68" s="58"/>
      <c r="BA68" s="58"/>
    </row>
    <row r="69" spans="2:53" ht="15.75" customHeight="1">
      <c r="B69" s="14">
        <v>20</v>
      </c>
      <c r="C69" s="17"/>
      <c r="D69" s="25"/>
      <c r="E69" s="35"/>
      <c r="F69" s="35"/>
      <c r="G69" s="35"/>
      <c r="H69" s="35"/>
      <c r="I69" s="35"/>
      <c r="J69" s="35"/>
      <c r="K69" s="35"/>
      <c r="L69" s="35"/>
      <c r="M69" s="50"/>
      <c r="N69" s="58"/>
      <c r="O69" s="58"/>
      <c r="P69" s="58"/>
      <c r="Q69" s="58"/>
      <c r="R69" s="58"/>
      <c r="S69" s="58"/>
      <c r="T69" s="58"/>
      <c r="U69" s="58"/>
      <c r="V69" s="58"/>
      <c r="W69" s="58"/>
      <c r="X69" s="58"/>
      <c r="Y69" s="58"/>
      <c r="Z69" s="58"/>
      <c r="AA69" s="58"/>
      <c r="AB69" s="58"/>
      <c r="AC69" s="58"/>
      <c r="AD69" s="58"/>
      <c r="AE69" s="58"/>
      <c r="AF69" s="58"/>
      <c r="AG69" s="58"/>
      <c r="AH69" s="58"/>
      <c r="AI69" s="58"/>
      <c r="AJ69" s="58"/>
      <c r="AK69" s="58"/>
      <c r="AL69" s="58"/>
      <c r="AM69" s="58"/>
      <c r="AN69" s="58"/>
      <c r="AO69" s="58"/>
      <c r="AP69" s="58"/>
      <c r="AQ69" s="58"/>
      <c r="AR69" s="58"/>
      <c r="AS69" s="58"/>
      <c r="AT69" s="58"/>
      <c r="AU69" s="58"/>
      <c r="AV69" s="58"/>
      <c r="AW69" s="58"/>
      <c r="AX69" s="58"/>
      <c r="AY69" s="58"/>
      <c r="AZ69" s="58"/>
      <c r="BA69" s="58"/>
    </row>
    <row r="70" spans="2:53" ht="15.75" customHeight="1">
      <c r="B70" s="14">
        <v>21</v>
      </c>
      <c r="C70" s="17"/>
      <c r="D70" s="25"/>
      <c r="E70" s="35"/>
      <c r="F70" s="35"/>
      <c r="G70" s="35"/>
      <c r="H70" s="35"/>
      <c r="I70" s="35"/>
      <c r="J70" s="35"/>
      <c r="K70" s="35"/>
      <c r="L70" s="35"/>
      <c r="M70" s="50"/>
      <c r="N70" s="58"/>
      <c r="O70" s="58"/>
      <c r="P70" s="58"/>
      <c r="Q70" s="58"/>
      <c r="R70" s="58"/>
      <c r="S70" s="58"/>
      <c r="T70" s="58"/>
      <c r="U70" s="58"/>
      <c r="V70" s="58"/>
      <c r="W70" s="58"/>
      <c r="X70" s="58"/>
      <c r="Y70" s="58"/>
      <c r="Z70" s="58"/>
      <c r="AA70" s="58"/>
      <c r="AB70" s="58"/>
      <c r="AC70" s="58"/>
      <c r="AD70" s="58"/>
      <c r="AE70" s="58"/>
      <c r="AF70" s="58"/>
      <c r="AG70" s="58"/>
      <c r="AH70" s="58"/>
      <c r="AI70" s="58"/>
      <c r="AJ70" s="58"/>
      <c r="AK70" s="58"/>
      <c r="AL70" s="58"/>
      <c r="AM70" s="58"/>
      <c r="AN70" s="58"/>
      <c r="AO70" s="58"/>
      <c r="AP70" s="58"/>
      <c r="AQ70" s="58"/>
      <c r="AR70" s="58"/>
      <c r="AS70" s="58"/>
      <c r="AT70" s="58"/>
      <c r="AU70" s="58"/>
      <c r="AV70" s="58"/>
      <c r="AW70" s="58"/>
      <c r="AX70" s="58"/>
      <c r="AY70" s="58"/>
      <c r="AZ70" s="58"/>
      <c r="BA70" s="58"/>
    </row>
    <row r="71" spans="2:53" ht="15.75" customHeight="1">
      <c r="B71" s="14">
        <v>22</v>
      </c>
      <c r="C71" s="17"/>
      <c r="D71" s="25"/>
      <c r="E71" s="35"/>
      <c r="F71" s="35"/>
      <c r="G71" s="35"/>
      <c r="H71" s="35"/>
      <c r="I71" s="35"/>
      <c r="J71" s="35"/>
      <c r="K71" s="35"/>
      <c r="L71" s="35"/>
      <c r="M71" s="50"/>
      <c r="N71" s="58"/>
      <c r="O71" s="58"/>
      <c r="P71" s="58"/>
      <c r="Q71" s="58"/>
      <c r="R71" s="58"/>
      <c r="S71" s="58"/>
      <c r="T71" s="58"/>
      <c r="U71" s="58"/>
      <c r="V71" s="58"/>
      <c r="W71" s="58"/>
      <c r="X71" s="58"/>
      <c r="Y71" s="58"/>
      <c r="Z71" s="58"/>
      <c r="AA71" s="58"/>
      <c r="AB71" s="58"/>
      <c r="AC71" s="58"/>
      <c r="AD71" s="58"/>
      <c r="AE71" s="58"/>
      <c r="AF71" s="58"/>
      <c r="AG71" s="58"/>
      <c r="AH71" s="58"/>
      <c r="AI71" s="58"/>
      <c r="AJ71" s="58"/>
      <c r="AK71" s="58"/>
      <c r="AL71" s="58"/>
      <c r="AM71" s="58"/>
      <c r="AN71" s="58"/>
      <c r="AO71" s="58"/>
      <c r="AP71" s="58"/>
      <c r="AQ71" s="58"/>
      <c r="AR71" s="58"/>
      <c r="AS71" s="58"/>
      <c r="AT71" s="58"/>
      <c r="AU71" s="58"/>
      <c r="AV71" s="58"/>
      <c r="AW71" s="58"/>
      <c r="AX71" s="58"/>
      <c r="AY71" s="58"/>
      <c r="AZ71" s="58"/>
      <c r="BA71" s="58"/>
    </row>
    <row r="72" spans="2:53" ht="15.75" customHeight="1">
      <c r="B72" s="14">
        <v>23</v>
      </c>
      <c r="C72" s="17"/>
      <c r="D72" s="25"/>
      <c r="E72" s="35"/>
      <c r="F72" s="35"/>
      <c r="G72" s="35"/>
      <c r="H72" s="35"/>
      <c r="I72" s="35"/>
      <c r="J72" s="35"/>
      <c r="K72" s="35"/>
      <c r="L72" s="35"/>
      <c r="M72" s="50"/>
      <c r="N72" s="58"/>
      <c r="O72" s="58"/>
      <c r="P72" s="58"/>
      <c r="Q72" s="58"/>
      <c r="R72" s="58"/>
      <c r="S72" s="58"/>
      <c r="T72" s="58"/>
      <c r="U72" s="58"/>
      <c r="V72" s="58"/>
      <c r="W72" s="58"/>
      <c r="X72" s="58"/>
      <c r="Y72" s="58"/>
      <c r="Z72" s="58"/>
      <c r="AA72" s="58"/>
      <c r="AB72" s="58"/>
      <c r="AC72" s="58"/>
      <c r="AD72" s="58"/>
      <c r="AE72" s="58"/>
      <c r="AF72" s="58"/>
      <c r="AG72" s="58"/>
      <c r="AH72" s="58"/>
      <c r="AI72" s="58"/>
      <c r="AJ72" s="58"/>
      <c r="AK72" s="58"/>
      <c r="AL72" s="58"/>
      <c r="AM72" s="58"/>
      <c r="AN72" s="58"/>
      <c r="AO72" s="58"/>
      <c r="AP72" s="58"/>
      <c r="AQ72" s="58"/>
      <c r="AR72" s="58"/>
      <c r="AS72" s="58"/>
      <c r="AT72" s="58"/>
      <c r="AU72" s="58"/>
      <c r="AV72" s="58"/>
      <c r="AW72" s="58"/>
      <c r="AX72" s="58"/>
      <c r="AY72" s="58"/>
      <c r="AZ72" s="58"/>
      <c r="BA72" s="58"/>
    </row>
    <row r="73" spans="2:53" ht="15.75" customHeight="1">
      <c r="B73" s="14">
        <v>24</v>
      </c>
      <c r="C73" s="17"/>
      <c r="D73" s="25"/>
      <c r="E73" s="35"/>
      <c r="F73" s="35"/>
      <c r="G73" s="35"/>
      <c r="H73" s="35"/>
      <c r="I73" s="35"/>
      <c r="J73" s="35"/>
      <c r="K73" s="35"/>
      <c r="L73" s="35"/>
      <c r="M73" s="50"/>
      <c r="N73" s="59"/>
      <c r="O73" s="59"/>
      <c r="P73" s="59"/>
      <c r="Q73" s="59"/>
      <c r="R73" s="59"/>
      <c r="S73" s="59"/>
      <c r="T73" s="59"/>
      <c r="U73" s="59"/>
      <c r="V73" s="59"/>
      <c r="W73" s="59"/>
      <c r="X73" s="59"/>
      <c r="Y73" s="59"/>
      <c r="Z73" s="59"/>
      <c r="AA73" s="59"/>
      <c r="AB73" s="59"/>
      <c r="AC73" s="59"/>
      <c r="AD73" s="59"/>
      <c r="AE73" s="59"/>
      <c r="AF73" s="59"/>
      <c r="AG73" s="59"/>
      <c r="AH73" s="59"/>
      <c r="AI73" s="59"/>
      <c r="AJ73" s="59"/>
      <c r="AK73" s="59"/>
      <c r="AL73" s="59"/>
      <c r="AM73" s="59"/>
      <c r="AN73" s="59"/>
      <c r="AO73" s="59"/>
      <c r="AP73" s="59"/>
      <c r="AQ73" s="59"/>
      <c r="AR73" s="59"/>
      <c r="AS73" s="59"/>
      <c r="AT73" s="59"/>
      <c r="AU73" s="59"/>
      <c r="AV73" s="59"/>
      <c r="AW73" s="59"/>
      <c r="AX73" s="59"/>
      <c r="AY73" s="59"/>
      <c r="AZ73" s="59"/>
      <c r="BA73" s="59"/>
    </row>
    <row r="74" spans="2:53" ht="15.75" customHeight="1">
      <c r="B74" s="14">
        <v>25</v>
      </c>
      <c r="C74" s="17"/>
      <c r="D74" s="25"/>
      <c r="E74" s="35"/>
      <c r="F74" s="35"/>
      <c r="G74" s="35"/>
      <c r="H74" s="35"/>
      <c r="I74" s="35"/>
      <c r="J74" s="35"/>
      <c r="K74" s="35"/>
      <c r="L74" s="35"/>
      <c r="M74" s="35"/>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c r="AO74" s="34"/>
      <c r="AP74" s="34"/>
      <c r="AQ74" s="88"/>
      <c r="AR74" s="34"/>
      <c r="AS74" s="34"/>
      <c r="AT74" s="34"/>
      <c r="AU74" s="34"/>
      <c r="AV74" s="34"/>
      <c r="AW74" s="34"/>
      <c r="AX74" s="34"/>
      <c r="AY74" s="34"/>
      <c r="AZ74" s="34"/>
      <c r="BA74" s="88"/>
    </row>
    <row r="75" spans="2:53" ht="15.75" customHeight="1">
      <c r="B75" s="14">
        <v>26</v>
      </c>
      <c r="C75" s="17"/>
      <c r="D75" s="25"/>
      <c r="E75" s="35"/>
      <c r="F75" s="35"/>
      <c r="G75" s="35"/>
      <c r="H75" s="35"/>
      <c r="I75" s="35"/>
      <c r="J75" s="35"/>
      <c r="K75" s="35"/>
      <c r="L75" s="35"/>
      <c r="M75" s="35"/>
      <c r="N75" s="35"/>
      <c r="O75" s="35"/>
      <c r="P75" s="35"/>
      <c r="Q75" s="35"/>
      <c r="R75" s="35"/>
      <c r="S75" s="35"/>
      <c r="T75" s="35"/>
      <c r="U75" s="35"/>
      <c r="V75" s="35"/>
      <c r="W75" s="35"/>
      <c r="X75" s="35"/>
      <c r="Y75" s="35"/>
      <c r="Z75" s="35"/>
      <c r="AA75" s="35"/>
      <c r="AB75" s="35"/>
      <c r="AC75" s="35"/>
      <c r="AD75" s="35"/>
      <c r="AE75" s="35"/>
      <c r="AF75" s="35"/>
      <c r="AG75" s="35"/>
      <c r="AH75" s="35"/>
      <c r="AI75" s="35"/>
      <c r="AJ75" s="35"/>
      <c r="AK75" s="35"/>
      <c r="AL75" s="35"/>
      <c r="AM75" s="35"/>
      <c r="AN75" s="35"/>
      <c r="AO75" s="35"/>
      <c r="AP75" s="35"/>
      <c r="AQ75" s="89"/>
      <c r="AR75" s="35"/>
      <c r="AS75" s="35"/>
      <c r="AT75" s="35"/>
      <c r="AU75" s="35"/>
      <c r="AV75" s="35"/>
      <c r="AW75" s="35"/>
      <c r="AX75" s="35"/>
      <c r="AY75" s="35"/>
      <c r="AZ75" s="35"/>
      <c r="BA75" s="89"/>
    </row>
    <row r="76" spans="2:53" ht="15.75" customHeight="1">
      <c r="B76" s="14">
        <v>27</v>
      </c>
      <c r="C76" s="17"/>
      <c r="D76" s="25"/>
      <c r="E76" s="35"/>
      <c r="F76" s="35"/>
      <c r="G76" s="35"/>
      <c r="H76" s="35"/>
      <c r="I76" s="35"/>
      <c r="J76" s="35"/>
      <c r="K76" s="35"/>
      <c r="L76" s="35"/>
      <c r="M76" s="35"/>
      <c r="N76" s="35"/>
      <c r="O76" s="35"/>
      <c r="P76" s="35"/>
      <c r="Q76" s="35"/>
      <c r="R76" s="35"/>
      <c r="S76" s="35"/>
      <c r="T76" s="35"/>
      <c r="U76" s="35"/>
      <c r="V76" s="35"/>
      <c r="W76" s="35"/>
      <c r="X76" s="35"/>
      <c r="Y76" s="35"/>
      <c r="Z76" s="35"/>
      <c r="AA76" s="35"/>
      <c r="AB76" s="35"/>
      <c r="AC76" s="35"/>
      <c r="AD76" s="35"/>
      <c r="AE76" s="35"/>
      <c r="AF76" s="35"/>
      <c r="AG76" s="35"/>
      <c r="AH76" s="35"/>
      <c r="AI76" s="35"/>
      <c r="AJ76" s="35"/>
      <c r="AK76" s="35"/>
      <c r="AL76" s="35"/>
      <c r="AM76" s="35"/>
      <c r="AN76" s="35"/>
      <c r="AO76" s="35"/>
      <c r="AP76" s="35"/>
      <c r="AQ76" s="89"/>
      <c r="AR76" s="35"/>
      <c r="AS76" s="35"/>
      <c r="AT76" s="35"/>
      <c r="AU76" s="35"/>
      <c r="AV76" s="35"/>
      <c r="AW76" s="35"/>
      <c r="AX76" s="35"/>
      <c r="AY76" s="35"/>
      <c r="AZ76" s="35"/>
      <c r="BA76" s="89"/>
    </row>
    <row r="77" spans="2:53" ht="15.75" customHeight="1">
      <c r="B77" s="14">
        <v>28</v>
      </c>
      <c r="C77" s="17"/>
      <c r="D77" s="25"/>
      <c r="E77" s="35"/>
      <c r="F77" s="35"/>
      <c r="G77" s="35"/>
      <c r="H77" s="35"/>
      <c r="I77" s="35"/>
      <c r="J77" s="35"/>
      <c r="K77" s="35"/>
      <c r="L77" s="35"/>
      <c r="M77" s="35"/>
      <c r="N77" s="35"/>
      <c r="O77" s="35"/>
      <c r="P77" s="35"/>
      <c r="Q77" s="35"/>
      <c r="R77" s="35"/>
      <c r="S77" s="35"/>
      <c r="T77" s="35"/>
      <c r="U77" s="35"/>
      <c r="V77" s="35"/>
      <c r="W77" s="35"/>
      <c r="X77" s="35"/>
      <c r="Y77" s="35"/>
      <c r="Z77" s="35"/>
      <c r="AA77" s="35"/>
      <c r="AB77" s="35"/>
      <c r="AC77" s="35"/>
      <c r="AD77" s="35"/>
      <c r="AE77" s="35"/>
      <c r="AF77" s="35"/>
      <c r="AG77" s="35"/>
      <c r="AH77" s="35"/>
      <c r="AI77" s="35"/>
      <c r="AJ77" s="35"/>
      <c r="AK77" s="35"/>
      <c r="AL77" s="35"/>
      <c r="AM77" s="35"/>
      <c r="AN77" s="35"/>
      <c r="AO77" s="35"/>
      <c r="AP77" s="35"/>
      <c r="AQ77" s="89"/>
      <c r="AR77" s="35"/>
      <c r="AS77" s="35"/>
      <c r="AT77" s="35"/>
      <c r="AU77" s="35"/>
      <c r="AV77" s="35"/>
      <c r="AW77" s="35"/>
      <c r="AX77" s="35"/>
      <c r="AY77" s="35"/>
      <c r="AZ77" s="35"/>
      <c r="BA77" s="89"/>
    </row>
    <row r="78" spans="2:53" ht="15.75" customHeight="1">
      <c r="B78" s="14">
        <v>29</v>
      </c>
      <c r="C78" s="17"/>
      <c r="D78" s="25"/>
      <c r="E78" s="35"/>
      <c r="F78" s="35"/>
      <c r="G78" s="35"/>
      <c r="H78" s="35"/>
      <c r="I78" s="35"/>
      <c r="J78" s="35"/>
      <c r="K78" s="35"/>
      <c r="L78" s="35"/>
      <c r="M78" s="35"/>
      <c r="N78" s="35"/>
      <c r="O78" s="35"/>
      <c r="P78" s="35"/>
      <c r="Q78" s="35"/>
      <c r="R78" s="35"/>
      <c r="S78" s="35"/>
      <c r="T78" s="35"/>
      <c r="U78" s="35"/>
      <c r="V78" s="35"/>
      <c r="W78" s="35"/>
      <c r="X78" s="35"/>
      <c r="Y78" s="35"/>
      <c r="Z78" s="35"/>
      <c r="AA78" s="35"/>
      <c r="AB78" s="35"/>
      <c r="AC78" s="35"/>
      <c r="AD78" s="35"/>
      <c r="AE78" s="35"/>
      <c r="AF78" s="35"/>
      <c r="AG78" s="35"/>
      <c r="AH78" s="35"/>
      <c r="AI78" s="35"/>
      <c r="AJ78" s="35"/>
      <c r="AK78" s="35"/>
      <c r="AL78" s="35"/>
      <c r="AM78" s="35"/>
      <c r="AN78" s="35"/>
      <c r="AO78" s="35"/>
      <c r="AP78" s="35"/>
      <c r="AQ78" s="89"/>
      <c r="AR78" s="35"/>
      <c r="AS78" s="35"/>
      <c r="AT78" s="35"/>
      <c r="AU78" s="35"/>
      <c r="AV78" s="35"/>
      <c r="AW78" s="35"/>
      <c r="AX78" s="35"/>
      <c r="AY78" s="35"/>
      <c r="AZ78" s="35"/>
      <c r="BA78" s="89"/>
    </row>
    <row r="79" spans="2:53" ht="15.75" customHeight="1">
      <c r="B79" s="14">
        <v>30</v>
      </c>
      <c r="C79" s="17"/>
      <c r="D79" s="25"/>
      <c r="E79" s="35"/>
      <c r="F79" s="35"/>
      <c r="G79" s="35"/>
      <c r="H79" s="35"/>
      <c r="I79" s="35"/>
      <c r="J79" s="35"/>
      <c r="K79" s="35"/>
      <c r="L79" s="35"/>
      <c r="M79" s="35"/>
      <c r="N79" s="35"/>
      <c r="O79" s="35"/>
      <c r="P79" s="35"/>
      <c r="Q79" s="35"/>
      <c r="R79" s="35"/>
      <c r="S79" s="35"/>
      <c r="T79" s="35"/>
      <c r="U79" s="35"/>
      <c r="V79" s="35"/>
      <c r="W79" s="35"/>
      <c r="X79" s="35"/>
      <c r="Y79" s="35"/>
      <c r="Z79" s="35"/>
      <c r="AA79" s="35"/>
      <c r="AB79" s="35"/>
      <c r="AC79" s="35"/>
      <c r="AD79" s="35"/>
      <c r="AE79" s="35"/>
      <c r="AF79" s="35"/>
      <c r="AG79" s="35"/>
      <c r="AH79" s="35"/>
      <c r="AI79" s="35"/>
      <c r="AJ79" s="35"/>
      <c r="AK79" s="35"/>
      <c r="AL79" s="35"/>
      <c r="AM79" s="35"/>
      <c r="AN79" s="35"/>
      <c r="AO79" s="35"/>
      <c r="AP79" s="35"/>
      <c r="AQ79" s="89"/>
      <c r="AR79" s="35"/>
      <c r="AS79" s="35"/>
      <c r="AT79" s="35"/>
      <c r="AU79" s="35"/>
      <c r="AV79" s="35"/>
      <c r="AW79" s="35"/>
      <c r="AX79" s="35"/>
      <c r="AY79" s="35"/>
      <c r="AZ79" s="35"/>
      <c r="BA79" s="89"/>
    </row>
  </sheetData>
  <mergeCells count="197">
    <mergeCell ref="D5:L5"/>
    <mergeCell ref="M5:Z5"/>
    <mergeCell ref="D6:L6"/>
    <mergeCell ref="M6:Z6"/>
    <mergeCell ref="D7:L7"/>
    <mergeCell ref="M7:Z7"/>
    <mergeCell ref="D8:L8"/>
    <mergeCell ref="M8:Z8"/>
    <mergeCell ref="D9:L9"/>
    <mergeCell ref="M9:Z9"/>
    <mergeCell ref="D10:L10"/>
    <mergeCell ref="M10:Z10"/>
    <mergeCell ref="AA10:BB10"/>
    <mergeCell ref="D11:L11"/>
    <mergeCell ref="M11:Z11"/>
    <mergeCell ref="AA11:AH11"/>
    <mergeCell ref="AI11:BB11"/>
    <mergeCell ref="D12:L12"/>
    <mergeCell ref="M12:Z12"/>
    <mergeCell ref="AA12:AH12"/>
    <mergeCell ref="AI12:BB12"/>
    <mergeCell ref="D15:N15"/>
    <mergeCell ref="O15:Y15"/>
    <mergeCell ref="Z15:AO15"/>
    <mergeCell ref="D21:N21"/>
    <mergeCell ref="O21:Y21"/>
    <mergeCell ref="Z21:AO21"/>
    <mergeCell ref="D22:N22"/>
    <mergeCell ref="O22:Y22"/>
    <mergeCell ref="Z22:AO22"/>
    <mergeCell ref="D23:N23"/>
    <mergeCell ref="O23:Y23"/>
    <mergeCell ref="Z23:AO23"/>
    <mergeCell ref="D24:N24"/>
    <mergeCell ref="O24:Y24"/>
    <mergeCell ref="Z24:AO24"/>
    <mergeCell ref="D25:N25"/>
    <mergeCell ref="O25:Y25"/>
    <mergeCell ref="Z25:AO25"/>
    <mergeCell ref="D26:N26"/>
    <mergeCell ref="O26:Y26"/>
    <mergeCell ref="Z26:AO26"/>
    <mergeCell ref="D27:N27"/>
    <mergeCell ref="O27:Y27"/>
    <mergeCell ref="Z27:AO27"/>
    <mergeCell ref="D28:N28"/>
    <mergeCell ref="O28:Y28"/>
    <mergeCell ref="Z28:AO28"/>
    <mergeCell ref="D29:N29"/>
    <mergeCell ref="O29:Y29"/>
    <mergeCell ref="Z29:AO29"/>
    <mergeCell ref="D30:N30"/>
    <mergeCell ref="O30:Y30"/>
    <mergeCell ref="Z30:AO30"/>
    <mergeCell ref="D31:N31"/>
    <mergeCell ref="O31:Y31"/>
    <mergeCell ref="Z31:AO31"/>
    <mergeCell ref="D32:N32"/>
    <mergeCell ref="O32:Y32"/>
    <mergeCell ref="Z32:AO32"/>
    <mergeCell ref="D33:N33"/>
    <mergeCell ref="O33:Y33"/>
    <mergeCell ref="Z33:AO33"/>
    <mergeCell ref="D34:N34"/>
    <mergeCell ref="O34:Y34"/>
    <mergeCell ref="Z34:AO34"/>
    <mergeCell ref="D35:N35"/>
    <mergeCell ref="O35:Y35"/>
    <mergeCell ref="Z35:AO35"/>
    <mergeCell ref="D36:N36"/>
    <mergeCell ref="O36:Y36"/>
    <mergeCell ref="Z36:AO36"/>
    <mergeCell ref="D37:N37"/>
    <mergeCell ref="O37:Y37"/>
    <mergeCell ref="Z37:AO37"/>
    <mergeCell ref="D38:N38"/>
    <mergeCell ref="O38:Y38"/>
    <mergeCell ref="Z38:AO38"/>
    <mergeCell ref="D39:N39"/>
    <mergeCell ref="O39:Y39"/>
    <mergeCell ref="Z39:AO39"/>
    <mergeCell ref="D40:N40"/>
    <mergeCell ref="O40:Y40"/>
    <mergeCell ref="Z40:AO40"/>
    <mergeCell ref="D41:N41"/>
    <mergeCell ref="O41:Y41"/>
    <mergeCell ref="Z41:AO41"/>
    <mergeCell ref="D42:N42"/>
    <mergeCell ref="O42:Y42"/>
    <mergeCell ref="Z42:AO42"/>
    <mergeCell ref="D43:N43"/>
    <mergeCell ref="O43:Y43"/>
    <mergeCell ref="Z43:AO43"/>
    <mergeCell ref="D44:N44"/>
    <mergeCell ref="O44:Y44"/>
    <mergeCell ref="Z44:AO44"/>
    <mergeCell ref="D45:N45"/>
    <mergeCell ref="O45:Y45"/>
    <mergeCell ref="Z45:AO45"/>
    <mergeCell ref="N48:W48"/>
    <mergeCell ref="X48:AQ48"/>
    <mergeCell ref="N49:W49"/>
    <mergeCell ref="X49:AG49"/>
    <mergeCell ref="AH49:AQ49"/>
    <mergeCell ref="B50:C50"/>
    <mergeCell ref="D50:M50"/>
    <mergeCell ref="B51:C51"/>
    <mergeCell ref="D51:M51"/>
    <mergeCell ref="B52:C52"/>
    <mergeCell ref="D52:M52"/>
    <mergeCell ref="B53:C53"/>
    <mergeCell ref="D53:M53"/>
    <mergeCell ref="B54:C54"/>
    <mergeCell ref="D54:M54"/>
    <mergeCell ref="B55:C55"/>
    <mergeCell ref="D55:M55"/>
    <mergeCell ref="B56:C56"/>
    <mergeCell ref="D56:M56"/>
    <mergeCell ref="B57:C57"/>
    <mergeCell ref="D57:M57"/>
    <mergeCell ref="B58:C58"/>
    <mergeCell ref="D58:M58"/>
    <mergeCell ref="B59:C59"/>
    <mergeCell ref="D59:M59"/>
    <mergeCell ref="B60:C60"/>
    <mergeCell ref="D60:M60"/>
    <mergeCell ref="B61:C61"/>
    <mergeCell ref="D61:M61"/>
    <mergeCell ref="B62:C62"/>
    <mergeCell ref="D62:M62"/>
    <mergeCell ref="B63:C63"/>
    <mergeCell ref="D63:M63"/>
    <mergeCell ref="B64:C64"/>
    <mergeCell ref="D64:M64"/>
    <mergeCell ref="B65:C65"/>
    <mergeCell ref="D65:M65"/>
    <mergeCell ref="B66:C66"/>
    <mergeCell ref="D66:M66"/>
    <mergeCell ref="B67:C67"/>
    <mergeCell ref="D67:M67"/>
    <mergeCell ref="B68:C68"/>
    <mergeCell ref="D68:M68"/>
    <mergeCell ref="B69:C69"/>
    <mergeCell ref="D69:M69"/>
    <mergeCell ref="B70:C70"/>
    <mergeCell ref="D70:M70"/>
    <mergeCell ref="B71:C71"/>
    <mergeCell ref="D71:M71"/>
    <mergeCell ref="B72:C72"/>
    <mergeCell ref="D72:M72"/>
    <mergeCell ref="B73:C73"/>
    <mergeCell ref="D73:M73"/>
    <mergeCell ref="B74:C74"/>
    <mergeCell ref="D74:M74"/>
    <mergeCell ref="N74:W74"/>
    <mergeCell ref="X74:AG74"/>
    <mergeCell ref="AH74:AQ74"/>
    <mergeCell ref="AR74:BA74"/>
    <mergeCell ref="B75:C75"/>
    <mergeCell ref="D75:M75"/>
    <mergeCell ref="N75:W75"/>
    <mergeCell ref="X75:AG75"/>
    <mergeCell ref="AH75:AQ75"/>
    <mergeCell ref="AR75:BA75"/>
    <mergeCell ref="B76:C76"/>
    <mergeCell ref="D76:M76"/>
    <mergeCell ref="N76:W76"/>
    <mergeCell ref="X76:AG76"/>
    <mergeCell ref="AH76:AQ76"/>
    <mergeCell ref="AR76:BA76"/>
    <mergeCell ref="B77:C77"/>
    <mergeCell ref="D77:M77"/>
    <mergeCell ref="N77:W77"/>
    <mergeCell ref="X77:AG77"/>
    <mergeCell ref="AH77:AQ77"/>
    <mergeCell ref="AR77:BA77"/>
    <mergeCell ref="B78:C78"/>
    <mergeCell ref="D78:M78"/>
    <mergeCell ref="N78:W78"/>
    <mergeCell ref="X78:AG78"/>
    <mergeCell ref="AH78:AQ78"/>
    <mergeCell ref="AR78:BA78"/>
    <mergeCell ref="B79:C79"/>
    <mergeCell ref="D79:M79"/>
    <mergeCell ref="N79:W79"/>
    <mergeCell ref="X79:AG79"/>
    <mergeCell ref="AH79:AQ79"/>
    <mergeCell ref="AR79:BA79"/>
    <mergeCell ref="AE4:AY7"/>
    <mergeCell ref="D16:AO20"/>
    <mergeCell ref="B48:C49"/>
    <mergeCell ref="D48:M49"/>
    <mergeCell ref="AR48:BA49"/>
    <mergeCell ref="N50:W73"/>
    <mergeCell ref="X50:AG73"/>
    <mergeCell ref="AH50:AQ73"/>
    <mergeCell ref="AR50:BA73"/>
  </mergeCells>
  <phoneticPr fontId="1"/>
  <dataValidations count="1">
    <dataValidation type="list" allowBlank="1" showDropDown="0" showInputMessage="1" showErrorMessage="1" sqref="WWI983021:WWP983022 WMM983021:WMT983022 WCQ983021:WCX983022 VSU983021:VTB983022 VIY983021:VJF983022 UZC983021:UZJ983022 UPG983021:UPN983022 UFK983021:UFR983022 TVO983021:TVV983022 TLS983021:TLZ983022 TBW983021:TCD983022 SSA983021:SSH983022 SIE983021:SIL983022 RYI983021:RYP983022 ROM983021:ROT983022 REQ983021:REX983022 QUU983021:QVB983022 QKY983021:QLF983022 QBC983021:QBJ983022 PRG983021:PRN983022 PHK983021:PHR983022 OXO983021:OXV983022 ONS983021:ONZ983022 ODW983021:OED983022 NUA983021:NUH983022 NKE983021:NKL983022 NAI983021:NAP983022 MQM983021:MQT983022 MGQ983021:MGX983022 LWU983021:LXB983022 LMY983021:LNF983022 LDC983021:LDJ983022 KTG983021:KTN983022 KJK983021:KJR983022 JZO983021:JZV983022 JPS983021:JPZ983022 JFW983021:JGD983022 IWA983021:IWH983022 IME983021:IML983022 ICI983021:ICP983022 HSM983021:HST983022 HIQ983021:HIX983022 GYU983021:GZB983022 GOY983021:GPF983022 GFC983021:GFJ983022 FVG983021:FVN983022 FLK983021:FLR983022 FBO983021:FBV983022 ERS983021:ERZ983022 EHW983021:EID983022 DYA983021:DYH983022 DOE983021:DOL983022 DEI983021:DEP983022 CUM983021:CUT983022 CKQ983021:CKX983022 CAU983021:CBB983022 BQY983021:BRF983022 BHC983021:BHJ983022 AXG983021:AXN983022 ANK983021:ANR983022 ADO983021:ADV983022 TS983021:TZ983022 JW983021:KD983022 AA983021:AH983022 WWI917485:WWP917486 WMM917485:WMT917486 WCQ917485:WCX917486 VSU917485:VTB917486 VIY917485:VJF917486 UZC917485:UZJ917486 UPG917485:UPN917486 UFK917485:UFR917486 TVO917485:TVV917486 TLS917485:TLZ917486 TBW917485:TCD917486 SSA917485:SSH917486 SIE917485:SIL917486 RYI917485:RYP917486 ROM917485:ROT917486 REQ917485:REX917486 QUU917485:QVB917486 QKY917485:QLF917486 QBC917485:QBJ917486 PRG917485:PRN917486 PHK917485:PHR917486 OXO917485:OXV917486 ONS917485:ONZ917486 ODW917485:OED917486 NUA917485:NUH917486 NKE917485:NKL917486 NAI917485:NAP917486 MQM917485:MQT917486 MGQ917485:MGX917486 LWU917485:LXB917486 LMY917485:LNF917486 LDC917485:LDJ917486 KTG917485:KTN917486 KJK917485:KJR917486 JZO917485:JZV917486 JPS917485:JPZ917486 JFW917485:JGD917486 IWA917485:IWH917486 IME917485:IML917486 ICI917485:ICP917486 HSM917485:HST917486 HIQ917485:HIX917486 GYU917485:GZB917486 GOY917485:GPF917486 GFC917485:GFJ917486 FVG917485:FVN917486 FLK917485:FLR917486 FBO917485:FBV917486 ERS917485:ERZ917486 EHW917485:EID917486 DYA917485:DYH917486 DOE917485:DOL917486 DEI917485:DEP917486 CUM917485:CUT917486 CKQ917485:CKX917486 CAU917485:CBB917486 BQY917485:BRF917486 BHC917485:BHJ917486 AXG917485:AXN917486 ANK917485:ANR917486 ADO917485:ADV917486 TS917485:TZ917486 JW917485:KD917486 AA917485:AH917486 WWI851949:WWP851950 WMM851949:WMT851950 WCQ851949:WCX851950 VSU851949:VTB851950 VIY851949:VJF851950 UZC851949:UZJ851950 UPG851949:UPN851950 UFK851949:UFR851950 TVO851949:TVV851950 TLS851949:TLZ851950 TBW851949:TCD851950 SSA851949:SSH851950 SIE851949:SIL851950 RYI851949:RYP851950 ROM851949:ROT851950 REQ851949:REX851950 QUU851949:QVB851950 QKY851949:QLF851950 QBC851949:QBJ851950 PRG851949:PRN851950 PHK851949:PHR851950 OXO851949:OXV851950 ONS851949:ONZ851950 ODW851949:OED851950 NUA851949:NUH851950 NKE851949:NKL851950 NAI851949:NAP851950 MQM851949:MQT851950 MGQ851949:MGX851950 LWU851949:LXB851950 LMY851949:LNF851950 LDC851949:LDJ851950 KTG851949:KTN851950 KJK851949:KJR851950 JZO851949:JZV851950 JPS851949:JPZ851950 JFW851949:JGD851950 IWA851949:IWH851950 IME851949:IML851950 ICI851949:ICP851950 HSM851949:HST851950 HIQ851949:HIX851950 GYU851949:GZB851950 GOY851949:GPF851950 GFC851949:GFJ851950 FVG851949:FVN851950 FLK851949:FLR851950 FBO851949:FBV851950 ERS851949:ERZ851950 EHW851949:EID851950 DYA851949:DYH851950 DOE851949:DOL851950 DEI851949:DEP851950 CUM851949:CUT851950 CKQ851949:CKX851950 CAU851949:CBB851950 BQY851949:BRF851950 BHC851949:BHJ851950 AXG851949:AXN851950 ANK851949:ANR851950 ADO851949:ADV851950 TS851949:TZ851950 JW851949:KD851950 AA851949:AH851950 WWI786413:WWP786414 WMM786413:WMT786414 WCQ786413:WCX786414 VSU786413:VTB786414 VIY786413:VJF786414 UZC786413:UZJ786414 UPG786413:UPN786414 UFK786413:UFR786414 TVO786413:TVV786414 TLS786413:TLZ786414 TBW786413:TCD786414 SSA786413:SSH786414 SIE786413:SIL786414 RYI786413:RYP786414 ROM786413:ROT786414 REQ786413:REX786414 QUU786413:QVB786414 QKY786413:QLF786414 QBC786413:QBJ786414 PRG786413:PRN786414 PHK786413:PHR786414 OXO786413:OXV786414 ONS786413:ONZ786414 ODW786413:OED786414 NUA786413:NUH786414 NKE786413:NKL786414 NAI786413:NAP786414 MQM786413:MQT786414 MGQ786413:MGX786414 LWU786413:LXB786414 LMY786413:LNF786414 LDC786413:LDJ786414 KTG786413:KTN786414 KJK786413:KJR786414 JZO786413:JZV786414 JPS786413:JPZ786414 JFW786413:JGD786414 IWA786413:IWH786414 IME786413:IML786414 ICI786413:ICP786414 HSM786413:HST786414 HIQ786413:HIX786414 GYU786413:GZB786414 GOY786413:GPF786414 GFC786413:GFJ786414 FVG786413:FVN786414 FLK786413:FLR786414 FBO786413:FBV786414 ERS786413:ERZ786414 EHW786413:EID786414 DYA786413:DYH786414 DOE786413:DOL786414 DEI786413:DEP786414 CUM786413:CUT786414 CKQ786413:CKX786414 CAU786413:CBB786414 BQY786413:BRF786414 BHC786413:BHJ786414 AXG786413:AXN786414 ANK786413:ANR786414 ADO786413:ADV786414 TS786413:TZ786414 JW786413:KD786414 AA786413:AH786414 WWI720877:WWP720878 WMM720877:WMT720878 WCQ720877:WCX720878 VSU720877:VTB720878 VIY720877:VJF720878 UZC720877:UZJ720878 UPG720877:UPN720878 UFK720877:UFR720878 TVO720877:TVV720878 TLS720877:TLZ720878 TBW720877:TCD720878 SSA720877:SSH720878 SIE720877:SIL720878 RYI720877:RYP720878 ROM720877:ROT720878 REQ720877:REX720878 QUU720877:QVB720878 QKY720877:QLF720878 QBC720877:QBJ720878 PRG720877:PRN720878 PHK720877:PHR720878 OXO720877:OXV720878 ONS720877:ONZ720878 ODW720877:OED720878 NUA720877:NUH720878 NKE720877:NKL720878 NAI720877:NAP720878 MQM720877:MQT720878 MGQ720877:MGX720878 LWU720877:LXB720878 LMY720877:LNF720878 LDC720877:LDJ720878 KTG720877:KTN720878 KJK720877:KJR720878 JZO720877:JZV720878 JPS720877:JPZ720878 JFW720877:JGD720878 IWA720877:IWH720878 IME720877:IML720878 ICI720877:ICP720878 HSM720877:HST720878 HIQ720877:HIX720878 GYU720877:GZB720878 GOY720877:GPF720878 GFC720877:GFJ720878 FVG720877:FVN720878 FLK720877:FLR720878 FBO720877:FBV720878 ERS720877:ERZ720878 EHW720877:EID720878 DYA720877:DYH720878 DOE720877:DOL720878 DEI720877:DEP720878 CUM720877:CUT720878 CKQ720877:CKX720878 CAU720877:CBB720878 BQY720877:BRF720878 BHC720877:BHJ720878 AXG720877:AXN720878 ANK720877:ANR720878 ADO720877:ADV720878 TS720877:TZ720878 JW720877:KD720878 AA720877:AH720878 WWI655341:WWP655342 WMM655341:WMT655342 WCQ655341:WCX655342 VSU655341:VTB655342 VIY655341:VJF655342 UZC655341:UZJ655342 UPG655341:UPN655342 UFK655341:UFR655342 TVO655341:TVV655342 TLS655341:TLZ655342 TBW655341:TCD655342 SSA655341:SSH655342 SIE655341:SIL655342 RYI655341:RYP655342 ROM655341:ROT655342 REQ655341:REX655342 QUU655341:QVB655342 QKY655341:QLF655342 QBC655341:QBJ655342 PRG655341:PRN655342 PHK655341:PHR655342 OXO655341:OXV655342 ONS655341:ONZ655342 ODW655341:OED655342 NUA655341:NUH655342 NKE655341:NKL655342 NAI655341:NAP655342 MQM655341:MQT655342 MGQ655341:MGX655342 LWU655341:LXB655342 LMY655341:LNF655342 LDC655341:LDJ655342 KTG655341:KTN655342 KJK655341:KJR655342 JZO655341:JZV655342 JPS655341:JPZ655342 JFW655341:JGD655342 IWA655341:IWH655342 IME655341:IML655342 ICI655341:ICP655342 HSM655341:HST655342 HIQ655341:HIX655342 GYU655341:GZB655342 GOY655341:GPF655342 GFC655341:GFJ655342 FVG655341:FVN655342 FLK655341:FLR655342 FBO655341:FBV655342 ERS655341:ERZ655342 EHW655341:EID655342 DYA655341:DYH655342 DOE655341:DOL655342 DEI655341:DEP655342 CUM655341:CUT655342 CKQ655341:CKX655342 CAU655341:CBB655342 BQY655341:BRF655342 BHC655341:BHJ655342 AXG655341:AXN655342 ANK655341:ANR655342 ADO655341:ADV655342 TS655341:TZ655342 JW655341:KD655342 AA655341:AH655342 WWI589805:WWP589806 WMM589805:WMT589806 WCQ589805:WCX589806 VSU589805:VTB589806 VIY589805:VJF589806 UZC589805:UZJ589806 UPG589805:UPN589806 UFK589805:UFR589806 TVO589805:TVV589806 TLS589805:TLZ589806 TBW589805:TCD589806 SSA589805:SSH589806 SIE589805:SIL589806 RYI589805:RYP589806 ROM589805:ROT589806 REQ589805:REX589806 QUU589805:QVB589806 QKY589805:QLF589806 QBC589805:QBJ589806 PRG589805:PRN589806 PHK589805:PHR589806 OXO589805:OXV589806 ONS589805:ONZ589806 ODW589805:OED589806 NUA589805:NUH589806 NKE589805:NKL589806 NAI589805:NAP589806 MQM589805:MQT589806 MGQ589805:MGX589806 LWU589805:LXB589806 LMY589805:LNF589806 LDC589805:LDJ589806 KTG589805:KTN589806 KJK589805:KJR589806 JZO589805:JZV589806 JPS589805:JPZ589806 JFW589805:JGD589806 IWA589805:IWH589806 IME589805:IML589806 ICI589805:ICP589806 HSM589805:HST589806 HIQ589805:HIX589806 GYU589805:GZB589806 GOY589805:GPF589806 GFC589805:GFJ589806 FVG589805:FVN589806 FLK589805:FLR589806 FBO589805:FBV589806 ERS589805:ERZ589806 EHW589805:EID589806 DYA589805:DYH589806 DOE589805:DOL589806 DEI589805:DEP589806 CUM589805:CUT589806 CKQ589805:CKX589806 CAU589805:CBB589806 BQY589805:BRF589806 BHC589805:BHJ589806 AXG589805:AXN589806 ANK589805:ANR589806 ADO589805:ADV589806 TS589805:TZ589806 JW589805:KD589806 AA589805:AH589806 WWI524269:WWP524270 WMM524269:WMT524270 WCQ524269:WCX524270 VSU524269:VTB524270 VIY524269:VJF524270 UZC524269:UZJ524270 UPG524269:UPN524270 UFK524269:UFR524270 TVO524269:TVV524270 TLS524269:TLZ524270 TBW524269:TCD524270 SSA524269:SSH524270 SIE524269:SIL524270 RYI524269:RYP524270 ROM524269:ROT524270 REQ524269:REX524270 QUU524269:QVB524270 QKY524269:QLF524270 QBC524269:QBJ524270 PRG524269:PRN524270 PHK524269:PHR524270 OXO524269:OXV524270 ONS524269:ONZ524270 ODW524269:OED524270 NUA524269:NUH524270 NKE524269:NKL524270 NAI524269:NAP524270 MQM524269:MQT524270 MGQ524269:MGX524270 LWU524269:LXB524270 LMY524269:LNF524270 LDC524269:LDJ524270 KTG524269:KTN524270 KJK524269:KJR524270 JZO524269:JZV524270 JPS524269:JPZ524270 JFW524269:JGD524270 IWA524269:IWH524270 IME524269:IML524270 ICI524269:ICP524270 HSM524269:HST524270 HIQ524269:HIX524270 GYU524269:GZB524270 GOY524269:GPF524270 GFC524269:GFJ524270 FVG524269:FVN524270 FLK524269:FLR524270 FBO524269:FBV524270 ERS524269:ERZ524270 EHW524269:EID524270 DYA524269:DYH524270 DOE524269:DOL524270 DEI524269:DEP524270 CUM524269:CUT524270 CKQ524269:CKX524270 CAU524269:CBB524270 BQY524269:BRF524270 BHC524269:BHJ524270 AXG524269:AXN524270 ANK524269:ANR524270 ADO524269:ADV524270 TS524269:TZ524270 JW524269:KD524270 AA524269:AH524270 WWI458733:WWP458734 WMM458733:WMT458734 WCQ458733:WCX458734 VSU458733:VTB458734 VIY458733:VJF458734 UZC458733:UZJ458734 UPG458733:UPN458734 UFK458733:UFR458734 TVO458733:TVV458734 TLS458733:TLZ458734 TBW458733:TCD458734 SSA458733:SSH458734 SIE458733:SIL458734 RYI458733:RYP458734 ROM458733:ROT458734 REQ458733:REX458734 QUU458733:QVB458734 QKY458733:QLF458734 QBC458733:QBJ458734 PRG458733:PRN458734 PHK458733:PHR458734 OXO458733:OXV458734 ONS458733:ONZ458734 ODW458733:OED458734 NUA458733:NUH458734 NKE458733:NKL458734 NAI458733:NAP458734 MQM458733:MQT458734 MGQ458733:MGX458734 LWU458733:LXB458734 LMY458733:LNF458734 LDC458733:LDJ458734 KTG458733:KTN458734 KJK458733:KJR458734 JZO458733:JZV458734 JPS458733:JPZ458734 JFW458733:JGD458734 IWA458733:IWH458734 IME458733:IML458734 ICI458733:ICP458734 HSM458733:HST458734 HIQ458733:HIX458734 GYU458733:GZB458734 GOY458733:GPF458734 GFC458733:GFJ458734 FVG458733:FVN458734 FLK458733:FLR458734 FBO458733:FBV458734 ERS458733:ERZ458734 EHW458733:EID458734 DYA458733:DYH458734 DOE458733:DOL458734 DEI458733:DEP458734 CUM458733:CUT458734 CKQ458733:CKX458734 CAU458733:CBB458734 BQY458733:BRF458734 BHC458733:BHJ458734 AXG458733:AXN458734 ANK458733:ANR458734 ADO458733:ADV458734 TS458733:TZ458734 JW458733:KD458734 AA458733:AH458734 WWI393197:WWP393198 WMM393197:WMT393198 WCQ393197:WCX393198 VSU393197:VTB393198 VIY393197:VJF393198 UZC393197:UZJ393198 UPG393197:UPN393198 UFK393197:UFR393198 TVO393197:TVV393198 TLS393197:TLZ393198 TBW393197:TCD393198 SSA393197:SSH393198 SIE393197:SIL393198 RYI393197:RYP393198 ROM393197:ROT393198 REQ393197:REX393198 QUU393197:QVB393198 QKY393197:QLF393198 QBC393197:QBJ393198 PRG393197:PRN393198 PHK393197:PHR393198 OXO393197:OXV393198 ONS393197:ONZ393198 ODW393197:OED393198 NUA393197:NUH393198 NKE393197:NKL393198 NAI393197:NAP393198 MQM393197:MQT393198 MGQ393197:MGX393198 LWU393197:LXB393198 LMY393197:LNF393198 LDC393197:LDJ393198 KTG393197:KTN393198 KJK393197:KJR393198 JZO393197:JZV393198 JPS393197:JPZ393198 JFW393197:JGD393198 IWA393197:IWH393198 IME393197:IML393198 ICI393197:ICP393198 HSM393197:HST393198 HIQ393197:HIX393198 GYU393197:GZB393198 GOY393197:GPF393198 GFC393197:GFJ393198 FVG393197:FVN393198 FLK393197:FLR393198 FBO393197:FBV393198 ERS393197:ERZ393198 EHW393197:EID393198 DYA393197:DYH393198 DOE393197:DOL393198 DEI393197:DEP393198 CUM393197:CUT393198 CKQ393197:CKX393198 CAU393197:CBB393198 BQY393197:BRF393198 BHC393197:BHJ393198 AXG393197:AXN393198 ANK393197:ANR393198 ADO393197:ADV393198 TS393197:TZ393198 JW393197:KD393198 AA393197:AH393198 WWI327661:WWP327662 WMM327661:WMT327662 WCQ327661:WCX327662 VSU327661:VTB327662 VIY327661:VJF327662 UZC327661:UZJ327662 UPG327661:UPN327662 UFK327661:UFR327662 TVO327661:TVV327662 TLS327661:TLZ327662 TBW327661:TCD327662 SSA327661:SSH327662 SIE327661:SIL327662 RYI327661:RYP327662 ROM327661:ROT327662 REQ327661:REX327662 QUU327661:QVB327662 QKY327661:QLF327662 QBC327661:QBJ327662 PRG327661:PRN327662 PHK327661:PHR327662 OXO327661:OXV327662 ONS327661:ONZ327662 ODW327661:OED327662 NUA327661:NUH327662 NKE327661:NKL327662 NAI327661:NAP327662 MQM327661:MQT327662 MGQ327661:MGX327662 LWU327661:LXB327662 LMY327661:LNF327662 LDC327661:LDJ327662 KTG327661:KTN327662 KJK327661:KJR327662 JZO327661:JZV327662 JPS327661:JPZ327662 JFW327661:JGD327662 IWA327661:IWH327662 IME327661:IML327662 ICI327661:ICP327662 HSM327661:HST327662 HIQ327661:HIX327662 GYU327661:GZB327662 GOY327661:GPF327662 GFC327661:GFJ327662 FVG327661:FVN327662 FLK327661:FLR327662 FBO327661:FBV327662 ERS327661:ERZ327662 EHW327661:EID327662 DYA327661:DYH327662 DOE327661:DOL327662 DEI327661:DEP327662 CUM327661:CUT327662 CKQ327661:CKX327662 CAU327661:CBB327662 BQY327661:BRF327662 BHC327661:BHJ327662 AXG327661:AXN327662 ANK327661:ANR327662 ADO327661:ADV327662 TS327661:TZ327662 JW327661:KD327662 AA327661:AH327662 WWI262125:WWP262126 WMM262125:WMT262126 WCQ262125:WCX262126 VSU262125:VTB262126 VIY262125:VJF262126 UZC262125:UZJ262126 UPG262125:UPN262126 UFK262125:UFR262126 TVO262125:TVV262126 TLS262125:TLZ262126 TBW262125:TCD262126 SSA262125:SSH262126 SIE262125:SIL262126 RYI262125:RYP262126 ROM262125:ROT262126 REQ262125:REX262126 QUU262125:QVB262126 QKY262125:QLF262126 QBC262125:QBJ262126 PRG262125:PRN262126 PHK262125:PHR262126 OXO262125:OXV262126 ONS262125:ONZ262126 ODW262125:OED262126 NUA262125:NUH262126 NKE262125:NKL262126 NAI262125:NAP262126 MQM262125:MQT262126 MGQ262125:MGX262126 LWU262125:LXB262126 LMY262125:LNF262126 LDC262125:LDJ262126 KTG262125:KTN262126 KJK262125:KJR262126 JZO262125:JZV262126 JPS262125:JPZ262126 JFW262125:JGD262126 IWA262125:IWH262126 IME262125:IML262126 ICI262125:ICP262126 HSM262125:HST262126 HIQ262125:HIX262126 GYU262125:GZB262126 GOY262125:GPF262126 GFC262125:GFJ262126 FVG262125:FVN262126 FLK262125:FLR262126 FBO262125:FBV262126 ERS262125:ERZ262126 EHW262125:EID262126 DYA262125:DYH262126 DOE262125:DOL262126 DEI262125:DEP262126 CUM262125:CUT262126 CKQ262125:CKX262126 CAU262125:CBB262126 BQY262125:BRF262126 BHC262125:BHJ262126 AXG262125:AXN262126 ANK262125:ANR262126 ADO262125:ADV262126 TS262125:TZ262126 JW262125:KD262126 AA262125:AH262126 WWI196589:WWP196590 WMM196589:WMT196590 WCQ196589:WCX196590 VSU196589:VTB196590 VIY196589:VJF196590 UZC196589:UZJ196590 UPG196589:UPN196590 UFK196589:UFR196590 TVO196589:TVV196590 TLS196589:TLZ196590 TBW196589:TCD196590 SSA196589:SSH196590 SIE196589:SIL196590 RYI196589:RYP196590 ROM196589:ROT196590 REQ196589:REX196590 QUU196589:QVB196590 QKY196589:QLF196590 QBC196589:QBJ196590 PRG196589:PRN196590 PHK196589:PHR196590 OXO196589:OXV196590 ONS196589:ONZ196590 ODW196589:OED196590 NUA196589:NUH196590 NKE196589:NKL196590 NAI196589:NAP196590 MQM196589:MQT196590 MGQ196589:MGX196590 LWU196589:LXB196590 LMY196589:LNF196590 LDC196589:LDJ196590 KTG196589:KTN196590 KJK196589:KJR196590 JZO196589:JZV196590 JPS196589:JPZ196590 JFW196589:JGD196590 IWA196589:IWH196590 IME196589:IML196590 ICI196589:ICP196590 HSM196589:HST196590 HIQ196589:HIX196590 GYU196589:GZB196590 GOY196589:GPF196590 GFC196589:GFJ196590 FVG196589:FVN196590 FLK196589:FLR196590 FBO196589:FBV196590 ERS196589:ERZ196590 EHW196589:EID196590 DYA196589:DYH196590 DOE196589:DOL196590 DEI196589:DEP196590 CUM196589:CUT196590 CKQ196589:CKX196590 CAU196589:CBB196590 BQY196589:BRF196590 BHC196589:BHJ196590 AXG196589:AXN196590 ANK196589:ANR196590 ADO196589:ADV196590 TS196589:TZ196590 JW196589:KD196590 AA196589:AH196590 WWI131053:WWP131054 WMM131053:WMT131054 WCQ131053:WCX131054 VSU131053:VTB131054 VIY131053:VJF131054 UZC131053:UZJ131054 UPG131053:UPN131054 UFK131053:UFR131054 TVO131053:TVV131054 TLS131053:TLZ131054 TBW131053:TCD131054 SSA131053:SSH131054 SIE131053:SIL131054 RYI131053:RYP131054 ROM131053:ROT131054 REQ131053:REX131054 QUU131053:QVB131054 QKY131053:QLF131054 QBC131053:QBJ131054 PRG131053:PRN131054 PHK131053:PHR131054 OXO131053:OXV131054 ONS131053:ONZ131054 ODW131053:OED131054 NUA131053:NUH131054 NKE131053:NKL131054 NAI131053:NAP131054 MQM131053:MQT131054 MGQ131053:MGX131054 LWU131053:LXB131054 LMY131053:LNF131054 LDC131053:LDJ131054 KTG131053:KTN131054 KJK131053:KJR131054 JZO131053:JZV131054 JPS131053:JPZ131054 JFW131053:JGD131054 IWA131053:IWH131054 IME131053:IML131054 ICI131053:ICP131054 HSM131053:HST131054 HIQ131053:HIX131054 GYU131053:GZB131054 GOY131053:GPF131054 GFC131053:GFJ131054 FVG131053:FVN131054 FLK131053:FLR131054 FBO131053:FBV131054 ERS131053:ERZ131054 EHW131053:EID131054 DYA131053:DYH131054 DOE131053:DOL131054 DEI131053:DEP131054 CUM131053:CUT131054 CKQ131053:CKX131054 CAU131053:CBB131054 BQY131053:BRF131054 BHC131053:BHJ131054 AXG131053:AXN131054 ANK131053:ANR131054 ADO131053:ADV131054 TS131053:TZ131054 JW131053:KD131054 AA131053:AH131054 WWI65517:WWP65518 WMM65517:WMT65518 WCQ65517:WCX65518 VSU65517:VTB65518 VIY65517:VJF65518 UZC65517:UZJ65518 UPG65517:UPN65518 UFK65517:UFR65518 TVO65517:TVV65518 TLS65517:TLZ65518 TBW65517:TCD65518 SSA65517:SSH65518 SIE65517:SIL65518 RYI65517:RYP65518 ROM65517:ROT65518 REQ65517:REX65518 QUU65517:QVB65518 QKY65517:QLF65518 QBC65517:QBJ65518 PRG65517:PRN65518 PHK65517:PHR65518 OXO65517:OXV65518 ONS65517:ONZ65518 ODW65517:OED65518 NUA65517:NUH65518 NKE65517:NKL65518 NAI65517:NAP65518 MQM65517:MQT65518 MGQ65517:MGX65518 LWU65517:LXB65518 LMY65517:LNF65518 LDC65517:LDJ65518 KTG65517:KTN65518 KJK65517:KJR65518 JZO65517:JZV65518 JPS65517:JPZ65518 JFW65517:JGD65518 IWA65517:IWH65518 IME65517:IML65518 ICI65517:ICP65518 HSM65517:HST65518 HIQ65517:HIX65518 GYU65517:GZB65518 GOY65517:GPF65518 GFC65517:GFJ65518 FVG65517:FVN65518 FLK65517:FLR65518 FBO65517:FBV65518 ERS65517:ERZ65518 EHW65517:EID65518 DYA65517:DYH65518 DOE65517:DOL65518 DEI65517:DEP65518 CUM65517:CUT65518 CKQ65517:CKX65518 CAU65517:CBB65518 BQY65517:BRF65518 BHC65517:BHJ65518 AXG65517:AXN65518 ANK65517:ANR65518 ADO65517:ADV65518 TS65517:TZ65518 JW65517:KD65518 AA65517:AH65518 AA11:AH12 JW11:KD12 TS11:TZ12 ADO11:ADV12 ANK11:ANR12 AXG11:AXN12 BHC11:BHJ12 BQY11:BRF12 CAU11:CBB12 CKQ11:CKX12 CUM11:CUT12 DEI11:DEP12 DOE11:DOL12 DYA11:DYH12 EHW11:EID12 ERS11:ERZ12 FBO11:FBV12 FLK11:FLR12 FVG11:FVN12 GFC11:GFJ12 GOY11:GPF12 GYU11:GZB12 HIQ11:HIX12 HSM11:HST12 ICI11:ICP12 IME11:IML12 IWA11:IWH12 JFW11:JGD12 JPS11:JPZ12 JZO11:JZV12 KJK11:KJR12 KTG11:KTN12 LDC11:LDJ12 LMY11:LNF12 LWU11:LXB12 MGQ11:MGX12 MQM11:MQT12 NAI11:NAP12 NKE11:NKL12 NUA11:NUH12 ODW11:OED12 ONS11:ONZ12 OXO11:OXV12 PHK11:PHR12 PRG11:PRN12 QBC11:QBJ12 QKY11:QLF12 QUU11:QVB12 REQ11:REX12 ROM11:ROT12 RYI11:RYP12 SIE11:SIL12 SSA11:SSH12 TBW11:TCD12 TLS11:TLZ12 TVO11:TVV12 UFK11:UFR12 UPG11:UPN12 UZC11:UZJ12 VIY11:VJF12 VSU11:VTB12 WCQ11:WCX12 WMM11:WMT12 WWI11:WWP12">
      <formula1>$CG$4:$CG$6</formula1>
    </dataValidation>
  </dataValidations>
  <pageMargins left="0.75" right="0.75" top="1" bottom="1" header="0.51200000000000001" footer="0.51200000000000001"/>
  <pageSetup paperSize="9" scale="77" fitToWidth="1" fitToHeight="1" orientation="portrait" usePrinterDefaults="1" r:id="rId1"/>
  <headerFooter alignWithMargins="0"/>
  <rowBreaks count="1" manualBreakCount="1">
    <brk id="45" max="53"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dimension ref="A1:CG59"/>
  <sheetViews>
    <sheetView view="pageBreakPreview" zoomScaleSheetLayoutView="100" workbookViewId="0"/>
  </sheetViews>
  <sheetFormatPr defaultRowHeight="13.2"/>
  <cols>
    <col min="1" max="81" width="1.625" style="14" customWidth="1"/>
    <col min="82" max="256" width="9" style="14" customWidth="1"/>
    <col min="257" max="337" width="1.625" style="14" customWidth="1"/>
    <col min="338" max="512" width="9" style="14" customWidth="1"/>
    <col min="513" max="593" width="1.625" style="14" customWidth="1"/>
    <col min="594" max="768" width="9" style="14" customWidth="1"/>
    <col min="769" max="849" width="1.625" style="14" customWidth="1"/>
    <col min="850" max="1024" width="9" style="14" customWidth="1"/>
    <col min="1025" max="1105" width="1.625" style="14" customWidth="1"/>
    <col min="1106" max="1280" width="9" style="14" customWidth="1"/>
    <col min="1281" max="1361" width="1.625" style="14" customWidth="1"/>
    <col min="1362" max="1536" width="9" style="14" customWidth="1"/>
    <col min="1537" max="1617" width="1.625" style="14" customWidth="1"/>
    <col min="1618" max="1792" width="9" style="14" customWidth="1"/>
    <col min="1793" max="1873" width="1.625" style="14" customWidth="1"/>
    <col min="1874" max="2048" width="9" style="14" customWidth="1"/>
    <col min="2049" max="2129" width="1.625" style="14" customWidth="1"/>
    <col min="2130" max="2304" width="9" style="14" customWidth="1"/>
    <col min="2305" max="2385" width="1.625" style="14" customWidth="1"/>
    <col min="2386" max="2560" width="9" style="14" customWidth="1"/>
    <col min="2561" max="2641" width="1.625" style="14" customWidth="1"/>
    <col min="2642" max="2816" width="9" style="14" customWidth="1"/>
    <col min="2817" max="2897" width="1.625" style="14" customWidth="1"/>
    <col min="2898" max="3072" width="9" style="14" customWidth="1"/>
    <col min="3073" max="3153" width="1.625" style="14" customWidth="1"/>
    <col min="3154" max="3328" width="9" style="14" customWidth="1"/>
    <col min="3329" max="3409" width="1.625" style="14" customWidth="1"/>
    <col min="3410" max="3584" width="9" style="14" customWidth="1"/>
    <col min="3585" max="3665" width="1.625" style="14" customWidth="1"/>
    <col min="3666" max="3840" width="9" style="14" customWidth="1"/>
    <col min="3841" max="3921" width="1.625" style="14" customWidth="1"/>
    <col min="3922" max="4096" width="9" style="14" customWidth="1"/>
    <col min="4097" max="4177" width="1.625" style="14" customWidth="1"/>
    <col min="4178" max="4352" width="9" style="14" customWidth="1"/>
    <col min="4353" max="4433" width="1.625" style="14" customWidth="1"/>
    <col min="4434" max="4608" width="9" style="14" customWidth="1"/>
    <col min="4609" max="4689" width="1.625" style="14" customWidth="1"/>
    <col min="4690" max="4864" width="9" style="14" customWidth="1"/>
    <col min="4865" max="4945" width="1.625" style="14" customWidth="1"/>
    <col min="4946" max="5120" width="9" style="14" customWidth="1"/>
    <col min="5121" max="5201" width="1.625" style="14" customWidth="1"/>
    <col min="5202" max="5376" width="9" style="14" customWidth="1"/>
    <col min="5377" max="5457" width="1.625" style="14" customWidth="1"/>
    <col min="5458" max="5632" width="9" style="14" customWidth="1"/>
    <col min="5633" max="5713" width="1.625" style="14" customWidth="1"/>
    <col min="5714" max="5888" width="9" style="14" customWidth="1"/>
    <col min="5889" max="5969" width="1.625" style="14" customWidth="1"/>
    <col min="5970" max="6144" width="9" style="14" customWidth="1"/>
    <col min="6145" max="6225" width="1.625" style="14" customWidth="1"/>
    <col min="6226" max="6400" width="9" style="14" customWidth="1"/>
    <col min="6401" max="6481" width="1.625" style="14" customWidth="1"/>
    <col min="6482" max="6656" width="9" style="14" customWidth="1"/>
    <col min="6657" max="6737" width="1.625" style="14" customWidth="1"/>
    <col min="6738" max="6912" width="9" style="14" customWidth="1"/>
    <col min="6913" max="6993" width="1.625" style="14" customWidth="1"/>
    <col min="6994" max="7168" width="9" style="14" customWidth="1"/>
    <col min="7169" max="7249" width="1.625" style="14" customWidth="1"/>
    <col min="7250" max="7424" width="9" style="14" customWidth="1"/>
    <col min="7425" max="7505" width="1.625" style="14" customWidth="1"/>
    <col min="7506" max="7680" width="9" style="14" customWidth="1"/>
    <col min="7681" max="7761" width="1.625" style="14" customWidth="1"/>
    <col min="7762" max="7936" width="9" style="14" customWidth="1"/>
    <col min="7937" max="8017" width="1.625" style="14" customWidth="1"/>
    <col min="8018" max="8192" width="9" style="14" customWidth="1"/>
    <col min="8193" max="8273" width="1.625" style="14" customWidth="1"/>
    <col min="8274" max="8448" width="9" style="14" customWidth="1"/>
    <col min="8449" max="8529" width="1.625" style="14" customWidth="1"/>
    <col min="8530" max="8704" width="9" style="14" customWidth="1"/>
    <col min="8705" max="8785" width="1.625" style="14" customWidth="1"/>
    <col min="8786" max="8960" width="9" style="14" customWidth="1"/>
    <col min="8961" max="9041" width="1.625" style="14" customWidth="1"/>
    <col min="9042" max="9216" width="9" style="14" customWidth="1"/>
    <col min="9217" max="9297" width="1.625" style="14" customWidth="1"/>
    <col min="9298" max="9472" width="9" style="14" customWidth="1"/>
    <col min="9473" max="9553" width="1.625" style="14" customWidth="1"/>
    <col min="9554" max="9728" width="9" style="14" customWidth="1"/>
    <col min="9729" max="9809" width="1.625" style="14" customWidth="1"/>
    <col min="9810" max="9984" width="9" style="14" customWidth="1"/>
    <col min="9985" max="10065" width="1.625" style="14" customWidth="1"/>
    <col min="10066" max="10240" width="9" style="14" customWidth="1"/>
    <col min="10241" max="10321" width="1.625" style="14" customWidth="1"/>
    <col min="10322" max="10496" width="9" style="14" customWidth="1"/>
    <col min="10497" max="10577" width="1.625" style="14" customWidth="1"/>
    <col min="10578" max="10752" width="9" style="14" customWidth="1"/>
    <col min="10753" max="10833" width="1.625" style="14" customWidth="1"/>
    <col min="10834" max="11008" width="9" style="14" customWidth="1"/>
    <col min="11009" max="11089" width="1.625" style="14" customWidth="1"/>
    <col min="11090" max="11264" width="9" style="14" customWidth="1"/>
    <col min="11265" max="11345" width="1.625" style="14" customWidth="1"/>
    <col min="11346" max="11520" width="9" style="14" customWidth="1"/>
    <col min="11521" max="11601" width="1.625" style="14" customWidth="1"/>
    <col min="11602" max="11776" width="9" style="14" customWidth="1"/>
    <col min="11777" max="11857" width="1.625" style="14" customWidth="1"/>
    <col min="11858" max="12032" width="9" style="14" customWidth="1"/>
    <col min="12033" max="12113" width="1.625" style="14" customWidth="1"/>
    <col min="12114" max="12288" width="9" style="14" customWidth="1"/>
    <col min="12289" max="12369" width="1.625" style="14" customWidth="1"/>
    <col min="12370" max="12544" width="9" style="14" customWidth="1"/>
    <col min="12545" max="12625" width="1.625" style="14" customWidth="1"/>
    <col min="12626" max="12800" width="9" style="14" customWidth="1"/>
    <col min="12801" max="12881" width="1.625" style="14" customWidth="1"/>
    <col min="12882" max="13056" width="9" style="14" customWidth="1"/>
    <col min="13057" max="13137" width="1.625" style="14" customWidth="1"/>
    <col min="13138" max="13312" width="9" style="14" customWidth="1"/>
    <col min="13313" max="13393" width="1.625" style="14" customWidth="1"/>
    <col min="13394" max="13568" width="9" style="14" customWidth="1"/>
    <col min="13569" max="13649" width="1.625" style="14" customWidth="1"/>
    <col min="13650" max="13824" width="9" style="14" customWidth="1"/>
    <col min="13825" max="13905" width="1.625" style="14" customWidth="1"/>
    <col min="13906" max="14080" width="9" style="14" customWidth="1"/>
    <col min="14081" max="14161" width="1.625" style="14" customWidth="1"/>
    <col min="14162" max="14336" width="9" style="14" customWidth="1"/>
    <col min="14337" max="14417" width="1.625" style="14" customWidth="1"/>
    <col min="14418" max="14592" width="9" style="14" customWidth="1"/>
    <col min="14593" max="14673" width="1.625" style="14" customWidth="1"/>
    <col min="14674" max="14848" width="9" style="14" customWidth="1"/>
    <col min="14849" max="14929" width="1.625" style="14" customWidth="1"/>
    <col min="14930" max="15104" width="9" style="14" customWidth="1"/>
    <col min="15105" max="15185" width="1.625" style="14" customWidth="1"/>
    <col min="15186" max="15360" width="9" style="14" customWidth="1"/>
    <col min="15361" max="15441" width="1.625" style="14" customWidth="1"/>
    <col min="15442" max="15616" width="9" style="14" customWidth="1"/>
    <col min="15617" max="15697" width="1.625" style="14" customWidth="1"/>
    <col min="15698" max="15872" width="9" style="14" customWidth="1"/>
    <col min="15873" max="15953" width="1.625" style="14" customWidth="1"/>
    <col min="15954" max="16128" width="9" style="14" customWidth="1"/>
    <col min="16129" max="16209" width="1.625" style="14" customWidth="1"/>
    <col min="16210" max="16384" width="9" style="14" customWidth="1"/>
  </cols>
  <sheetData>
    <row r="1" spans="1:85" ht="16.2">
      <c r="A1" s="99" t="s">
        <v>237</v>
      </c>
    </row>
    <row r="2" spans="1:85" ht="16.2">
      <c r="A2" s="99" t="s">
        <v>199</v>
      </c>
    </row>
    <row r="4" spans="1:85" ht="15.75" customHeight="1">
      <c r="A4" s="14" t="s">
        <v>200</v>
      </c>
      <c r="CG4" s="14" t="s">
        <v>201</v>
      </c>
    </row>
    <row r="5" spans="1:85" ht="15.75" customHeight="1">
      <c r="D5" s="18" t="s">
        <v>204</v>
      </c>
      <c r="E5" s="18"/>
      <c r="F5" s="18"/>
      <c r="G5" s="18"/>
      <c r="H5" s="18"/>
      <c r="I5" s="18"/>
      <c r="J5" s="18"/>
      <c r="K5" s="18"/>
      <c r="L5" s="40"/>
      <c r="M5" s="42">
        <v>7</v>
      </c>
      <c r="N5" s="51"/>
      <c r="O5" s="51"/>
      <c r="P5" s="51"/>
      <c r="Q5" s="51"/>
      <c r="R5" s="51"/>
      <c r="S5" s="51"/>
      <c r="T5" s="51"/>
      <c r="U5" s="51"/>
      <c r="V5" s="51"/>
      <c r="W5" s="51"/>
      <c r="X5" s="51"/>
      <c r="Y5" s="51"/>
      <c r="Z5" s="62"/>
      <c r="CG5" s="14" t="s">
        <v>205</v>
      </c>
    </row>
    <row r="6" spans="1:85" ht="15.75" customHeight="1">
      <c r="D6" s="18" t="s">
        <v>206</v>
      </c>
      <c r="E6" s="18"/>
      <c r="F6" s="18"/>
      <c r="G6" s="18"/>
      <c r="H6" s="18"/>
      <c r="I6" s="18"/>
      <c r="J6" s="18"/>
      <c r="K6" s="18"/>
      <c r="L6" s="40"/>
      <c r="M6" s="43" t="s">
        <v>116</v>
      </c>
      <c r="N6" s="52"/>
      <c r="O6" s="52"/>
      <c r="P6" s="52"/>
      <c r="Q6" s="52"/>
      <c r="R6" s="52"/>
      <c r="S6" s="52"/>
      <c r="T6" s="52"/>
      <c r="U6" s="52"/>
      <c r="V6" s="52"/>
      <c r="W6" s="52"/>
      <c r="X6" s="52"/>
      <c r="Y6" s="52"/>
      <c r="Z6" s="52"/>
      <c r="AA6" s="66"/>
      <c r="AB6" s="70"/>
      <c r="AC6" s="70"/>
      <c r="AD6" s="70"/>
      <c r="AE6" s="70"/>
      <c r="AF6" s="70"/>
      <c r="AG6" s="70"/>
      <c r="CG6" s="14" t="s">
        <v>207</v>
      </c>
    </row>
    <row r="7" spans="1:85" ht="15.75" customHeight="1">
      <c r="D7" s="18" t="s">
        <v>133</v>
      </c>
      <c r="E7" s="18"/>
      <c r="F7" s="18"/>
      <c r="G7" s="18"/>
      <c r="H7" s="18"/>
      <c r="I7" s="18"/>
      <c r="J7" s="18"/>
      <c r="K7" s="18"/>
      <c r="L7" s="40"/>
      <c r="M7" s="44" t="s">
        <v>117</v>
      </c>
      <c r="N7" s="53"/>
      <c r="O7" s="53"/>
      <c r="P7" s="53"/>
      <c r="Q7" s="53"/>
      <c r="R7" s="53"/>
      <c r="S7" s="53"/>
      <c r="T7" s="53"/>
      <c r="U7" s="53"/>
      <c r="V7" s="53"/>
      <c r="W7" s="53"/>
      <c r="X7" s="53"/>
      <c r="Y7" s="53"/>
      <c r="Z7" s="53"/>
      <c r="AA7" s="67"/>
      <c r="AB7" s="71"/>
      <c r="AC7" s="71"/>
      <c r="AD7" s="71"/>
      <c r="AE7" s="71"/>
      <c r="AF7" s="71"/>
      <c r="AG7" s="71"/>
    </row>
    <row r="8" spans="1:85" ht="15.75" customHeight="1">
      <c r="D8" s="18" t="s">
        <v>211</v>
      </c>
      <c r="E8" s="18"/>
      <c r="F8" s="18"/>
      <c r="G8" s="18"/>
      <c r="H8" s="18"/>
      <c r="I8" s="18"/>
      <c r="J8" s="18"/>
      <c r="K8" s="18"/>
      <c r="L8" s="40"/>
      <c r="M8" s="44" t="s">
        <v>119</v>
      </c>
      <c r="N8" s="53"/>
      <c r="O8" s="53"/>
      <c r="P8" s="53"/>
      <c r="Q8" s="53"/>
      <c r="R8" s="53"/>
      <c r="S8" s="53"/>
      <c r="T8" s="53"/>
      <c r="U8" s="53"/>
      <c r="V8" s="53"/>
      <c r="W8" s="53"/>
      <c r="X8" s="53"/>
      <c r="Y8" s="53"/>
      <c r="Z8" s="53"/>
      <c r="AA8" s="67"/>
      <c r="AB8" s="71"/>
      <c r="AC8" s="71"/>
      <c r="AD8" s="71"/>
      <c r="AE8" s="71"/>
      <c r="AF8" s="71"/>
      <c r="AG8" s="71"/>
    </row>
    <row r="9" spans="1:85" ht="15.75" customHeight="1">
      <c r="D9" s="19" t="s">
        <v>63</v>
      </c>
      <c r="E9" s="30"/>
      <c r="F9" s="30"/>
      <c r="G9" s="30"/>
      <c r="H9" s="30"/>
      <c r="I9" s="30"/>
      <c r="J9" s="30"/>
      <c r="K9" s="30"/>
      <c r="L9" s="41"/>
      <c r="M9" s="44">
        <v>100000</v>
      </c>
      <c r="N9" s="53"/>
      <c r="O9" s="53"/>
      <c r="P9" s="53"/>
      <c r="Q9" s="53"/>
      <c r="R9" s="53"/>
      <c r="S9" s="53"/>
      <c r="T9" s="53"/>
      <c r="U9" s="53"/>
      <c r="V9" s="53"/>
      <c r="W9" s="53"/>
      <c r="X9" s="53"/>
      <c r="Y9" s="53"/>
      <c r="Z9" s="53"/>
      <c r="AA9" s="66"/>
      <c r="AB9" s="70"/>
      <c r="AC9" s="70"/>
      <c r="AD9" s="70"/>
      <c r="AE9" s="70"/>
      <c r="AF9" s="70"/>
      <c r="AG9" s="70"/>
    </row>
    <row r="10" spans="1:85" ht="15.75" customHeight="1">
      <c r="D10" s="18" t="s">
        <v>185</v>
      </c>
      <c r="E10" s="18"/>
      <c r="F10" s="18"/>
      <c r="G10" s="18"/>
      <c r="H10" s="18"/>
      <c r="I10" s="18"/>
      <c r="J10" s="18"/>
      <c r="K10" s="18"/>
      <c r="L10" s="40"/>
      <c r="M10" s="44">
        <v>1050000</v>
      </c>
      <c r="N10" s="53"/>
      <c r="O10" s="53"/>
      <c r="P10" s="53"/>
      <c r="Q10" s="53"/>
      <c r="R10" s="53"/>
      <c r="S10" s="53"/>
      <c r="T10" s="53"/>
      <c r="U10" s="53"/>
      <c r="V10" s="53"/>
      <c r="W10" s="53"/>
      <c r="X10" s="53"/>
      <c r="Y10" s="53"/>
      <c r="Z10" s="53"/>
      <c r="AA10" s="66"/>
      <c r="AB10" s="70"/>
      <c r="AC10" s="70"/>
      <c r="AD10" s="70"/>
      <c r="AE10" s="70"/>
      <c r="AF10" s="70"/>
      <c r="AG10" s="70"/>
    </row>
    <row r="11" spans="1:85" ht="15.75" customHeight="1">
      <c r="D11" s="18" t="s">
        <v>213</v>
      </c>
      <c r="E11" s="18"/>
      <c r="F11" s="18"/>
      <c r="G11" s="18"/>
      <c r="H11" s="18"/>
      <c r="I11" s="18"/>
      <c r="J11" s="18"/>
      <c r="K11" s="18"/>
      <c r="L11" s="40"/>
      <c r="M11" s="44">
        <v>630000</v>
      </c>
      <c r="N11" s="53"/>
      <c r="O11" s="53"/>
      <c r="P11" s="53"/>
      <c r="Q11" s="53"/>
      <c r="R11" s="53"/>
      <c r="S11" s="53"/>
      <c r="T11" s="53"/>
      <c r="U11" s="53"/>
      <c r="V11" s="53"/>
      <c r="W11" s="53"/>
      <c r="X11" s="53"/>
      <c r="Y11" s="53"/>
      <c r="Z11" s="53"/>
      <c r="AA11" s="69" t="s">
        <v>201</v>
      </c>
      <c r="AB11" s="73"/>
      <c r="AC11" s="73"/>
      <c r="AD11" s="73"/>
      <c r="AE11" s="73"/>
      <c r="AF11" s="73"/>
      <c r="AG11" s="73"/>
      <c r="AH11" s="80"/>
    </row>
    <row r="12" spans="1:85" ht="15.75" customHeight="1">
      <c r="D12" s="18" t="s">
        <v>160</v>
      </c>
      <c r="E12" s="18"/>
      <c r="F12" s="18"/>
      <c r="G12" s="18"/>
      <c r="H12" s="18"/>
      <c r="I12" s="18"/>
      <c r="J12" s="18"/>
      <c r="K12" s="18"/>
      <c r="L12" s="40"/>
      <c r="M12" s="100">
        <f>IF(M10="","",(M10-M11))</f>
        <v>420000</v>
      </c>
      <c r="N12" s="101"/>
      <c r="O12" s="101"/>
      <c r="P12" s="101"/>
      <c r="Q12" s="101"/>
      <c r="R12" s="101"/>
      <c r="S12" s="101"/>
      <c r="T12" s="101"/>
      <c r="U12" s="101"/>
      <c r="V12" s="101"/>
      <c r="W12" s="101"/>
      <c r="X12" s="101"/>
      <c r="Y12" s="101"/>
      <c r="Z12" s="105"/>
      <c r="AA12" s="42" t="s">
        <v>205</v>
      </c>
      <c r="AB12" s="51"/>
      <c r="AC12" s="51"/>
      <c r="AD12" s="51"/>
      <c r="AE12" s="51"/>
      <c r="AF12" s="51"/>
      <c r="AG12" s="51"/>
      <c r="AH12" s="62"/>
    </row>
    <row r="13" spans="1:85" ht="15.75" customHeight="1"/>
    <row r="14" spans="1:85" ht="15.75" customHeight="1">
      <c r="A14" s="14" t="s">
        <v>216</v>
      </c>
    </row>
    <row r="15" spans="1:85" ht="15.75" customHeight="1">
      <c r="D15" s="20" t="s">
        <v>83</v>
      </c>
      <c r="E15" s="20"/>
      <c r="F15" s="20"/>
      <c r="G15" s="20"/>
      <c r="H15" s="20"/>
      <c r="I15" s="20"/>
      <c r="J15" s="20"/>
      <c r="K15" s="20"/>
      <c r="L15" s="20"/>
      <c r="M15" s="20"/>
      <c r="N15" s="20"/>
      <c r="O15" s="20" t="s">
        <v>105</v>
      </c>
      <c r="P15" s="20"/>
      <c r="Q15" s="20"/>
      <c r="R15" s="20"/>
      <c r="S15" s="20"/>
      <c r="T15" s="20"/>
      <c r="U15" s="20"/>
      <c r="V15" s="20"/>
      <c r="W15" s="20"/>
      <c r="X15" s="20"/>
      <c r="Y15" s="20"/>
      <c r="Z15" s="20" t="s">
        <v>182</v>
      </c>
      <c r="AA15" s="20"/>
      <c r="AB15" s="20"/>
      <c r="AC15" s="20"/>
      <c r="AD15" s="20"/>
      <c r="AE15" s="20"/>
      <c r="AF15" s="20"/>
      <c r="AG15" s="20"/>
      <c r="AH15" s="20"/>
      <c r="AI15" s="20"/>
      <c r="AJ15" s="20"/>
      <c r="AK15" s="20"/>
      <c r="AL15" s="20"/>
      <c r="AM15" s="20"/>
      <c r="AN15" s="20"/>
      <c r="AO15" s="20"/>
    </row>
    <row r="16" spans="1:85" ht="15.75" customHeight="1">
      <c r="D16" s="26" t="s">
        <v>121</v>
      </c>
      <c r="E16" s="36"/>
      <c r="F16" s="36"/>
      <c r="G16" s="36"/>
      <c r="H16" s="36"/>
      <c r="I16" s="36"/>
      <c r="J16" s="36"/>
      <c r="K16" s="36"/>
      <c r="L16" s="36"/>
      <c r="M16" s="36"/>
      <c r="N16" s="36"/>
      <c r="O16" s="102">
        <v>25000</v>
      </c>
      <c r="P16" s="103"/>
      <c r="Q16" s="103"/>
      <c r="R16" s="103"/>
      <c r="S16" s="103"/>
      <c r="T16" s="103"/>
      <c r="U16" s="103"/>
      <c r="V16" s="103"/>
      <c r="W16" s="103"/>
      <c r="X16" s="103"/>
      <c r="Y16" s="104"/>
      <c r="Z16" s="102"/>
      <c r="AA16" s="103"/>
      <c r="AB16" s="103"/>
      <c r="AC16" s="103"/>
      <c r="AD16" s="103"/>
      <c r="AE16" s="103"/>
      <c r="AF16" s="103"/>
      <c r="AG16" s="103"/>
      <c r="AH16" s="103"/>
      <c r="AI16" s="103"/>
      <c r="AJ16" s="103"/>
      <c r="AK16" s="103"/>
      <c r="AL16" s="103"/>
      <c r="AM16" s="103"/>
      <c r="AN16" s="103"/>
      <c r="AO16" s="106"/>
    </row>
    <row r="17" spans="4:41" ht="15.75" customHeight="1">
      <c r="D17" s="25" t="s">
        <v>229</v>
      </c>
      <c r="E17" s="35"/>
      <c r="F17" s="35"/>
      <c r="G17" s="35"/>
      <c r="H17" s="35"/>
      <c r="I17" s="35"/>
      <c r="J17" s="35"/>
      <c r="K17" s="35"/>
      <c r="L17" s="35"/>
      <c r="M17" s="35"/>
      <c r="N17" s="35"/>
      <c r="O17" s="35">
        <v>200000</v>
      </c>
      <c r="P17" s="35"/>
      <c r="Q17" s="35"/>
      <c r="R17" s="35"/>
      <c r="S17" s="35"/>
      <c r="T17" s="35"/>
      <c r="U17" s="35"/>
      <c r="V17" s="35"/>
      <c r="W17" s="35"/>
      <c r="X17" s="35"/>
      <c r="Y17" s="35"/>
      <c r="Z17" s="35"/>
      <c r="AA17" s="35"/>
      <c r="AB17" s="35"/>
      <c r="AC17" s="35"/>
      <c r="AD17" s="35"/>
      <c r="AE17" s="35"/>
      <c r="AF17" s="35"/>
      <c r="AG17" s="35"/>
      <c r="AH17" s="35"/>
      <c r="AI17" s="35"/>
      <c r="AJ17" s="35"/>
      <c r="AK17" s="35"/>
      <c r="AL17" s="35"/>
      <c r="AM17" s="35"/>
      <c r="AN17" s="35"/>
      <c r="AO17" s="89"/>
    </row>
    <row r="18" spans="4:41" ht="15.75" customHeight="1">
      <c r="D18" s="25" t="s">
        <v>141</v>
      </c>
      <c r="E18" s="35"/>
      <c r="F18" s="35"/>
      <c r="G18" s="35"/>
      <c r="H18" s="35"/>
      <c r="I18" s="35"/>
      <c r="J18" s="35"/>
      <c r="K18" s="35"/>
      <c r="L18" s="35"/>
      <c r="M18" s="35"/>
      <c r="N18" s="35"/>
      <c r="O18" s="35">
        <v>100000</v>
      </c>
      <c r="P18" s="35"/>
      <c r="Q18" s="35"/>
      <c r="R18" s="35"/>
      <c r="S18" s="35"/>
      <c r="T18" s="35"/>
      <c r="U18" s="35"/>
      <c r="V18" s="35"/>
      <c r="W18" s="35"/>
      <c r="X18" s="35"/>
      <c r="Y18" s="35"/>
      <c r="Z18" s="35"/>
      <c r="AA18" s="35"/>
      <c r="AB18" s="35"/>
      <c r="AC18" s="35"/>
      <c r="AD18" s="35"/>
      <c r="AE18" s="35"/>
      <c r="AF18" s="35"/>
      <c r="AG18" s="35"/>
      <c r="AH18" s="35"/>
      <c r="AI18" s="35"/>
      <c r="AJ18" s="35"/>
      <c r="AK18" s="35"/>
      <c r="AL18" s="35"/>
      <c r="AM18" s="35"/>
      <c r="AN18" s="35"/>
      <c r="AO18" s="89"/>
    </row>
    <row r="19" spans="4:41" ht="15.75" customHeight="1">
      <c r="D19" s="25" t="s">
        <v>137</v>
      </c>
      <c r="E19" s="35"/>
      <c r="F19" s="35"/>
      <c r="G19" s="35"/>
      <c r="H19" s="35"/>
      <c r="I19" s="35"/>
      <c r="J19" s="35"/>
      <c r="K19" s="35"/>
      <c r="L19" s="35"/>
      <c r="M19" s="35"/>
      <c r="N19" s="35"/>
      <c r="O19" s="35">
        <v>50000</v>
      </c>
      <c r="P19" s="35"/>
      <c r="Q19" s="35"/>
      <c r="R19" s="35"/>
      <c r="S19" s="35"/>
      <c r="T19" s="35"/>
      <c r="U19" s="35"/>
      <c r="V19" s="35"/>
      <c r="W19" s="35"/>
      <c r="X19" s="35"/>
      <c r="Y19" s="35"/>
      <c r="Z19" s="35"/>
      <c r="AA19" s="35"/>
      <c r="AB19" s="35"/>
      <c r="AC19" s="35"/>
      <c r="AD19" s="35"/>
      <c r="AE19" s="35"/>
      <c r="AF19" s="35"/>
      <c r="AG19" s="35"/>
      <c r="AH19" s="35"/>
      <c r="AI19" s="35"/>
      <c r="AJ19" s="35"/>
      <c r="AK19" s="35"/>
      <c r="AL19" s="35"/>
      <c r="AM19" s="35"/>
      <c r="AN19" s="35"/>
      <c r="AO19" s="89"/>
    </row>
    <row r="20" spans="4:41" ht="15.75" customHeight="1">
      <c r="D20" s="25" t="s">
        <v>138</v>
      </c>
      <c r="E20" s="35"/>
      <c r="F20" s="35"/>
      <c r="G20" s="35"/>
      <c r="H20" s="35"/>
      <c r="I20" s="35"/>
      <c r="J20" s="35"/>
      <c r="K20" s="35"/>
      <c r="L20" s="35"/>
      <c r="M20" s="35"/>
      <c r="N20" s="35"/>
      <c r="O20" s="35">
        <v>95000</v>
      </c>
      <c r="P20" s="35"/>
      <c r="Q20" s="35"/>
      <c r="R20" s="35"/>
      <c r="S20" s="35"/>
      <c r="T20" s="35"/>
      <c r="U20" s="35"/>
      <c r="V20" s="35"/>
      <c r="W20" s="35"/>
      <c r="X20" s="35"/>
      <c r="Y20" s="35"/>
      <c r="Z20" s="35"/>
      <c r="AA20" s="35"/>
      <c r="AB20" s="35"/>
      <c r="AC20" s="35"/>
      <c r="AD20" s="35"/>
      <c r="AE20" s="35"/>
      <c r="AF20" s="35"/>
      <c r="AG20" s="35"/>
      <c r="AH20" s="35"/>
      <c r="AI20" s="35"/>
      <c r="AJ20" s="35"/>
      <c r="AK20" s="35"/>
      <c r="AL20" s="35"/>
      <c r="AM20" s="35"/>
      <c r="AN20" s="35"/>
      <c r="AO20" s="89"/>
    </row>
    <row r="21" spans="4:41" ht="15.75" customHeight="1">
      <c r="D21" s="25"/>
      <c r="E21" s="35"/>
      <c r="F21" s="35"/>
      <c r="G21" s="35"/>
      <c r="H21" s="35"/>
      <c r="I21" s="35"/>
      <c r="J21" s="35"/>
      <c r="K21" s="35"/>
      <c r="L21" s="35"/>
      <c r="M21" s="35"/>
      <c r="N21" s="35"/>
      <c r="O21" s="35"/>
      <c r="P21" s="35"/>
      <c r="Q21" s="35"/>
      <c r="R21" s="35"/>
      <c r="S21" s="35"/>
      <c r="T21" s="35"/>
      <c r="U21" s="35"/>
      <c r="V21" s="35"/>
      <c r="W21" s="35"/>
      <c r="X21" s="35"/>
      <c r="Y21" s="35"/>
      <c r="Z21" s="35"/>
      <c r="AA21" s="35"/>
      <c r="AB21" s="35"/>
      <c r="AC21" s="35"/>
      <c r="AD21" s="35"/>
      <c r="AE21" s="35"/>
      <c r="AF21" s="35"/>
      <c r="AG21" s="35"/>
      <c r="AH21" s="35"/>
      <c r="AI21" s="35"/>
      <c r="AJ21" s="35"/>
      <c r="AK21" s="35"/>
      <c r="AL21" s="35"/>
      <c r="AM21" s="35"/>
      <c r="AN21" s="35"/>
      <c r="AO21" s="89"/>
    </row>
    <row r="22" spans="4:41" ht="15.75" customHeight="1">
      <c r="D22" s="25"/>
      <c r="E22" s="35"/>
      <c r="F22" s="35"/>
      <c r="G22" s="35"/>
      <c r="H22" s="35"/>
      <c r="I22" s="35"/>
      <c r="J22" s="35"/>
      <c r="K22" s="35"/>
      <c r="L22" s="35"/>
      <c r="M22" s="35"/>
      <c r="N22" s="35"/>
      <c r="O22" s="35"/>
      <c r="P22" s="35"/>
      <c r="Q22" s="35"/>
      <c r="R22" s="35"/>
      <c r="S22" s="35"/>
      <c r="T22" s="35"/>
      <c r="U22" s="35"/>
      <c r="V22" s="35"/>
      <c r="W22" s="35"/>
      <c r="X22" s="35"/>
      <c r="Y22" s="35"/>
      <c r="Z22" s="35"/>
      <c r="AA22" s="35"/>
      <c r="AB22" s="35"/>
      <c r="AC22" s="35"/>
      <c r="AD22" s="35"/>
      <c r="AE22" s="35"/>
      <c r="AF22" s="35"/>
      <c r="AG22" s="35"/>
      <c r="AH22" s="35"/>
      <c r="AI22" s="35"/>
      <c r="AJ22" s="35"/>
      <c r="AK22" s="35"/>
      <c r="AL22" s="35"/>
      <c r="AM22" s="35"/>
      <c r="AN22" s="35"/>
      <c r="AO22" s="89"/>
    </row>
    <row r="23" spans="4:41" ht="15.75" customHeight="1">
      <c r="D23" s="26"/>
      <c r="E23" s="36"/>
      <c r="F23" s="36"/>
      <c r="G23" s="36"/>
      <c r="H23" s="36"/>
      <c r="I23" s="36"/>
      <c r="J23" s="36"/>
      <c r="K23" s="36"/>
      <c r="L23" s="36"/>
      <c r="M23" s="36"/>
      <c r="N23" s="36"/>
      <c r="O23" s="36"/>
      <c r="P23" s="36"/>
      <c r="Q23" s="36"/>
      <c r="R23" s="36"/>
      <c r="S23" s="36"/>
      <c r="T23" s="36"/>
      <c r="U23" s="36"/>
      <c r="V23" s="36"/>
      <c r="W23" s="36"/>
      <c r="X23" s="36"/>
      <c r="Y23" s="36"/>
      <c r="Z23" s="64"/>
      <c r="AA23" s="36"/>
      <c r="AB23" s="36"/>
      <c r="AC23" s="36"/>
      <c r="AD23" s="36"/>
      <c r="AE23" s="36"/>
      <c r="AF23" s="36"/>
      <c r="AG23" s="36"/>
      <c r="AH23" s="36"/>
      <c r="AI23" s="36"/>
      <c r="AJ23" s="36"/>
      <c r="AK23" s="36"/>
      <c r="AL23" s="36"/>
      <c r="AM23" s="36"/>
      <c r="AN23" s="36"/>
      <c r="AO23" s="90"/>
    </row>
    <row r="24" spans="4:41" ht="15.75" customHeight="1">
      <c r="D24" s="2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c r="AG24" s="35"/>
      <c r="AH24" s="35"/>
      <c r="AI24" s="35"/>
      <c r="AJ24" s="35"/>
      <c r="AK24" s="35"/>
      <c r="AL24" s="35"/>
      <c r="AM24" s="35"/>
      <c r="AN24" s="35"/>
      <c r="AO24" s="89"/>
    </row>
    <row r="25" spans="4:41" ht="15.75" customHeight="1">
      <c r="D25" s="2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89"/>
    </row>
    <row r="26" spans="4:41" ht="15.75" customHeight="1">
      <c r="D26" s="25"/>
      <c r="E26" s="35"/>
      <c r="F26" s="35"/>
      <c r="G26" s="35"/>
      <c r="H26" s="35"/>
      <c r="I26" s="35"/>
      <c r="J26" s="35"/>
      <c r="K26" s="35"/>
      <c r="L26" s="35"/>
      <c r="M26" s="35"/>
      <c r="N26" s="35"/>
      <c r="O26" s="35"/>
      <c r="P26" s="35"/>
      <c r="Q26" s="35"/>
      <c r="R26" s="35"/>
      <c r="S26" s="35"/>
      <c r="T26" s="35"/>
      <c r="U26" s="35"/>
      <c r="V26" s="35"/>
      <c r="W26" s="35"/>
      <c r="X26" s="35"/>
      <c r="Y26" s="35"/>
      <c r="Z26" s="65"/>
      <c r="AA26" s="35"/>
      <c r="AB26" s="35"/>
      <c r="AC26" s="35"/>
      <c r="AD26" s="35"/>
      <c r="AE26" s="35"/>
      <c r="AF26" s="35"/>
      <c r="AG26" s="35"/>
      <c r="AH26" s="35"/>
      <c r="AI26" s="35"/>
      <c r="AJ26" s="35"/>
      <c r="AK26" s="35"/>
      <c r="AL26" s="35"/>
      <c r="AM26" s="35"/>
      <c r="AN26" s="35"/>
      <c r="AO26" s="89"/>
    </row>
    <row r="27" spans="4:41" ht="15.75" customHeight="1">
      <c r="D27" s="2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89"/>
    </row>
    <row r="28" spans="4:41" ht="15.75" customHeight="1">
      <c r="D28" s="25"/>
      <c r="E28" s="35"/>
      <c r="F28" s="35"/>
      <c r="G28" s="35"/>
      <c r="H28" s="35"/>
      <c r="I28" s="35"/>
      <c r="J28" s="35"/>
      <c r="K28" s="35"/>
      <c r="L28" s="35"/>
      <c r="M28" s="35"/>
      <c r="N28" s="35"/>
      <c r="O28" s="35"/>
      <c r="P28" s="35"/>
      <c r="Q28" s="35"/>
      <c r="R28" s="35"/>
      <c r="S28" s="35"/>
      <c r="T28" s="35"/>
      <c r="U28" s="35"/>
      <c r="V28" s="35"/>
      <c r="W28" s="35"/>
      <c r="X28" s="35"/>
      <c r="Y28" s="35"/>
      <c r="Z28" s="65"/>
      <c r="AA28" s="35"/>
      <c r="AB28" s="35"/>
      <c r="AC28" s="35"/>
      <c r="AD28" s="35"/>
      <c r="AE28" s="35"/>
      <c r="AF28" s="35"/>
      <c r="AG28" s="35"/>
      <c r="AH28" s="35"/>
      <c r="AI28" s="35"/>
      <c r="AJ28" s="35"/>
      <c r="AK28" s="35"/>
      <c r="AL28" s="35"/>
      <c r="AM28" s="35"/>
      <c r="AN28" s="35"/>
      <c r="AO28" s="89"/>
    </row>
    <row r="29" spans="4:41" ht="15.75" customHeight="1">
      <c r="D29" s="25"/>
      <c r="E29" s="35"/>
      <c r="F29" s="35"/>
      <c r="G29" s="35"/>
      <c r="H29" s="35"/>
      <c r="I29" s="35"/>
      <c r="J29" s="35"/>
      <c r="K29" s="35"/>
      <c r="L29" s="35"/>
      <c r="M29" s="35"/>
      <c r="N29" s="35"/>
      <c r="O29" s="35"/>
      <c r="P29" s="35"/>
      <c r="Q29" s="35"/>
      <c r="R29" s="35"/>
      <c r="S29" s="35"/>
      <c r="T29" s="35"/>
      <c r="U29" s="35"/>
      <c r="V29" s="35"/>
      <c r="W29" s="35"/>
      <c r="X29" s="35"/>
      <c r="Y29" s="35"/>
      <c r="Z29" s="35"/>
      <c r="AA29" s="35"/>
      <c r="AB29" s="35"/>
      <c r="AC29" s="35"/>
      <c r="AD29" s="35"/>
      <c r="AE29" s="35"/>
      <c r="AF29" s="35"/>
      <c r="AG29" s="35"/>
      <c r="AH29" s="35"/>
      <c r="AI29" s="35"/>
      <c r="AJ29" s="35"/>
      <c r="AK29" s="35"/>
      <c r="AL29" s="35"/>
      <c r="AM29" s="35"/>
      <c r="AN29" s="35"/>
      <c r="AO29" s="89"/>
    </row>
    <row r="30" spans="4:41" ht="15.75" customHeight="1">
      <c r="D30" s="25"/>
      <c r="E30" s="35"/>
      <c r="F30" s="35"/>
      <c r="G30" s="35"/>
      <c r="H30" s="35"/>
      <c r="I30" s="35"/>
      <c r="J30" s="35"/>
      <c r="K30" s="35"/>
      <c r="L30" s="35"/>
      <c r="M30" s="35"/>
      <c r="N30" s="35"/>
      <c r="O30" s="35"/>
      <c r="P30" s="35"/>
      <c r="Q30" s="35"/>
      <c r="R30" s="35"/>
      <c r="S30" s="35"/>
      <c r="T30" s="35"/>
      <c r="U30" s="35"/>
      <c r="V30" s="35"/>
      <c r="W30" s="35"/>
      <c r="X30" s="35"/>
      <c r="Y30" s="35"/>
      <c r="Z30" s="35"/>
      <c r="AA30" s="35"/>
      <c r="AB30" s="35"/>
      <c r="AC30" s="35"/>
      <c r="AD30" s="35"/>
      <c r="AE30" s="35"/>
      <c r="AF30" s="35"/>
      <c r="AG30" s="35"/>
      <c r="AH30" s="35"/>
      <c r="AI30" s="35"/>
      <c r="AJ30" s="35"/>
      <c r="AK30" s="35"/>
      <c r="AL30" s="35"/>
      <c r="AM30" s="35"/>
      <c r="AN30" s="35"/>
      <c r="AO30" s="89"/>
    </row>
    <row r="31" spans="4:41" ht="15.75" customHeight="1">
      <c r="D31" s="25"/>
      <c r="E31" s="35"/>
      <c r="F31" s="35"/>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89"/>
    </row>
    <row r="32" spans="4:41" ht="15.75" customHeight="1">
      <c r="D32" s="25"/>
      <c r="E32" s="35"/>
      <c r="F32" s="35"/>
      <c r="G32" s="35"/>
      <c r="H32" s="35"/>
      <c r="I32" s="35"/>
      <c r="J32" s="35"/>
      <c r="K32" s="35"/>
      <c r="L32" s="35"/>
      <c r="M32" s="35"/>
      <c r="N32" s="35"/>
      <c r="O32" s="35"/>
      <c r="P32" s="35"/>
      <c r="Q32" s="35"/>
      <c r="R32" s="35"/>
      <c r="S32" s="35"/>
      <c r="T32" s="35"/>
      <c r="U32" s="35"/>
      <c r="V32" s="35"/>
      <c r="W32" s="35"/>
      <c r="X32" s="35"/>
      <c r="Y32" s="35"/>
      <c r="Z32" s="35"/>
      <c r="AA32" s="35"/>
      <c r="AB32" s="35"/>
      <c r="AC32" s="35"/>
      <c r="AD32" s="35"/>
      <c r="AE32" s="35"/>
      <c r="AF32" s="35"/>
      <c r="AG32" s="35"/>
      <c r="AH32" s="35"/>
      <c r="AI32" s="35"/>
      <c r="AJ32" s="35"/>
      <c r="AK32" s="35"/>
      <c r="AL32" s="35"/>
      <c r="AM32" s="35"/>
      <c r="AN32" s="35"/>
      <c r="AO32" s="89"/>
    </row>
    <row r="33" spans="1:53" ht="15.75" customHeight="1">
      <c r="D33" s="25"/>
      <c r="E33" s="35"/>
      <c r="F33" s="35"/>
      <c r="G33" s="35"/>
      <c r="H33" s="35"/>
      <c r="I33" s="35"/>
      <c r="J33" s="35"/>
      <c r="K33" s="35"/>
      <c r="L33" s="35"/>
      <c r="M33" s="35"/>
      <c r="N33" s="35"/>
      <c r="O33" s="35"/>
      <c r="P33" s="35"/>
      <c r="Q33" s="35"/>
      <c r="R33" s="35"/>
      <c r="S33" s="35"/>
      <c r="T33" s="35"/>
      <c r="U33" s="35"/>
      <c r="V33" s="35"/>
      <c r="W33" s="35"/>
      <c r="X33" s="35"/>
      <c r="Y33" s="35"/>
      <c r="Z33" s="35"/>
      <c r="AA33" s="35"/>
      <c r="AB33" s="35"/>
      <c r="AC33" s="35"/>
      <c r="AD33" s="35"/>
      <c r="AE33" s="35"/>
      <c r="AF33" s="35"/>
      <c r="AG33" s="35"/>
      <c r="AH33" s="35"/>
      <c r="AI33" s="35"/>
      <c r="AJ33" s="35"/>
      <c r="AK33" s="35"/>
      <c r="AL33" s="35"/>
      <c r="AM33" s="35"/>
      <c r="AN33" s="35"/>
      <c r="AO33" s="89"/>
    </row>
    <row r="34" spans="1:53" ht="15.75" customHeight="1">
      <c r="D34" s="2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89"/>
    </row>
    <row r="35" spans="1:53" ht="15.75" customHeight="1">
      <c r="D35" s="26"/>
      <c r="E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90"/>
    </row>
    <row r="36" spans="1:53" ht="15.75" customHeight="1">
      <c r="D36" s="2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89"/>
    </row>
    <row r="37" spans="1:53" ht="15.75" customHeight="1">
      <c r="D37" s="2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89"/>
    </row>
    <row r="38" spans="1:53" ht="15.75" customHeight="1">
      <c r="D38" s="25"/>
      <c r="E38" s="35"/>
      <c r="F38" s="35"/>
      <c r="G38" s="35"/>
      <c r="H38" s="35"/>
      <c r="I38" s="35"/>
      <c r="J38" s="35"/>
      <c r="K38" s="35"/>
      <c r="L38" s="35"/>
      <c r="M38" s="35"/>
      <c r="N38" s="35"/>
      <c r="O38" s="35"/>
      <c r="P38" s="35"/>
      <c r="Q38" s="35"/>
      <c r="R38" s="35"/>
      <c r="S38" s="35"/>
      <c r="T38" s="35"/>
      <c r="U38" s="35"/>
      <c r="V38" s="35"/>
      <c r="W38" s="35"/>
      <c r="X38" s="35"/>
      <c r="Y38" s="35"/>
      <c r="Z38" s="35"/>
      <c r="AA38" s="35"/>
      <c r="AB38" s="35"/>
      <c r="AC38" s="35"/>
      <c r="AD38" s="35"/>
      <c r="AE38" s="35"/>
      <c r="AF38" s="35"/>
      <c r="AG38" s="35"/>
      <c r="AH38" s="35"/>
      <c r="AI38" s="35"/>
      <c r="AJ38" s="35"/>
      <c r="AK38" s="35"/>
      <c r="AL38" s="35"/>
      <c r="AM38" s="35"/>
      <c r="AN38" s="35"/>
      <c r="AO38" s="89"/>
    </row>
    <row r="39" spans="1:53" ht="15.75" customHeight="1">
      <c r="D39" s="25"/>
      <c r="E39" s="35"/>
      <c r="F39" s="35"/>
      <c r="G39" s="35"/>
      <c r="H39" s="35"/>
      <c r="I39" s="35"/>
      <c r="J39" s="35"/>
      <c r="K39" s="35"/>
      <c r="L39" s="35"/>
      <c r="M39" s="35"/>
      <c r="N39" s="35"/>
      <c r="O39" s="35"/>
      <c r="P39" s="35"/>
      <c r="Q39" s="35"/>
      <c r="R39" s="35"/>
      <c r="S39" s="35"/>
      <c r="T39" s="35"/>
      <c r="U39" s="35"/>
      <c r="V39" s="35"/>
      <c r="W39" s="35"/>
      <c r="X39" s="35"/>
      <c r="Y39" s="35"/>
      <c r="Z39" s="35"/>
      <c r="AA39" s="35"/>
      <c r="AB39" s="35"/>
      <c r="AC39" s="35"/>
      <c r="AD39" s="35"/>
      <c r="AE39" s="35"/>
      <c r="AF39" s="35"/>
      <c r="AG39" s="35"/>
      <c r="AH39" s="35"/>
      <c r="AI39" s="35"/>
      <c r="AJ39" s="35"/>
      <c r="AK39" s="35"/>
      <c r="AL39" s="35"/>
      <c r="AM39" s="35"/>
      <c r="AN39" s="35"/>
      <c r="AO39" s="89"/>
    </row>
    <row r="40" spans="1:53" ht="15.75" customHeight="1">
      <c r="D40" s="25"/>
      <c r="E40" s="35"/>
      <c r="F40" s="35"/>
      <c r="G40" s="35"/>
      <c r="H40" s="35"/>
      <c r="I40" s="35"/>
      <c r="J40" s="35"/>
      <c r="K40" s="35"/>
      <c r="L40" s="35"/>
      <c r="M40" s="35"/>
      <c r="N40" s="35"/>
      <c r="O40" s="35"/>
      <c r="P40" s="35"/>
      <c r="Q40" s="35"/>
      <c r="R40" s="35"/>
      <c r="S40" s="35"/>
      <c r="T40" s="35"/>
      <c r="U40" s="35"/>
      <c r="V40" s="35"/>
      <c r="W40" s="35"/>
      <c r="X40" s="35"/>
      <c r="Y40" s="35"/>
      <c r="Z40" s="35"/>
      <c r="AA40" s="35"/>
      <c r="AB40" s="35"/>
      <c r="AC40" s="35"/>
      <c r="AD40" s="35"/>
      <c r="AE40" s="35"/>
      <c r="AF40" s="35"/>
      <c r="AG40" s="35"/>
      <c r="AH40" s="35"/>
      <c r="AI40" s="35"/>
      <c r="AJ40" s="35"/>
      <c r="AK40" s="35"/>
      <c r="AL40" s="35"/>
      <c r="AM40" s="35"/>
      <c r="AN40" s="35"/>
      <c r="AO40" s="89"/>
    </row>
    <row r="41" spans="1:53" ht="15.75" customHeight="1">
      <c r="D41" s="25"/>
      <c r="E41" s="35"/>
      <c r="F41" s="35"/>
      <c r="G41" s="35"/>
      <c r="H41" s="35"/>
      <c r="I41" s="35"/>
      <c r="J41" s="35"/>
      <c r="K41" s="35"/>
      <c r="L41" s="35"/>
      <c r="M41" s="35"/>
      <c r="N41" s="35"/>
      <c r="O41" s="35"/>
      <c r="P41" s="35"/>
      <c r="Q41" s="35"/>
      <c r="R41" s="35"/>
      <c r="S41" s="35"/>
      <c r="T41" s="35"/>
      <c r="U41" s="35"/>
      <c r="V41" s="35"/>
      <c r="W41" s="35"/>
      <c r="X41" s="35"/>
      <c r="Y41" s="35"/>
      <c r="Z41" s="35"/>
      <c r="AA41" s="35"/>
      <c r="AB41" s="35"/>
      <c r="AC41" s="35"/>
      <c r="AD41" s="35"/>
      <c r="AE41" s="35"/>
      <c r="AF41" s="35"/>
      <c r="AG41" s="35"/>
      <c r="AH41" s="35"/>
      <c r="AI41" s="35"/>
      <c r="AJ41" s="35"/>
      <c r="AK41" s="35"/>
      <c r="AL41" s="35"/>
      <c r="AM41" s="35"/>
      <c r="AN41" s="35"/>
      <c r="AO41" s="89"/>
    </row>
    <row r="42" spans="1:53" ht="15.75" customHeight="1">
      <c r="D42" s="25"/>
      <c r="E42" s="35"/>
      <c r="F42" s="35"/>
      <c r="G42" s="35"/>
      <c r="H42" s="35"/>
      <c r="I42" s="35"/>
      <c r="J42" s="35"/>
      <c r="K42" s="35"/>
      <c r="L42" s="35"/>
      <c r="M42" s="35"/>
      <c r="N42" s="35"/>
      <c r="O42" s="35"/>
      <c r="P42" s="3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89"/>
    </row>
    <row r="43" spans="1:53" ht="15.75" customHeight="1">
      <c r="D43" s="25"/>
      <c r="E43" s="35"/>
      <c r="F43" s="35"/>
      <c r="G43" s="35"/>
      <c r="H43" s="35"/>
      <c r="I43" s="35"/>
      <c r="J43" s="35"/>
      <c r="K43" s="35"/>
      <c r="L43" s="35"/>
      <c r="M43" s="35"/>
      <c r="N43" s="35"/>
      <c r="O43" s="35"/>
      <c r="P43" s="35"/>
      <c r="Q43" s="35"/>
      <c r="R43" s="35"/>
      <c r="S43" s="35"/>
      <c r="T43" s="35"/>
      <c r="U43" s="35"/>
      <c r="V43" s="35"/>
      <c r="W43" s="35"/>
      <c r="X43" s="35"/>
      <c r="Y43" s="35"/>
      <c r="Z43" s="35"/>
      <c r="AA43" s="35"/>
      <c r="AB43" s="35"/>
      <c r="AC43" s="35"/>
      <c r="AD43" s="35"/>
      <c r="AE43" s="35"/>
      <c r="AF43" s="35"/>
      <c r="AG43" s="35"/>
      <c r="AH43" s="35"/>
      <c r="AI43" s="35"/>
      <c r="AJ43" s="35"/>
      <c r="AK43" s="35"/>
      <c r="AL43" s="35"/>
      <c r="AM43" s="35"/>
      <c r="AN43" s="35"/>
      <c r="AO43" s="89"/>
    </row>
    <row r="44" spans="1:53" ht="15.75" customHeight="1">
      <c r="D44" s="25"/>
      <c r="E44" s="35"/>
      <c r="F44" s="35"/>
      <c r="G44" s="35"/>
      <c r="H44" s="35"/>
      <c r="I44" s="35"/>
      <c r="J44" s="35"/>
      <c r="K44" s="35"/>
      <c r="L44" s="35"/>
      <c r="M44" s="35"/>
      <c r="N44" s="35"/>
      <c r="O44" s="60"/>
      <c r="P44" s="61"/>
      <c r="Q44" s="61"/>
      <c r="R44" s="61"/>
      <c r="S44" s="61"/>
      <c r="T44" s="61"/>
      <c r="U44" s="61"/>
      <c r="V44" s="61"/>
      <c r="W44" s="61"/>
      <c r="X44" s="61"/>
      <c r="Y44" s="61"/>
      <c r="Z44" s="61"/>
      <c r="AA44" s="61"/>
      <c r="AB44" s="61"/>
      <c r="AC44" s="61"/>
      <c r="AD44" s="61"/>
      <c r="AE44" s="61"/>
      <c r="AF44" s="61"/>
      <c r="AG44" s="61"/>
      <c r="AH44" s="61"/>
      <c r="AI44" s="61"/>
      <c r="AJ44" s="61"/>
      <c r="AK44" s="61"/>
      <c r="AL44" s="61"/>
      <c r="AM44" s="61"/>
      <c r="AN44" s="61"/>
      <c r="AO44" s="91"/>
    </row>
    <row r="45" spans="1:53" ht="15.75" customHeight="1">
      <c r="D45" s="25"/>
      <c r="E45" s="35"/>
      <c r="F45" s="35"/>
      <c r="G45" s="35"/>
      <c r="H45" s="35"/>
      <c r="I45" s="35"/>
      <c r="J45" s="35"/>
      <c r="K45" s="35"/>
      <c r="L45" s="35"/>
      <c r="M45" s="35"/>
      <c r="N45" s="35"/>
      <c r="O45" s="35"/>
      <c r="P45" s="35"/>
      <c r="Q45" s="35"/>
      <c r="R45" s="35"/>
      <c r="S45" s="35"/>
      <c r="T45" s="35"/>
      <c r="U45" s="35"/>
      <c r="V45" s="35"/>
      <c r="W45" s="35"/>
      <c r="X45" s="35"/>
      <c r="Y45" s="35"/>
      <c r="Z45" s="35"/>
      <c r="AA45" s="35"/>
      <c r="AB45" s="35"/>
      <c r="AC45" s="35"/>
      <c r="AD45" s="35"/>
      <c r="AE45" s="35"/>
      <c r="AF45" s="35"/>
      <c r="AG45" s="35"/>
      <c r="AH45" s="35"/>
      <c r="AI45" s="35"/>
      <c r="AJ45" s="35"/>
      <c r="AK45" s="35"/>
      <c r="AL45" s="35"/>
      <c r="AM45" s="35"/>
      <c r="AN45" s="35"/>
      <c r="AO45" s="89"/>
    </row>
    <row r="46" spans="1:53" ht="15.75" customHeight="1"/>
    <row r="47" spans="1:53" ht="15.75" customHeight="1">
      <c r="A47" s="14" t="s">
        <v>218</v>
      </c>
    </row>
    <row r="48" spans="1:53" ht="15.75" customHeight="1">
      <c r="B48" s="14"/>
      <c r="C48" s="16"/>
      <c r="D48" s="27" t="s">
        <v>221</v>
      </c>
      <c r="E48" s="37"/>
      <c r="F48" s="37"/>
      <c r="G48" s="37"/>
      <c r="H48" s="37"/>
      <c r="I48" s="37"/>
      <c r="J48" s="37"/>
      <c r="K48" s="37"/>
      <c r="L48" s="37"/>
      <c r="M48" s="47"/>
      <c r="N48" s="56" t="s">
        <v>43</v>
      </c>
      <c r="O48" s="56"/>
      <c r="P48" s="56"/>
      <c r="Q48" s="56"/>
      <c r="R48" s="56"/>
      <c r="S48" s="56"/>
      <c r="T48" s="56"/>
      <c r="U48" s="56"/>
      <c r="V48" s="56"/>
      <c r="W48" s="56"/>
      <c r="X48" s="56" t="s">
        <v>50</v>
      </c>
      <c r="Y48" s="56"/>
      <c r="Z48" s="56"/>
      <c r="AA48" s="56"/>
      <c r="AB48" s="56"/>
      <c r="AC48" s="56"/>
      <c r="AD48" s="56"/>
      <c r="AE48" s="56"/>
      <c r="AF48" s="56"/>
      <c r="AG48" s="56"/>
      <c r="AH48" s="56"/>
      <c r="AI48" s="56"/>
      <c r="AJ48" s="56"/>
      <c r="AK48" s="56"/>
      <c r="AL48" s="56"/>
      <c r="AM48" s="56"/>
      <c r="AN48" s="56"/>
      <c r="AO48" s="56"/>
      <c r="AP48" s="56"/>
      <c r="AQ48" s="56"/>
      <c r="AR48" s="92" t="s">
        <v>223</v>
      </c>
      <c r="AS48" s="37"/>
      <c r="AT48" s="37"/>
      <c r="AU48" s="37"/>
      <c r="AV48" s="37"/>
      <c r="AW48" s="37"/>
      <c r="AX48" s="37"/>
      <c r="AY48" s="37"/>
      <c r="AZ48" s="37"/>
      <c r="BA48" s="47"/>
    </row>
    <row r="49" spans="2:53" ht="15.75" customHeight="1">
      <c r="B49" s="14"/>
      <c r="C49" s="16"/>
      <c r="D49" s="28"/>
      <c r="E49" s="38"/>
      <c r="F49" s="38"/>
      <c r="G49" s="38"/>
      <c r="H49" s="38"/>
      <c r="I49" s="38"/>
      <c r="J49" s="38"/>
      <c r="K49" s="38"/>
      <c r="L49" s="38"/>
      <c r="M49" s="48"/>
      <c r="N49" s="20" t="s">
        <v>2</v>
      </c>
      <c r="O49" s="20"/>
      <c r="P49" s="20"/>
      <c r="Q49" s="20"/>
      <c r="R49" s="20"/>
      <c r="S49" s="20"/>
      <c r="T49" s="20"/>
      <c r="U49" s="20"/>
      <c r="V49" s="20"/>
      <c r="W49" s="20"/>
      <c r="X49" s="20" t="s">
        <v>224</v>
      </c>
      <c r="Y49" s="20"/>
      <c r="Z49" s="20"/>
      <c r="AA49" s="20"/>
      <c r="AB49" s="20"/>
      <c r="AC49" s="20"/>
      <c r="AD49" s="20"/>
      <c r="AE49" s="20"/>
      <c r="AF49" s="20"/>
      <c r="AG49" s="20"/>
      <c r="AH49" s="20" t="s">
        <v>167</v>
      </c>
      <c r="AI49" s="20"/>
      <c r="AJ49" s="20"/>
      <c r="AK49" s="20"/>
      <c r="AL49" s="20"/>
      <c r="AM49" s="20"/>
      <c r="AN49" s="20"/>
      <c r="AO49" s="20"/>
      <c r="AP49" s="20"/>
      <c r="AQ49" s="20"/>
      <c r="AR49" s="28"/>
      <c r="AS49" s="38"/>
      <c r="AT49" s="38"/>
      <c r="AU49" s="38"/>
      <c r="AV49" s="38"/>
      <c r="AW49" s="38"/>
      <c r="AX49" s="38"/>
      <c r="AY49" s="38"/>
      <c r="AZ49" s="38"/>
      <c r="BA49" s="48"/>
    </row>
    <row r="50" spans="2:53" ht="15.75" customHeight="1">
      <c r="B50" s="14">
        <v>1</v>
      </c>
      <c r="C50" s="17"/>
      <c r="D50" s="29" t="s">
        <v>177</v>
      </c>
      <c r="E50" s="39"/>
      <c r="F50" s="39"/>
      <c r="G50" s="39"/>
      <c r="H50" s="39"/>
      <c r="I50" s="39"/>
      <c r="J50" s="39"/>
      <c r="K50" s="39"/>
      <c r="L50" s="39"/>
      <c r="M50" s="39"/>
      <c r="N50" s="35">
        <v>189000</v>
      </c>
      <c r="O50" s="35"/>
      <c r="P50" s="35"/>
      <c r="Q50" s="35"/>
      <c r="R50" s="35"/>
      <c r="S50" s="35"/>
      <c r="T50" s="35"/>
      <c r="U50" s="35"/>
      <c r="V50" s="35"/>
      <c r="W50" s="35"/>
      <c r="X50" s="35">
        <v>84000</v>
      </c>
      <c r="Y50" s="35"/>
      <c r="Z50" s="35"/>
      <c r="AA50" s="35"/>
      <c r="AB50" s="35"/>
      <c r="AC50" s="35"/>
      <c r="AD50" s="35"/>
      <c r="AE50" s="35"/>
      <c r="AF50" s="35"/>
      <c r="AG50" s="35"/>
      <c r="AH50" s="35">
        <v>94000</v>
      </c>
      <c r="AI50" s="35"/>
      <c r="AJ50" s="35"/>
      <c r="AK50" s="35"/>
      <c r="AL50" s="35"/>
      <c r="AM50" s="35"/>
      <c r="AN50" s="35"/>
      <c r="AO50" s="35"/>
      <c r="AP50" s="35"/>
      <c r="AQ50" s="89"/>
      <c r="AR50" s="35">
        <v>55500</v>
      </c>
      <c r="AS50" s="35"/>
      <c r="AT50" s="35"/>
      <c r="AU50" s="35"/>
      <c r="AV50" s="35"/>
      <c r="AW50" s="35"/>
      <c r="AX50" s="35"/>
      <c r="AY50" s="35"/>
      <c r="AZ50" s="35"/>
      <c r="BA50" s="89"/>
    </row>
    <row r="51" spans="2:53" ht="15.75" customHeight="1">
      <c r="B51" s="14">
        <v>2</v>
      </c>
      <c r="C51" s="17"/>
      <c r="D51" s="29" t="s">
        <v>178</v>
      </c>
      <c r="E51" s="39"/>
      <c r="F51" s="39"/>
      <c r="G51" s="39"/>
      <c r="H51" s="39"/>
      <c r="I51" s="39"/>
      <c r="J51" s="39"/>
      <c r="K51" s="39"/>
      <c r="L51" s="39"/>
      <c r="M51" s="39"/>
      <c r="N51" s="35">
        <v>126000</v>
      </c>
      <c r="O51" s="35"/>
      <c r="P51" s="35"/>
      <c r="Q51" s="35"/>
      <c r="R51" s="35"/>
      <c r="S51" s="35"/>
      <c r="T51" s="35"/>
      <c r="U51" s="35"/>
      <c r="V51" s="35"/>
      <c r="W51" s="35"/>
      <c r="X51" s="35">
        <v>84000</v>
      </c>
      <c r="Y51" s="35"/>
      <c r="Z51" s="35"/>
      <c r="AA51" s="35"/>
      <c r="AB51" s="35"/>
      <c r="AC51" s="35"/>
      <c r="AD51" s="35"/>
      <c r="AE51" s="35"/>
      <c r="AF51" s="35"/>
      <c r="AG51" s="35"/>
      <c r="AH51" s="35">
        <v>94000</v>
      </c>
      <c r="AI51" s="35"/>
      <c r="AJ51" s="35"/>
      <c r="AK51" s="35"/>
      <c r="AL51" s="35"/>
      <c r="AM51" s="35"/>
      <c r="AN51" s="35"/>
      <c r="AO51" s="35"/>
      <c r="AP51" s="35"/>
      <c r="AQ51" s="89"/>
      <c r="AR51" s="35">
        <v>50500</v>
      </c>
      <c r="AS51" s="35"/>
      <c r="AT51" s="35"/>
      <c r="AU51" s="35"/>
      <c r="AV51" s="35"/>
      <c r="AW51" s="35"/>
      <c r="AX51" s="35"/>
      <c r="AY51" s="35"/>
      <c r="AZ51" s="35"/>
      <c r="BA51" s="89"/>
    </row>
    <row r="52" spans="2:53" ht="15.75" customHeight="1">
      <c r="B52" s="14">
        <v>3</v>
      </c>
      <c r="C52" s="17"/>
      <c r="D52" s="29" t="s">
        <v>180</v>
      </c>
      <c r="E52" s="39"/>
      <c r="F52" s="39"/>
      <c r="G52" s="39"/>
      <c r="H52" s="39"/>
      <c r="I52" s="39"/>
      <c r="J52" s="39"/>
      <c r="K52" s="39"/>
      <c r="L52" s="39"/>
      <c r="M52" s="39"/>
      <c r="N52" s="35">
        <v>126000</v>
      </c>
      <c r="O52" s="35"/>
      <c r="P52" s="35"/>
      <c r="Q52" s="35"/>
      <c r="R52" s="35"/>
      <c r="S52" s="35"/>
      <c r="T52" s="35"/>
      <c r="U52" s="35"/>
      <c r="V52" s="35"/>
      <c r="W52" s="35"/>
      <c r="X52" s="35">
        <v>84000</v>
      </c>
      <c r="Y52" s="35"/>
      <c r="Z52" s="35"/>
      <c r="AA52" s="35"/>
      <c r="AB52" s="35"/>
      <c r="AC52" s="35"/>
      <c r="AD52" s="35"/>
      <c r="AE52" s="35"/>
      <c r="AF52" s="35"/>
      <c r="AG52" s="35"/>
      <c r="AH52" s="35">
        <v>94000</v>
      </c>
      <c r="AI52" s="35"/>
      <c r="AJ52" s="35"/>
      <c r="AK52" s="35"/>
      <c r="AL52" s="35"/>
      <c r="AM52" s="35"/>
      <c r="AN52" s="35"/>
      <c r="AO52" s="35"/>
      <c r="AP52" s="35"/>
      <c r="AQ52" s="89"/>
      <c r="AR52" s="35">
        <v>40500</v>
      </c>
      <c r="AS52" s="35"/>
      <c r="AT52" s="35"/>
      <c r="AU52" s="35"/>
      <c r="AV52" s="35"/>
      <c r="AW52" s="35"/>
      <c r="AX52" s="35"/>
      <c r="AY52" s="35"/>
      <c r="AZ52" s="35"/>
      <c r="BA52" s="89"/>
    </row>
    <row r="53" spans="2:53" ht="15.75" customHeight="1">
      <c r="B53" s="14">
        <v>4</v>
      </c>
      <c r="C53" s="17"/>
      <c r="D53" s="29" t="s">
        <v>181</v>
      </c>
      <c r="E53" s="39"/>
      <c r="F53" s="39"/>
      <c r="G53" s="39"/>
      <c r="H53" s="39"/>
      <c r="I53" s="39"/>
      <c r="J53" s="39"/>
      <c r="K53" s="39"/>
      <c r="L53" s="39"/>
      <c r="M53" s="39"/>
      <c r="N53" s="35">
        <v>113400</v>
      </c>
      <c r="O53" s="35"/>
      <c r="P53" s="35"/>
      <c r="Q53" s="35"/>
      <c r="R53" s="35"/>
      <c r="S53" s="35"/>
      <c r="T53" s="35"/>
      <c r="U53" s="35"/>
      <c r="V53" s="35"/>
      <c r="W53" s="35"/>
      <c r="X53" s="35">
        <v>84000</v>
      </c>
      <c r="Y53" s="35"/>
      <c r="Z53" s="35"/>
      <c r="AA53" s="35"/>
      <c r="AB53" s="35"/>
      <c r="AC53" s="35"/>
      <c r="AD53" s="35"/>
      <c r="AE53" s="35"/>
      <c r="AF53" s="35"/>
      <c r="AG53" s="35"/>
      <c r="AH53" s="35">
        <v>94000</v>
      </c>
      <c r="AI53" s="35"/>
      <c r="AJ53" s="35"/>
      <c r="AK53" s="35"/>
      <c r="AL53" s="35"/>
      <c r="AM53" s="35"/>
      <c r="AN53" s="35"/>
      <c r="AO53" s="35"/>
      <c r="AP53" s="35"/>
      <c r="AQ53" s="89"/>
      <c r="AR53" s="35">
        <v>40500</v>
      </c>
      <c r="AS53" s="35"/>
      <c r="AT53" s="35"/>
      <c r="AU53" s="35"/>
      <c r="AV53" s="35"/>
      <c r="AW53" s="35"/>
      <c r="AX53" s="35"/>
      <c r="AY53" s="35"/>
      <c r="AZ53" s="35"/>
      <c r="BA53" s="89"/>
    </row>
    <row r="54" spans="2:53" ht="15.75" customHeight="1">
      <c r="B54" s="14">
        <v>5</v>
      </c>
      <c r="C54" s="17"/>
      <c r="D54" s="29" t="s">
        <v>183</v>
      </c>
      <c r="E54" s="39"/>
      <c r="F54" s="39"/>
      <c r="G54" s="39"/>
      <c r="H54" s="39"/>
      <c r="I54" s="39"/>
      <c r="J54" s="39"/>
      <c r="K54" s="39"/>
      <c r="L54" s="39"/>
      <c r="M54" s="39"/>
      <c r="N54" s="35">
        <v>75600</v>
      </c>
      <c r="O54" s="35"/>
      <c r="P54" s="35"/>
      <c r="Q54" s="35"/>
      <c r="R54" s="35"/>
      <c r="S54" s="35"/>
      <c r="T54" s="35"/>
      <c r="U54" s="35"/>
      <c r="V54" s="35"/>
      <c r="W54" s="35"/>
      <c r="X54" s="35">
        <v>84000</v>
      </c>
      <c r="Y54" s="35"/>
      <c r="Z54" s="35"/>
      <c r="AA54" s="35"/>
      <c r="AB54" s="35"/>
      <c r="AC54" s="35"/>
      <c r="AD54" s="35"/>
      <c r="AE54" s="35"/>
      <c r="AF54" s="35"/>
      <c r="AG54" s="35"/>
      <c r="AH54" s="35">
        <v>94000</v>
      </c>
      <c r="AI54" s="35"/>
      <c r="AJ54" s="35"/>
      <c r="AK54" s="35"/>
      <c r="AL54" s="35"/>
      <c r="AM54" s="35"/>
      <c r="AN54" s="35"/>
      <c r="AO54" s="35"/>
      <c r="AP54" s="35"/>
      <c r="AQ54" s="89"/>
      <c r="AR54" s="35">
        <v>40500</v>
      </c>
      <c r="AS54" s="35"/>
      <c r="AT54" s="35"/>
      <c r="AU54" s="35"/>
      <c r="AV54" s="35"/>
      <c r="AW54" s="35"/>
      <c r="AX54" s="35"/>
      <c r="AY54" s="35"/>
      <c r="AZ54" s="35"/>
      <c r="BA54" s="89"/>
    </row>
    <row r="55" spans="2:53" ht="15.75" customHeight="1">
      <c r="B55" s="14">
        <v>6</v>
      </c>
      <c r="C55" s="17"/>
      <c r="D55" s="25"/>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5"/>
      <c r="AK55" s="35"/>
      <c r="AL55" s="35"/>
      <c r="AM55" s="35"/>
      <c r="AN55" s="35"/>
      <c r="AO55" s="35"/>
      <c r="AP55" s="35"/>
      <c r="AQ55" s="89"/>
      <c r="AR55" s="35"/>
      <c r="AS55" s="35"/>
      <c r="AT55" s="35"/>
      <c r="AU55" s="35"/>
      <c r="AV55" s="35"/>
      <c r="AW55" s="35"/>
      <c r="AX55" s="35"/>
      <c r="AY55" s="35"/>
      <c r="AZ55" s="35"/>
      <c r="BA55" s="89"/>
    </row>
    <row r="56" spans="2:53" ht="15.75" customHeight="1">
      <c r="B56" s="14">
        <v>7</v>
      </c>
      <c r="C56" s="17"/>
      <c r="D56" s="25"/>
      <c r="E56" s="35"/>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c r="AG56" s="35"/>
      <c r="AH56" s="35"/>
      <c r="AI56" s="35"/>
      <c r="AJ56" s="35"/>
      <c r="AK56" s="35"/>
      <c r="AL56" s="35"/>
      <c r="AM56" s="35"/>
      <c r="AN56" s="35"/>
      <c r="AO56" s="35"/>
      <c r="AP56" s="35"/>
      <c r="AQ56" s="89"/>
      <c r="AR56" s="35"/>
      <c r="AS56" s="35"/>
      <c r="AT56" s="35"/>
      <c r="AU56" s="35"/>
      <c r="AV56" s="35"/>
      <c r="AW56" s="35"/>
      <c r="AX56" s="35"/>
      <c r="AY56" s="35"/>
      <c r="AZ56" s="35"/>
      <c r="BA56" s="89"/>
    </row>
    <row r="57" spans="2:53" ht="15.75" customHeight="1">
      <c r="B57" s="14">
        <v>8</v>
      </c>
      <c r="C57" s="17"/>
      <c r="D57" s="25"/>
      <c r="E57" s="35"/>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c r="AI57" s="35"/>
      <c r="AJ57" s="35"/>
      <c r="AK57" s="35"/>
      <c r="AL57" s="35"/>
      <c r="AM57" s="35"/>
      <c r="AN57" s="35"/>
      <c r="AO57" s="35"/>
      <c r="AP57" s="35"/>
      <c r="AQ57" s="89"/>
      <c r="AR57" s="35"/>
      <c r="AS57" s="35"/>
      <c r="AT57" s="35"/>
      <c r="AU57" s="35"/>
      <c r="AV57" s="35"/>
      <c r="AW57" s="35"/>
      <c r="AX57" s="35"/>
      <c r="AY57" s="35"/>
      <c r="AZ57" s="35"/>
      <c r="BA57" s="89"/>
    </row>
    <row r="58" spans="2:53" ht="15.75" customHeight="1">
      <c r="B58" s="14">
        <v>9</v>
      </c>
      <c r="C58" s="17"/>
      <c r="D58" s="25"/>
      <c r="E58" s="35"/>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c r="AI58" s="35"/>
      <c r="AJ58" s="35"/>
      <c r="AK58" s="35"/>
      <c r="AL58" s="35"/>
      <c r="AM58" s="35"/>
      <c r="AN58" s="35"/>
      <c r="AO58" s="35"/>
      <c r="AP58" s="35"/>
      <c r="AQ58" s="89"/>
      <c r="AR58" s="35"/>
      <c r="AS58" s="35"/>
      <c r="AT58" s="35"/>
      <c r="AU58" s="35"/>
      <c r="AV58" s="35"/>
      <c r="AW58" s="35"/>
      <c r="AX58" s="35"/>
      <c r="AY58" s="35"/>
      <c r="AZ58" s="35"/>
      <c r="BA58" s="89"/>
    </row>
    <row r="59" spans="2:53" ht="15.75" customHeight="1">
      <c r="B59" s="14">
        <v>10</v>
      </c>
      <c r="C59" s="17"/>
      <c r="D59" s="25"/>
      <c r="E59" s="35"/>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c r="AJ59" s="35"/>
      <c r="AK59" s="35"/>
      <c r="AL59" s="35"/>
      <c r="AM59" s="35"/>
      <c r="AN59" s="35"/>
      <c r="AO59" s="35"/>
      <c r="AP59" s="35"/>
      <c r="AQ59" s="89"/>
      <c r="AR59" s="35"/>
      <c r="AS59" s="35"/>
      <c r="AT59" s="35"/>
      <c r="AU59" s="35"/>
      <c r="AV59" s="35"/>
      <c r="AW59" s="35"/>
      <c r="AX59" s="35"/>
      <c r="AY59" s="35"/>
      <c r="AZ59" s="35"/>
      <c r="BA59" s="89"/>
    </row>
  </sheetData>
  <mergeCells count="179">
    <mergeCell ref="D5:L5"/>
    <mergeCell ref="M5:Z5"/>
    <mergeCell ref="D6:L6"/>
    <mergeCell ref="M6:Z6"/>
    <mergeCell ref="D7:L7"/>
    <mergeCell ref="M7:Z7"/>
    <mergeCell ref="D8:L8"/>
    <mergeCell ref="M8:Z8"/>
    <mergeCell ref="D9:L9"/>
    <mergeCell ref="M9:Z9"/>
    <mergeCell ref="D10:L10"/>
    <mergeCell ref="M10:Z10"/>
    <mergeCell ref="D11:L11"/>
    <mergeCell ref="M11:Z11"/>
    <mergeCell ref="AA11:AH11"/>
    <mergeCell ref="D12:L12"/>
    <mergeCell ref="M12:Z12"/>
    <mergeCell ref="AA12:AH12"/>
    <mergeCell ref="D15:N15"/>
    <mergeCell ref="O15:Y15"/>
    <mergeCell ref="Z15:AO15"/>
    <mergeCell ref="D16:N16"/>
    <mergeCell ref="O16:Y16"/>
    <mergeCell ref="Z16:AO16"/>
    <mergeCell ref="D17:N17"/>
    <mergeCell ref="O17:Y17"/>
    <mergeCell ref="Z17:AO17"/>
    <mergeCell ref="D18:N18"/>
    <mergeCell ref="O18:Y18"/>
    <mergeCell ref="Z18:AO18"/>
    <mergeCell ref="D19:N19"/>
    <mergeCell ref="O19:Y19"/>
    <mergeCell ref="Z19:AO19"/>
    <mergeCell ref="D20:N20"/>
    <mergeCell ref="O20:Y20"/>
    <mergeCell ref="Z20:AO20"/>
    <mergeCell ref="D21:N21"/>
    <mergeCell ref="O21:Y21"/>
    <mergeCell ref="Z21:AO21"/>
    <mergeCell ref="D22:N22"/>
    <mergeCell ref="O22:Y22"/>
    <mergeCell ref="Z22:AO22"/>
    <mergeCell ref="D23:N23"/>
    <mergeCell ref="O23:Y23"/>
    <mergeCell ref="Z23:AO23"/>
    <mergeCell ref="D24:N24"/>
    <mergeCell ref="O24:Y24"/>
    <mergeCell ref="Z24:AO24"/>
    <mergeCell ref="D25:N25"/>
    <mergeCell ref="O25:Y25"/>
    <mergeCell ref="Z25:AO25"/>
    <mergeCell ref="D26:N26"/>
    <mergeCell ref="O26:Y26"/>
    <mergeCell ref="Z26:AO26"/>
    <mergeCell ref="D27:N27"/>
    <mergeCell ref="O27:Y27"/>
    <mergeCell ref="Z27:AO27"/>
    <mergeCell ref="D28:N28"/>
    <mergeCell ref="O28:Y28"/>
    <mergeCell ref="Z28:AO28"/>
    <mergeCell ref="D29:N29"/>
    <mergeCell ref="O29:Y29"/>
    <mergeCell ref="Z29:AO29"/>
    <mergeCell ref="D30:N30"/>
    <mergeCell ref="O30:Y30"/>
    <mergeCell ref="Z30:AO30"/>
    <mergeCell ref="D31:N31"/>
    <mergeCell ref="O31:Y31"/>
    <mergeCell ref="Z31:AO31"/>
    <mergeCell ref="D32:N32"/>
    <mergeCell ref="O32:Y32"/>
    <mergeCell ref="Z32:AO32"/>
    <mergeCell ref="D33:N33"/>
    <mergeCell ref="O33:Y33"/>
    <mergeCell ref="Z33:AO33"/>
    <mergeCell ref="D34:N34"/>
    <mergeCell ref="O34:Y34"/>
    <mergeCell ref="Z34:AO34"/>
    <mergeCell ref="D35:N35"/>
    <mergeCell ref="O35:Y35"/>
    <mergeCell ref="Z35:AO35"/>
    <mergeCell ref="D36:N36"/>
    <mergeCell ref="O36:Y36"/>
    <mergeCell ref="Z36:AO36"/>
    <mergeCell ref="D37:N37"/>
    <mergeCell ref="O37:Y37"/>
    <mergeCell ref="Z37:AO37"/>
    <mergeCell ref="D38:N38"/>
    <mergeCell ref="O38:Y38"/>
    <mergeCell ref="Z38:AO38"/>
    <mergeCell ref="D39:N39"/>
    <mergeCell ref="O39:Y39"/>
    <mergeCell ref="Z39:AO39"/>
    <mergeCell ref="D40:N40"/>
    <mergeCell ref="O40:Y40"/>
    <mergeCell ref="Z40:AO40"/>
    <mergeCell ref="D41:N41"/>
    <mergeCell ref="O41:Y41"/>
    <mergeCell ref="Z41:AO41"/>
    <mergeCell ref="D42:N42"/>
    <mergeCell ref="O42:Y42"/>
    <mergeCell ref="Z42:AO42"/>
    <mergeCell ref="D43:N43"/>
    <mergeCell ref="O43:Y43"/>
    <mergeCell ref="Z43:AO43"/>
    <mergeCell ref="D44:N44"/>
    <mergeCell ref="O44:Y44"/>
    <mergeCell ref="Z44:AO44"/>
    <mergeCell ref="D45:N45"/>
    <mergeCell ref="O45:Y45"/>
    <mergeCell ref="Z45:AO45"/>
    <mergeCell ref="N48:W48"/>
    <mergeCell ref="X48:AQ48"/>
    <mergeCell ref="N49:W49"/>
    <mergeCell ref="X49:AG49"/>
    <mergeCell ref="AH49:AQ49"/>
    <mergeCell ref="B50:C50"/>
    <mergeCell ref="D50:M50"/>
    <mergeCell ref="N50:W50"/>
    <mergeCell ref="X50:AG50"/>
    <mergeCell ref="AH50:AQ50"/>
    <mergeCell ref="AR50:BA50"/>
    <mergeCell ref="B51:C51"/>
    <mergeCell ref="D51:M51"/>
    <mergeCell ref="N51:W51"/>
    <mergeCell ref="X51:AG51"/>
    <mergeCell ref="AH51:AQ51"/>
    <mergeCell ref="AR51:BA51"/>
    <mergeCell ref="B52:C52"/>
    <mergeCell ref="D52:M52"/>
    <mergeCell ref="N52:W52"/>
    <mergeCell ref="X52:AG52"/>
    <mergeCell ref="AH52:AQ52"/>
    <mergeCell ref="AR52:BA52"/>
    <mergeCell ref="B53:C53"/>
    <mergeCell ref="D53:M53"/>
    <mergeCell ref="N53:W53"/>
    <mergeCell ref="X53:AG53"/>
    <mergeCell ref="AH53:AQ53"/>
    <mergeCell ref="AR53:BA53"/>
    <mergeCell ref="B54:C54"/>
    <mergeCell ref="D54:M54"/>
    <mergeCell ref="N54:W54"/>
    <mergeCell ref="X54:AG54"/>
    <mergeCell ref="AH54:AQ54"/>
    <mergeCell ref="AR54:BA54"/>
    <mergeCell ref="B55:C55"/>
    <mergeCell ref="D55:M55"/>
    <mergeCell ref="N55:W55"/>
    <mergeCell ref="X55:AG55"/>
    <mergeCell ref="AH55:AQ55"/>
    <mergeCell ref="AR55:BA55"/>
    <mergeCell ref="B56:C56"/>
    <mergeCell ref="D56:M56"/>
    <mergeCell ref="N56:W56"/>
    <mergeCell ref="X56:AG56"/>
    <mergeCell ref="AH56:AQ56"/>
    <mergeCell ref="AR56:BA56"/>
    <mergeCell ref="B57:C57"/>
    <mergeCell ref="D57:M57"/>
    <mergeCell ref="N57:W57"/>
    <mergeCell ref="X57:AG57"/>
    <mergeCell ref="AH57:AQ57"/>
    <mergeCell ref="AR57:BA57"/>
    <mergeCell ref="B58:C58"/>
    <mergeCell ref="D58:M58"/>
    <mergeCell ref="N58:W58"/>
    <mergeCell ref="X58:AG58"/>
    <mergeCell ref="AH58:AQ58"/>
    <mergeCell ref="AR58:BA58"/>
    <mergeCell ref="B59:C59"/>
    <mergeCell ref="D59:M59"/>
    <mergeCell ref="N59:W59"/>
    <mergeCell ref="X59:AG59"/>
    <mergeCell ref="AH59:AQ59"/>
    <mergeCell ref="AR59:BA59"/>
    <mergeCell ref="B48:C49"/>
    <mergeCell ref="D48:M49"/>
    <mergeCell ref="AR48:BA49"/>
  </mergeCells>
  <phoneticPr fontId="1"/>
  <dataValidations count="1">
    <dataValidation type="list" allowBlank="1" showDropDown="0" showInputMessage="1" showErrorMessage="1" sqref="AA11:AH12 JW11:KD12 TS11:TZ12 ADO11:ADV12 ANK11:ANR12 AXG11:AXN12 BHC11:BHJ12 BQY11:BRF12 CAU11:CBB12 CKQ11:CKX12 CUM11:CUT12 DEI11:DEP12 DOE11:DOL12 DYA11:DYH12 EHW11:EID12 ERS11:ERZ12 FBO11:FBV12 FLK11:FLR12 FVG11:FVN12 GFC11:GFJ12 GOY11:GPF12 GYU11:GZB12 HIQ11:HIX12 HSM11:HST12 ICI11:ICP12 IME11:IML12 IWA11:IWH12 JFW11:JGD12 JPS11:JPZ12 JZO11:JZV12 KJK11:KJR12 KTG11:KTN12 LDC11:LDJ12 LMY11:LNF12 LWU11:LXB12 MGQ11:MGX12 MQM11:MQT12 NAI11:NAP12 NKE11:NKL12 NUA11:NUH12 ODW11:OED12 ONS11:ONZ12 OXO11:OXV12 PHK11:PHR12 PRG11:PRN12 QBC11:QBJ12 QKY11:QLF12 QUU11:QVB12 REQ11:REX12 ROM11:ROT12 RYI11:RYP12 SIE11:SIL12 SSA11:SSH12 TBW11:TCD12 TLS11:TLZ12 TVO11:TVV12 UFK11:UFR12 UPG11:UPN12 UZC11:UZJ12 VIY11:VJF12 VSU11:VTB12 WCQ11:WCX12 WMM11:WMT12 WWI11:WWP12 AA65497:AH65498 JW65497:KD65498 TS65497:TZ65498 ADO65497:ADV65498 ANK65497:ANR65498 AXG65497:AXN65498 BHC65497:BHJ65498 BQY65497:BRF65498 CAU65497:CBB65498 CKQ65497:CKX65498 CUM65497:CUT65498 DEI65497:DEP65498 DOE65497:DOL65498 DYA65497:DYH65498 EHW65497:EID65498 ERS65497:ERZ65498 FBO65497:FBV65498 FLK65497:FLR65498 FVG65497:FVN65498 GFC65497:GFJ65498 GOY65497:GPF65498 GYU65497:GZB65498 HIQ65497:HIX65498 HSM65497:HST65498 ICI65497:ICP65498 IME65497:IML65498 IWA65497:IWH65498 JFW65497:JGD65498 JPS65497:JPZ65498 JZO65497:JZV65498 KJK65497:KJR65498 KTG65497:KTN65498 LDC65497:LDJ65498 LMY65497:LNF65498 LWU65497:LXB65498 MGQ65497:MGX65498 MQM65497:MQT65498 NAI65497:NAP65498 NKE65497:NKL65498 NUA65497:NUH65498 ODW65497:OED65498 ONS65497:ONZ65498 OXO65497:OXV65498 PHK65497:PHR65498 PRG65497:PRN65498 QBC65497:QBJ65498 QKY65497:QLF65498 QUU65497:QVB65498 REQ65497:REX65498 ROM65497:ROT65498 RYI65497:RYP65498 SIE65497:SIL65498 SSA65497:SSH65498 TBW65497:TCD65498 TLS65497:TLZ65498 TVO65497:TVV65498 UFK65497:UFR65498 UPG65497:UPN65498 UZC65497:UZJ65498 VIY65497:VJF65498 VSU65497:VTB65498 WCQ65497:WCX65498 WMM65497:WMT65498 WWI65497:WWP65498 AA131033:AH131034 JW131033:KD131034 TS131033:TZ131034 ADO131033:ADV131034 ANK131033:ANR131034 AXG131033:AXN131034 BHC131033:BHJ131034 BQY131033:BRF131034 CAU131033:CBB131034 CKQ131033:CKX131034 CUM131033:CUT131034 DEI131033:DEP131034 DOE131033:DOL131034 DYA131033:DYH131034 EHW131033:EID131034 ERS131033:ERZ131034 FBO131033:FBV131034 FLK131033:FLR131034 FVG131033:FVN131034 GFC131033:GFJ131034 GOY131033:GPF131034 GYU131033:GZB131034 HIQ131033:HIX131034 HSM131033:HST131034 ICI131033:ICP131034 IME131033:IML131034 IWA131033:IWH131034 JFW131033:JGD131034 JPS131033:JPZ131034 JZO131033:JZV131034 KJK131033:KJR131034 KTG131033:KTN131034 LDC131033:LDJ131034 LMY131033:LNF131034 LWU131033:LXB131034 MGQ131033:MGX131034 MQM131033:MQT131034 NAI131033:NAP131034 NKE131033:NKL131034 NUA131033:NUH131034 ODW131033:OED131034 ONS131033:ONZ131034 OXO131033:OXV131034 PHK131033:PHR131034 PRG131033:PRN131034 QBC131033:QBJ131034 QKY131033:QLF131034 QUU131033:QVB131034 REQ131033:REX131034 ROM131033:ROT131034 RYI131033:RYP131034 SIE131033:SIL131034 SSA131033:SSH131034 TBW131033:TCD131034 TLS131033:TLZ131034 TVO131033:TVV131034 UFK131033:UFR131034 UPG131033:UPN131034 UZC131033:UZJ131034 VIY131033:VJF131034 VSU131033:VTB131034 WCQ131033:WCX131034 WMM131033:WMT131034 WWI131033:WWP131034 AA196569:AH196570 JW196569:KD196570 TS196569:TZ196570 ADO196569:ADV196570 ANK196569:ANR196570 AXG196569:AXN196570 BHC196569:BHJ196570 BQY196569:BRF196570 CAU196569:CBB196570 CKQ196569:CKX196570 CUM196569:CUT196570 DEI196569:DEP196570 DOE196569:DOL196570 DYA196569:DYH196570 EHW196569:EID196570 ERS196569:ERZ196570 FBO196569:FBV196570 FLK196569:FLR196570 FVG196569:FVN196570 GFC196569:GFJ196570 GOY196569:GPF196570 GYU196569:GZB196570 HIQ196569:HIX196570 HSM196569:HST196570 ICI196569:ICP196570 IME196569:IML196570 IWA196569:IWH196570 JFW196569:JGD196570 JPS196569:JPZ196570 JZO196569:JZV196570 KJK196569:KJR196570 KTG196569:KTN196570 LDC196569:LDJ196570 LMY196569:LNF196570 LWU196569:LXB196570 MGQ196569:MGX196570 MQM196569:MQT196570 NAI196569:NAP196570 NKE196569:NKL196570 NUA196569:NUH196570 ODW196569:OED196570 ONS196569:ONZ196570 OXO196569:OXV196570 PHK196569:PHR196570 PRG196569:PRN196570 QBC196569:QBJ196570 QKY196569:QLF196570 QUU196569:QVB196570 REQ196569:REX196570 ROM196569:ROT196570 RYI196569:RYP196570 SIE196569:SIL196570 SSA196569:SSH196570 TBW196569:TCD196570 TLS196569:TLZ196570 TVO196569:TVV196570 UFK196569:UFR196570 UPG196569:UPN196570 UZC196569:UZJ196570 VIY196569:VJF196570 VSU196569:VTB196570 WCQ196569:WCX196570 WMM196569:WMT196570 WWI196569:WWP196570 AA262105:AH262106 JW262105:KD262106 TS262105:TZ262106 ADO262105:ADV262106 ANK262105:ANR262106 AXG262105:AXN262106 BHC262105:BHJ262106 BQY262105:BRF262106 CAU262105:CBB262106 CKQ262105:CKX262106 CUM262105:CUT262106 DEI262105:DEP262106 DOE262105:DOL262106 DYA262105:DYH262106 EHW262105:EID262106 ERS262105:ERZ262106 FBO262105:FBV262106 FLK262105:FLR262106 FVG262105:FVN262106 GFC262105:GFJ262106 GOY262105:GPF262106 GYU262105:GZB262106 HIQ262105:HIX262106 HSM262105:HST262106 ICI262105:ICP262106 IME262105:IML262106 IWA262105:IWH262106 JFW262105:JGD262106 JPS262105:JPZ262106 JZO262105:JZV262106 KJK262105:KJR262106 KTG262105:KTN262106 LDC262105:LDJ262106 LMY262105:LNF262106 LWU262105:LXB262106 MGQ262105:MGX262106 MQM262105:MQT262106 NAI262105:NAP262106 NKE262105:NKL262106 NUA262105:NUH262106 ODW262105:OED262106 ONS262105:ONZ262106 OXO262105:OXV262106 PHK262105:PHR262106 PRG262105:PRN262106 QBC262105:QBJ262106 QKY262105:QLF262106 QUU262105:QVB262106 REQ262105:REX262106 ROM262105:ROT262106 RYI262105:RYP262106 SIE262105:SIL262106 SSA262105:SSH262106 TBW262105:TCD262106 TLS262105:TLZ262106 TVO262105:TVV262106 UFK262105:UFR262106 UPG262105:UPN262106 UZC262105:UZJ262106 VIY262105:VJF262106 VSU262105:VTB262106 WCQ262105:WCX262106 WMM262105:WMT262106 WWI262105:WWP262106 AA327641:AH327642 JW327641:KD327642 TS327641:TZ327642 ADO327641:ADV327642 ANK327641:ANR327642 AXG327641:AXN327642 BHC327641:BHJ327642 BQY327641:BRF327642 CAU327641:CBB327642 CKQ327641:CKX327642 CUM327641:CUT327642 DEI327641:DEP327642 DOE327641:DOL327642 DYA327641:DYH327642 EHW327641:EID327642 ERS327641:ERZ327642 FBO327641:FBV327642 FLK327641:FLR327642 FVG327641:FVN327642 GFC327641:GFJ327642 GOY327641:GPF327642 GYU327641:GZB327642 HIQ327641:HIX327642 HSM327641:HST327642 ICI327641:ICP327642 IME327641:IML327642 IWA327641:IWH327642 JFW327641:JGD327642 JPS327641:JPZ327642 JZO327641:JZV327642 KJK327641:KJR327642 KTG327641:KTN327642 LDC327641:LDJ327642 LMY327641:LNF327642 LWU327641:LXB327642 MGQ327641:MGX327642 MQM327641:MQT327642 NAI327641:NAP327642 NKE327641:NKL327642 NUA327641:NUH327642 ODW327641:OED327642 ONS327641:ONZ327642 OXO327641:OXV327642 PHK327641:PHR327642 PRG327641:PRN327642 QBC327641:QBJ327642 QKY327641:QLF327642 QUU327641:QVB327642 REQ327641:REX327642 ROM327641:ROT327642 RYI327641:RYP327642 SIE327641:SIL327642 SSA327641:SSH327642 TBW327641:TCD327642 TLS327641:TLZ327642 TVO327641:TVV327642 UFK327641:UFR327642 UPG327641:UPN327642 UZC327641:UZJ327642 VIY327641:VJF327642 VSU327641:VTB327642 WCQ327641:WCX327642 WMM327641:WMT327642 WWI327641:WWP327642 AA393177:AH393178 JW393177:KD393178 TS393177:TZ393178 ADO393177:ADV393178 ANK393177:ANR393178 AXG393177:AXN393178 BHC393177:BHJ393178 BQY393177:BRF393178 CAU393177:CBB393178 CKQ393177:CKX393178 CUM393177:CUT393178 DEI393177:DEP393178 DOE393177:DOL393178 DYA393177:DYH393178 EHW393177:EID393178 ERS393177:ERZ393178 FBO393177:FBV393178 FLK393177:FLR393178 FVG393177:FVN393178 GFC393177:GFJ393178 GOY393177:GPF393178 GYU393177:GZB393178 HIQ393177:HIX393178 HSM393177:HST393178 ICI393177:ICP393178 IME393177:IML393178 IWA393177:IWH393178 JFW393177:JGD393178 JPS393177:JPZ393178 JZO393177:JZV393178 KJK393177:KJR393178 KTG393177:KTN393178 LDC393177:LDJ393178 LMY393177:LNF393178 LWU393177:LXB393178 MGQ393177:MGX393178 MQM393177:MQT393178 NAI393177:NAP393178 NKE393177:NKL393178 NUA393177:NUH393178 ODW393177:OED393178 ONS393177:ONZ393178 OXO393177:OXV393178 PHK393177:PHR393178 PRG393177:PRN393178 QBC393177:QBJ393178 QKY393177:QLF393178 QUU393177:QVB393178 REQ393177:REX393178 ROM393177:ROT393178 RYI393177:RYP393178 SIE393177:SIL393178 SSA393177:SSH393178 TBW393177:TCD393178 TLS393177:TLZ393178 TVO393177:TVV393178 UFK393177:UFR393178 UPG393177:UPN393178 UZC393177:UZJ393178 VIY393177:VJF393178 VSU393177:VTB393178 WCQ393177:WCX393178 WMM393177:WMT393178 WWI393177:WWP393178 AA458713:AH458714 JW458713:KD458714 TS458713:TZ458714 ADO458713:ADV458714 ANK458713:ANR458714 AXG458713:AXN458714 BHC458713:BHJ458714 BQY458713:BRF458714 CAU458713:CBB458714 CKQ458713:CKX458714 CUM458713:CUT458714 DEI458713:DEP458714 DOE458713:DOL458714 DYA458713:DYH458714 EHW458713:EID458714 ERS458713:ERZ458714 FBO458713:FBV458714 FLK458713:FLR458714 FVG458713:FVN458714 GFC458713:GFJ458714 GOY458713:GPF458714 GYU458713:GZB458714 HIQ458713:HIX458714 HSM458713:HST458714 ICI458713:ICP458714 IME458713:IML458714 IWA458713:IWH458714 JFW458713:JGD458714 JPS458713:JPZ458714 JZO458713:JZV458714 KJK458713:KJR458714 KTG458713:KTN458714 LDC458713:LDJ458714 LMY458713:LNF458714 LWU458713:LXB458714 MGQ458713:MGX458714 MQM458713:MQT458714 NAI458713:NAP458714 NKE458713:NKL458714 NUA458713:NUH458714 ODW458713:OED458714 ONS458713:ONZ458714 OXO458713:OXV458714 PHK458713:PHR458714 PRG458713:PRN458714 QBC458713:QBJ458714 QKY458713:QLF458714 QUU458713:QVB458714 REQ458713:REX458714 ROM458713:ROT458714 RYI458713:RYP458714 SIE458713:SIL458714 SSA458713:SSH458714 TBW458713:TCD458714 TLS458713:TLZ458714 TVO458713:TVV458714 UFK458713:UFR458714 UPG458713:UPN458714 UZC458713:UZJ458714 VIY458713:VJF458714 VSU458713:VTB458714 WCQ458713:WCX458714 WMM458713:WMT458714 WWI458713:WWP458714 AA524249:AH524250 JW524249:KD524250 TS524249:TZ524250 ADO524249:ADV524250 ANK524249:ANR524250 AXG524249:AXN524250 BHC524249:BHJ524250 BQY524249:BRF524250 CAU524249:CBB524250 CKQ524249:CKX524250 CUM524249:CUT524250 DEI524249:DEP524250 DOE524249:DOL524250 DYA524249:DYH524250 EHW524249:EID524250 ERS524249:ERZ524250 FBO524249:FBV524250 FLK524249:FLR524250 FVG524249:FVN524250 GFC524249:GFJ524250 GOY524249:GPF524250 GYU524249:GZB524250 HIQ524249:HIX524250 HSM524249:HST524250 ICI524249:ICP524250 IME524249:IML524250 IWA524249:IWH524250 JFW524249:JGD524250 JPS524249:JPZ524250 JZO524249:JZV524250 KJK524249:KJR524250 KTG524249:KTN524250 LDC524249:LDJ524250 LMY524249:LNF524250 LWU524249:LXB524250 MGQ524249:MGX524250 MQM524249:MQT524250 NAI524249:NAP524250 NKE524249:NKL524250 NUA524249:NUH524250 ODW524249:OED524250 ONS524249:ONZ524250 OXO524249:OXV524250 PHK524249:PHR524250 PRG524249:PRN524250 QBC524249:QBJ524250 QKY524249:QLF524250 QUU524249:QVB524250 REQ524249:REX524250 ROM524249:ROT524250 RYI524249:RYP524250 SIE524249:SIL524250 SSA524249:SSH524250 TBW524249:TCD524250 TLS524249:TLZ524250 TVO524249:TVV524250 UFK524249:UFR524250 UPG524249:UPN524250 UZC524249:UZJ524250 VIY524249:VJF524250 VSU524249:VTB524250 WCQ524249:WCX524250 WMM524249:WMT524250 WWI524249:WWP524250 AA589785:AH589786 JW589785:KD589786 TS589785:TZ589786 ADO589785:ADV589786 ANK589785:ANR589786 AXG589785:AXN589786 BHC589785:BHJ589786 BQY589785:BRF589786 CAU589785:CBB589786 CKQ589785:CKX589786 CUM589785:CUT589786 DEI589785:DEP589786 DOE589785:DOL589786 DYA589785:DYH589786 EHW589785:EID589786 ERS589785:ERZ589786 FBO589785:FBV589786 FLK589785:FLR589786 FVG589785:FVN589786 GFC589785:GFJ589786 GOY589785:GPF589786 GYU589785:GZB589786 HIQ589785:HIX589786 HSM589785:HST589786 ICI589785:ICP589786 IME589785:IML589786 IWA589785:IWH589786 JFW589785:JGD589786 JPS589785:JPZ589786 JZO589785:JZV589786 KJK589785:KJR589786 KTG589785:KTN589786 LDC589785:LDJ589786 LMY589785:LNF589786 LWU589785:LXB589786 MGQ589785:MGX589786 MQM589785:MQT589786 NAI589785:NAP589786 NKE589785:NKL589786 NUA589785:NUH589786 ODW589785:OED589786 ONS589785:ONZ589786 OXO589785:OXV589786 PHK589785:PHR589786 PRG589785:PRN589786 QBC589785:QBJ589786 QKY589785:QLF589786 QUU589785:QVB589786 REQ589785:REX589786 ROM589785:ROT589786 RYI589785:RYP589786 SIE589785:SIL589786 SSA589785:SSH589786 TBW589785:TCD589786 TLS589785:TLZ589786 TVO589785:TVV589786 UFK589785:UFR589786 UPG589785:UPN589786 UZC589785:UZJ589786 VIY589785:VJF589786 VSU589785:VTB589786 WCQ589785:WCX589786 WMM589785:WMT589786 WWI589785:WWP589786 AA655321:AH655322 JW655321:KD655322 TS655321:TZ655322 ADO655321:ADV655322 ANK655321:ANR655322 AXG655321:AXN655322 BHC655321:BHJ655322 BQY655321:BRF655322 CAU655321:CBB655322 CKQ655321:CKX655322 CUM655321:CUT655322 DEI655321:DEP655322 DOE655321:DOL655322 DYA655321:DYH655322 EHW655321:EID655322 ERS655321:ERZ655322 FBO655321:FBV655322 FLK655321:FLR655322 FVG655321:FVN655322 GFC655321:GFJ655322 GOY655321:GPF655322 GYU655321:GZB655322 HIQ655321:HIX655322 HSM655321:HST655322 ICI655321:ICP655322 IME655321:IML655322 IWA655321:IWH655322 JFW655321:JGD655322 JPS655321:JPZ655322 JZO655321:JZV655322 KJK655321:KJR655322 KTG655321:KTN655322 LDC655321:LDJ655322 LMY655321:LNF655322 LWU655321:LXB655322 MGQ655321:MGX655322 MQM655321:MQT655322 NAI655321:NAP655322 NKE655321:NKL655322 NUA655321:NUH655322 ODW655321:OED655322 ONS655321:ONZ655322 OXO655321:OXV655322 PHK655321:PHR655322 PRG655321:PRN655322 QBC655321:QBJ655322 QKY655321:QLF655322 QUU655321:QVB655322 REQ655321:REX655322 ROM655321:ROT655322 RYI655321:RYP655322 SIE655321:SIL655322 SSA655321:SSH655322 TBW655321:TCD655322 TLS655321:TLZ655322 TVO655321:TVV655322 UFK655321:UFR655322 UPG655321:UPN655322 UZC655321:UZJ655322 VIY655321:VJF655322 VSU655321:VTB655322 WCQ655321:WCX655322 WMM655321:WMT655322 WWI655321:WWP655322 AA720857:AH720858 JW720857:KD720858 TS720857:TZ720858 ADO720857:ADV720858 ANK720857:ANR720858 AXG720857:AXN720858 BHC720857:BHJ720858 BQY720857:BRF720858 CAU720857:CBB720858 CKQ720857:CKX720858 CUM720857:CUT720858 DEI720857:DEP720858 DOE720857:DOL720858 DYA720857:DYH720858 EHW720857:EID720858 ERS720857:ERZ720858 FBO720857:FBV720858 FLK720857:FLR720858 FVG720857:FVN720858 GFC720857:GFJ720858 GOY720857:GPF720858 GYU720857:GZB720858 HIQ720857:HIX720858 HSM720857:HST720858 ICI720857:ICP720858 IME720857:IML720858 IWA720857:IWH720858 JFW720857:JGD720858 JPS720857:JPZ720858 JZO720857:JZV720858 KJK720857:KJR720858 KTG720857:KTN720858 LDC720857:LDJ720858 LMY720857:LNF720858 LWU720857:LXB720858 MGQ720857:MGX720858 MQM720857:MQT720858 NAI720857:NAP720858 NKE720857:NKL720858 NUA720857:NUH720858 ODW720857:OED720858 ONS720857:ONZ720858 OXO720857:OXV720858 PHK720857:PHR720858 PRG720857:PRN720858 QBC720857:QBJ720858 QKY720857:QLF720858 QUU720857:QVB720858 REQ720857:REX720858 ROM720857:ROT720858 RYI720857:RYP720858 SIE720857:SIL720858 SSA720857:SSH720858 TBW720857:TCD720858 TLS720857:TLZ720858 TVO720857:TVV720858 UFK720857:UFR720858 UPG720857:UPN720858 UZC720857:UZJ720858 VIY720857:VJF720858 VSU720857:VTB720858 WCQ720857:WCX720858 WMM720857:WMT720858 WWI720857:WWP720858 AA786393:AH786394 JW786393:KD786394 TS786393:TZ786394 ADO786393:ADV786394 ANK786393:ANR786394 AXG786393:AXN786394 BHC786393:BHJ786394 BQY786393:BRF786394 CAU786393:CBB786394 CKQ786393:CKX786394 CUM786393:CUT786394 DEI786393:DEP786394 DOE786393:DOL786394 DYA786393:DYH786394 EHW786393:EID786394 ERS786393:ERZ786394 FBO786393:FBV786394 FLK786393:FLR786394 FVG786393:FVN786394 GFC786393:GFJ786394 GOY786393:GPF786394 GYU786393:GZB786394 HIQ786393:HIX786394 HSM786393:HST786394 ICI786393:ICP786394 IME786393:IML786394 IWA786393:IWH786394 JFW786393:JGD786394 JPS786393:JPZ786394 JZO786393:JZV786394 KJK786393:KJR786394 KTG786393:KTN786394 LDC786393:LDJ786394 LMY786393:LNF786394 LWU786393:LXB786394 MGQ786393:MGX786394 MQM786393:MQT786394 NAI786393:NAP786394 NKE786393:NKL786394 NUA786393:NUH786394 ODW786393:OED786394 ONS786393:ONZ786394 OXO786393:OXV786394 PHK786393:PHR786394 PRG786393:PRN786394 QBC786393:QBJ786394 QKY786393:QLF786394 QUU786393:QVB786394 REQ786393:REX786394 ROM786393:ROT786394 RYI786393:RYP786394 SIE786393:SIL786394 SSA786393:SSH786394 TBW786393:TCD786394 TLS786393:TLZ786394 TVO786393:TVV786394 UFK786393:UFR786394 UPG786393:UPN786394 UZC786393:UZJ786394 VIY786393:VJF786394 VSU786393:VTB786394 WCQ786393:WCX786394 WMM786393:WMT786394 WWI786393:WWP786394 AA851929:AH851930 JW851929:KD851930 TS851929:TZ851930 ADO851929:ADV851930 ANK851929:ANR851930 AXG851929:AXN851930 BHC851929:BHJ851930 BQY851929:BRF851930 CAU851929:CBB851930 CKQ851929:CKX851930 CUM851929:CUT851930 DEI851929:DEP851930 DOE851929:DOL851930 DYA851929:DYH851930 EHW851929:EID851930 ERS851929:ERZ851930 FBO851929:FBV851930 FLK851929:FLR851930 FVG851929:FVN851930 GFC851929:GFJ851930 GOY851929:GPF851930 GYU851929:GZB851930 HIQ851929:HIX851930 HSM851929:HST851930 ICI851929:ICP851930 IME851929:IML851930 IWA851929:IWH851930 JFW851929:JGD851930 JPS851929:JPZ851930 JZO851929:JZV851930 KJK851929:KJR851930 KTG851929:KTN851930 LDC851929:LDJ851930 LMY851929:LNF851930 LWU851929:LXB851930 MGQ851929:MGX851930 MQM851929:MQT851930 NAI851929:NAP851930 NKE851929:NKL851930 NUA851929:NUH851930 ODW851929:OED851930 ONS851929:ONZ851930 OXO851929:OXV851930 PHK851929:PHR851930 PRG851929:PRN851930 QBC851929:QBJ851930 QKY851929:QLF851930 QUU851929:QVB851930 REQ851929:REX851930 ROM851929:ROT851930 RYI851929:RYP851930 SIE851929:SIL851930 SSA851929:SSH851930 TBW851929:TCD851930 TLS851929:TLZ851930 TVO851929:TVV851930 UFK851929:UFR851930 UPG851929:UPN851930 UZC851929:UZJ851930 VIY851929:VJF851930 VSU851929:VTB851930 WCQ851929:WCX851930 WMM851929:WMT851930 WWI851929:WWP851930 AA917465:AH917466 JW917465:KD917466 TS917465:TZ917466 ADO917465:ADV917466 ANK917465:ANR917466 AXG917465:AXN917466 BHC917465:BHJ917466 BQY917465:BRF917466 CAU917465:CBB917466 CKQ917465:CKX917466 CUM917465:CUT917466 DEI917465:DEP917466 DOE917465:DOL917466 DYA917465:DYH917466 EHW917465:EID917466 ERS917465:ERZ917466 FBO917465:FBV917466 FLK917465:FLR917466 FVG917465:FVN917466 GFC917465:GFJ917466 GOY917465:GPF917466 GYU917465:GZB917466 HIQ917465:HIX917466 HSM917465:HST917466 ICI917465:ICP917466 IME917465:IML917466 IWA917465:IWH917466 JFW917465:JGD917466 JPS917465:JPZ917466 JZO917465:JZV917466 KJK917465:KJR917466 KTG917465:KTN917466 LDC917465:LDJ917466 LMY917465:LNF917466 LWU917465:LXB917466 MGQ917465:MGX917466 MQM917465:MQT917466 NAI917465:NAP917466 NKE917465:NKL917466 NUA917465:NUH917466 ODW917465:OED917466 ONS917465:ONZ917466 OXO917465:OXV917466 PHK917465:PHR917466 PRG917465:PRN917466 QBC917465:QBJ917466 QKY917465:QLF917466 QUU917465:QVB917466 REQ917465:REX917466 ROM917465:ROT917466 RYI917465:RYP917466 SIE917465:SIL917466 SSA917465:SSH917466 TBW917465:TCD917466 TLS917465:TLZ917466 TVO917465:TVV917466 UFK917465:UFR917466 UPG917465:UPN917466 UZC917465:UZJ917466 VIY917465:VJF917466 VSU917465:VTB917466 WCQ917465:WCX917466 WMM917465:WMT917466 WWI917465:WWP917466 AA983001:AH983002 JW983001:KD983002 TS983001:TZ983002 ADO983001:ADV983002 ANK983001:ANR983002 AXG983001:AXN983002 BHC983001:BHJ983002 BQY983001:BRF983002 CAU983001:CBB983002 CKQ983001:CKX983002 CUM983001:CUT983002 DEI983001:DEP983002 DOE983001:DOL983002 DYA983001:DYH983002 EHW983001:EID983002 ERS983001:ERZ983002 FBO983001:FBV983002 FLK983001:FLR983002 FVG983001:FVN983002 GFC983001:GFJ983002 GOY983001:GPF983002 GYU983001:GZB983002 HIQ983001:HIX983002 HSM983001:HST983002 ICI983001:ICP983002 IME983001:IML983002 IWA983001:IWH983002 JFW983001:JGD983002 JPS983001:JPZ983002 JZO983001:JZV983002 KJK983001:KJR983002 KTG983001:KTN983002 LDC983001:LDJ983002 LMY983001:LNF983002 LWU983001:LXB983002 MGQ983001:MGX983002 MQM983001:MQT983002 NAI983001:NAP983002 NKE983001:NKL983002 NUA983001:NUH983002 ODW983001:OED983002 ONS983001:ONZ983002 OXO983001:OXV983002 PHK983001:PHR983002 PRG983001:PRN983002 QBC983001:QBJ983002 QKY983001:QLF983002 QUU983001:QVB983002 REQ983001:REX983002 ROM983001:ROT983002 RYI983001:RYP983002 SIE983001:SIL983002 SSA983001:SSH983002 TBW983001:TCD983002 TLS983001:TLZ983002 TVO983001:TVV983002 UFK983001:UFR983002 UPG983001:UPN983002 UZC983001:UZJ983002 VIY983001:VJF983002 VSU983001:VTB983002 WCQ983001:WCX983002 WMM983001:WMT983002 WWI983001:WWP983002">
      <formula1>$CG$4:$CG$6</formula1>
    </dataValidation>
  </dataValidations>
  <pageMargins left="0.75" right="0.75" top="1" bottom="1" header="0.51200000000000001" footer="0.51200000000000001"/>
  <pageSetup paperSize="9" scale="79" fitToWidth="1" fitToHeight="1" orientation="portrait" usePrinterDefaults="1"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dimension ref="A2:V55"/>
  <sheetViews>
    <sheetView view="pageBreakPreview" zoomScaleSheetLayoutView="100" workbookViewId="0">
      <selection activeCell="K6" sqref="K6"/>
    </sheetView>
  </sheetViews>
  <sheetFormatPr defaultColWidth="8.875" defaultRowHeight="13.8"/>
  <cols>
    <col min="1" max="20" width="4.125" style="107" customWidth="1"/>
    <col min="21" max="21" width="4.375" style="107" customWidth="1"/>
    <col min="22" max="16384" width="8.875" style="107"/>
  </cols>
  <sheetData>
    <row r="2" spans="1:22">
      <c r="P2" s="175" t="s">
        <v>164</v>
      </c>
      <c r="Q2" s="175"/>
      <c r="R2" s="175"/>
      <c r="S2" s="175"/>
      <c r="T2" s="175"/>
      <c r="U2" s="175"/>
      <c r="V2" s="175"/>
    </row>
    <row r="4" spans="1:22">
      <c r="A4" s="107" t="s">
        <v>15</v>
      </c>
    </row>
    <row r="7" spans="1:22" ht="19.5" customHeight="1">
      <c r="M7" s="107" t="s">
        <v>3</v>
      </c>
      <c r="P7" s="125" t="s">
        <v>117</v>
      </c>
    </row>
    <row r="8" spans="1:22" ht="19.5" customHeight="1">
      <c r="M8" s="107" t="s">
        <v>5</v>
      </c>
      <c r="Q8" s="125" t="s">
        <v>119</v>
      </c>
    </row>
    <row r="13" spans="1:22">
      <c r="A13" s="108" t="s">
        <v>32</v>
      </c>
      <c r="B13" s="108"/>
      <c r="C13" s="108"/>
      <c r="D13" s="108"/>
      <c r="E13" s="108"/>
      <c r="F13" s="108"/>
      <c r="G13" s="108"/>
      <c r="H13" s="108"/>
      <c r="I13" s="108"/>
      <c r="J13" s="108"/>
      <c r="K13" s="108"/>
      <c r="L13" s="108"/>
      <c r="M13" s="108"/>
      <c r="N13" s="108"/>
      <c r="O13" s="108"/>
      <c r="P13" s="108"/>
      <c r="Q13" s="108"/>
      <c r="R13" s="108"/>
      <c r="S13" s="108"/>
      <c r="T13" s="108"/>
      <c r="U13" s="108"/>
    </row>
    <row r="16" spans="1:22">
      <c r="B16" s="107" t="s">
        <v>13</v>
      </c>
    </row>
    <row r="18" spans="2:21">
      <c r="B18" s="107" t="s">
        <v>4</v>
      </c>
      <c r="S18" s="107" t="s">
        <v>22</v>
      </c>
    </row>
    <row r="19" spans="2:21">
      <c r="B19" s="110"/>
      <c r="C19" s="122"/>
      <c r="D19" s="122"/>
      <c r="E19" s="122"/>
      <c r="F19" s="122"/>
      <c r="G19" s="122"/>
      <c r="H19" s="134"/>
      <c r="I19" s="110" t="s">
        <v>28</v>
      </c>
      <c r="J19" s="122"/>
      <c r="K19" s="122"/>
      <c r="L19" s="122"/>
      <c r="M19" s="122"/>
      <c r="N19" s="134"/>
      <c r="O19" s="110" t="s">
        <v>10</v>
      </c>
      <c r="P19" s="122"/>
      <c r="Q19" s="122"/>
      <c r="R19" s="122"/>
      <c r="S19" s="122"/>
      <c r="T19" s="122"/>
      <c r="U19" s="134"/>
    </row>
    <row r="20" spans="2:21" ht="19.5" customHeight="1">
      <c r="B20" s="111" t="s">
        <v>109</v>
      </c>
      <c r="C20" s="123"/>
      <c r="D20" s="123"/>
      <c r="E20" s="123"/>
      <c r="F20" s="123"/>
      <c r="G20" s="123"/>
      <c r="H20" s="148"/>
      <c r="I20" s="156" t="s">
        <v>279</v>
      </c>
      <c r="J20" s="161"/>
      <c r="K20" s="161"/>
      <c r="L20" s="161"/>
      <c r="M20" s="161"/>
      <c r="N20" s="166"/>
      <c r="O20" s="171" t="s">
        <v>232</v>
      </c>
      <c r="P20" s="176"/>
      <c r="Q20" s="176"/>
      <c r="R20" s="176"/>
      <c r="S20" s="176"/>
      <c r="T20" s="176"/>
      <c r="U20" s="181"/>
    </row>
    <row r="21" spans="2:21" ht="19.5" customHeight="1">
      <c r="B21" s="111" t="s">
        <v>40</v>
      </c>
      <c r="C21" s="123"/>
      <c r="D21" s="123"/>
      <c r="E21" s="123"/>
      <c r="F21" s="123"/>
      <c r="G21" s="123"/>
      <c r="H21" s="148"/>
      <c r="I21" s="156" t="s">
        <v>281</v>
      </c>
      <c r="J21" s="161"/>
      <c r="K21" s="161"/>
      <c r="L21" s="161"/>
      <c r="M21" s="161"/>
      <c r="N21" s="166"/>
      <c r="O21" s="171" t="s">
        <v>118</v>
      </c>
      <c r="P21" s="176"/>
      <c r="Q21" s="176"/>
      <c r="R21" s="176"/>
      <c r="S21" s="176"/>
      <c r="T21" s="176"/>
      <c r="U21" s="181"/>
    </row>
    <row r="24" spans="2:21">
      <c r="B24" s="107" t="s">
        <v>25</v>
      </c>
      <c r="S24" s="107" t="s">
        <v>22</v>
      </c>
    </row>
    <row r="25" spans="2:21">
      <c r="B25" s="110" t="s">
        <v>34</v>
      </c>
      <c r="C25" s="122"/>
      <c r="D25" s="122"/>
      <c r="E25" s="122"/>
      <c r="F25" s="122"/>
      <c r="G25" s="122"/>
      <c r="H25" s="134"/>
      <c r="I25" s="110" t="s">
        <v>30</v>
      </c>
      <c r="J25" s="122"/>
      <c r="K25" s="122"/>
      <c r="L25" s="122"/>
      <c r="M25" s="122"/>
      <c r="N25" s="134"/>
      <c r="O25" s="110" t="s">
        <v>21</v>
      </c>
      <c r="P25" s="122"/>
      <c r="Q25" s="122"/>
      <c r="R25" s="122"/>
      <c r="S25" s="122"/>
      <c r="T25" s="122"/>
      <c r="U25" s="134"/>
    </row>
    <row r="26" spans="2:21" ht="17.25" customHeight="1">
      <c r="B26" s="112" t="s">
        <v>121</v>
      </c>
      <c r="C26" s="124"/>
      <c r="D26" s="124"/>
      <c r="E26" s="124"/>
      <c r="F26" s="124"/>
      <c r="G26" s="124"/>
      <c r="H26" s="149"/>
      <c r="I26" s="157" t="s">
        <v>125</v>
      </c>
      <c r="J26" s="162"/>
      <c r="K26" s="162"/>
      <c r="L26" s="162"/>
      <c r="M26" s="162"/>
      <c r="N26" s="167"/>
      <c r="O26" s="172"/>
      <c r="P26" s="177"/>
      <c r="Q26" s="177"/>
      <c r="R26" s="177"/>
      <c r="S26" s="177"/>
      <c r="T26" s="177"/>
      <c r="U26" s="182"/>
    </row>
    <row r="27" spans="2:21" ht="17.25" customHeight="1">
      <c r="B27" s="113" t="s">
        <v>39</v>
      </c>
      <c r="C27" s="125"/>
      <c r="D27" s="125"/>
      <c r="E27" s="125"/>
      <c r="F27" s="125"/>
      <c r="G27" s="125"/>
      <c r="H27" s="150"/>
      <c r="I27" s="158" t="s">
        <v>231</v>
      </c>
      <c r="J27" s="163"/>
      <c r="K27" s="163"/>
      <c r="L27" s="163"/>
      <c r="M27" s="163"/>
      <c r="N27" s="168"/>
      <c r="O27" s="173"/>
      <c r="P27" s="178"/>
      <c r="Q27" s="178"/>
      <c r="R27" s="178"/>
      <c r="S27" s="178"/>
      <c r="T27" s="178"/>
      <c r="U27" s="183"/>
    </row>
    <row r="28" spans="2:21" ht="17.25" customHeight="1">
      <c r="B28" s="113" t="s">
        <v>124</v>
      </c>
      <c r="C28" s="125"/>
      <c r="D28" s="125"/>
      <c r="E28" s="125"/>
      <c r="F28" s="125"/>
      <c r="G28" s="125"/>
      <c r="H28" s="150"/>
      <c r="I28" s="158" t="s">
        <v>134</v>
      </c>
      <c r="J28" s="163"/>
      <c r="K28" s="163"/>
      <c r="L28" s="163"/>
      <c r="M28" s="163"/>
      <c r="N28" s="168"/>
      <c r="O28" s="173"/>
      <c r="P28" s="178"/>
      <c r="Q28" s="178"/>
      <c r="R28" s="178"/>
      <c r="S28" s="178"/>
      <c r="T28" s="178"/>
      <c r="U28" s="183"/>
    </row>
    <row r="29" spans="2:21" ht="17.25" customHeight="1">
      <c r="B29" s="113" t="s">
        <v>137</v>
      </c>
      <c r="C29" s="125"/>
      <c r="D29" s="125"/>
      <c r="E29" s="125"/>
      <c r="F29" s="125"/>
      <c r="G29" s="125"/>
      <c r="H29" s="150"/>
      <c r="I29" s="158" t="s">
        <v>89</v>
      </c>
      <c r="J29" s="163"/>
      <c r="K29" s="163"/>
      <c r="L29" s="163"/>
      <c r="M29" s="163"/>
      <c r="N29" s="168"/>
      <c r="O29" s="173"/>
      <c r="P29" s="178"/>
      <c r="Q29" s="178"/>
      <c r="R29" s="178"/>
      <c r="S29" s="178"/>
      <c r="T29" s="178"/>
      <c r="U29" s="183"/>
    </row>
    <row r="30" spans="2:21" ht="17.25" customHeight="1">
      <c r="B30" s="113" t="s">
        <v>138</v>
      </c>
      <c r="C30" s="125"/>
      <c r="D30" s="125"/>
      <c r="E30" s="125"/>
      <c r="F30" s="125"/>
      <c r="G30" s="125"/>
      <c r="H30" s="150"/>
      <c r="I30" s="158" t="s">
        <v>246</v>
      </c>
      <c r="J30" s="163"/>
      <c r="K30" s="163"/>
      <c r="L30" s="163"/>
      <c r="M30" s="163"/>
      <c r="N30" s="168"/>
      <c r="O30" s="173"/>
      <c r="P30" s="178"/>
      <c r="Q30" s="178"/>
      <c r="R30" s="178"/>
      <c r="S30" s="178"/>
      <c r="T30" s="178"/>
      <c r="U30" s="183"/>
    </row>
    <row r="31" spans="2:21">
      <c r="B31" s="114"/>
      <c r="C31" s="126"/>
      <c r="D31" s="126"/>
      <c r="E31" s="126"/>
      <c r="F31" s="126"/>
      <c r="G31" s="126"/>
      <c r="H31" s="151"/>
      <c r="I31" s="159"/>
      <c r="J31" s="164"/>
      <c r="K31" s="164"/>
      <c r="L31" s="164"/>
      <c r="M31" s="164"/>
      <c r="N31" s="169"/>
      <c r="O31" s="114"/>
      <c r="P31" s="126"/>
      <c r="Q31" s="126"/>
      <c r="R31" s="126"/>
      <c r="S31" s="126"/>
      <c r="T31" s="126"/>
      <c r="U31" s="151"/>
    </row>
    <row r="32" spans="2:21" ht="45.75" customHeight="1">
      <c r="B32" s="110"/>
      <c r="C32" s="122"/>
      <c r="D32" s="133" t="s">
        <v>35</v>
      </c>
      <c r="E32" s="133"/>
      <c r="F32" s="133"/>
      <c r="G32" s="133"/>
      <c r="H32" s="152"/>
      <c r="I32" s="160" t="s">
        <v>120</v>
      </c>
      <c r="J32" s="165"/>
      <c r="K32" s="165"/>
      <c r="L32" s="165"/>
      <c r="M32" s="165"/>
      <c r="N32" s="170"/>
      <c r="O32" s="174" t="s">
        <v>282</v>
      </c>
      <c r="P32" s="179"/>
      <c r="Q32" s="179"/>
      <c r="R32" s="179"/>
      <c r="S32" s="179"/>
      <c r="T32" s="179"/>
      <c r="U32" s="184"/>
    </row>
    <row r="33" spans="1:21" ht="16.5" customHeight="1">
      <c r="B33" s="110"/>
      <c r="C33" s="122"/>
      <c r="D33" s="122" t="s">
        <v>23</v>
      </c>
      <c r="E33" s="122"/>
      <c r="F33" s="122"/>
      <c r="G33" s="122"/>
      <c r="H33" s="134"/>
      <c r="I33" s="156" t="s">
        <v>127</v>
      </c>
      <c r="J33" s="161"/>
      <c r="K33" s="161"/>
      <c r="L33" s="161"/>
      <c r="M33" s="161"/>
      <c r="N33" s="166"/>
      <c r="O33" s="110" t="s">
        <v>110</v>
      </c>
      <c r="P33" s="122"/>
      <c r="Q33" s="122"/>
      <c r="R33" s="122"/>
      <c r="S33" s="122"/>
      <c r="T33" s="180" t="s">
        <v>89</v>
      </c>
      <c r="U33" s="185"/>
    </row>
    <row r="36" spans="1:21">
      <c r="B36" s="107" t="s">
        <v>38</v>
      </c>
    </row>
    <row r="37" spans="1:21">
      <c r="B37" s="110"/>
      <c r="C37" s="122"/>
      <c r="D37" s="122"/>
      <c r="E37" s="134"/>
      <c r="F37" s="110" t="s">
        <v>46</v>
      </c>
      <c r="G37" s="122"/>
      <c r="H37" s="122"/>
      <c r="I37" s="110" t="s">
        <v>47</v>
      </c>
      <c r="J37" s="122"/>
      <c r="K37" s="122"/>
      <c r="L37" s="122"/>
      <c r="M37" s="122"/>
      <c r="N37" s="134"/>
      <c r="O37" s="122"/>
      <c r="P37" s="122"/>
      <c r="Q37" s="122"/>
      <c r="R37" s="122"/>
      <c r="S37" s="122"/>
      <c r="T37" s="122"/>
      <c r="U37" s="134"/>
    </row>
    <row r="38" spans="1:21">
      <c r="B38" s="115"/>
      <c r="C38" s="127"/>
      <c r="D38" s="127"/>
      <c r="E38" s="135"/>
      <c r="F38" s="115" t="s">
        <v>14</v>
      </c>
      <c r="G38" s="127"/>
      <c r="H38" s="135"/>
      <c r="I38" s="116" t="s">
        <v>54</v>
      </c>
      <c r="J38" s="128"/>
      <c r="K38" s="136"/>
      <c r="L38" s="116" t="s">
        <v>56</v>
      </c>
      <c r="M38" s="128"/>
      <c r="N38" s="136"/>
      <c r="O38" s="116" t="s">
        <v>54</v>
      </c>
      <c r="P38" s="127"/>
      <c r="Q38" s="135"/>
      <c r="R38" s="116" t="s">
        <v>60</v>
      </c>
      <c r="S38" s="127"/>
      <c r="T38" s="127"/>
      <c r="U38" s="135"/>
    </row>
    <row r="39" spans="1:21">
      <c r="B39" s="116" t="s">
        <v>41</v>
      </c>
      <c r="C39" s="128"/>
      <c r="D39" s="128"/>
      <c r="E39" s="136"/>
      <c r="F39" s="116"/>
      <c r="G39" s="128"/>
      <c r="H39" s="136"/>
      <c r="I39" s="116"/>
      <c r="J39" s="128"/>
      <c r="K39" s="136"/>
      <c r="L39" s="116"/>
      <c r="M39" s="128"/>
      <c r="N39" s="136"/>
      <c r="O39" s="116"/>
      <c r="P39" s="128"/>
      <c r="Q39" s="136"/>
      <c r="R39" s="116"/>
      <c r="S39" s="128"/>
      <c r="T39" s="128"/>
      <c r="U39" s="136"/>
    </row>
    <row r="40" spans="1:21">
      <c r="B40" s="117"/>
      <c r="C40" s="129"/>
      <c r="D40" s="129"/>
      <c r="E40" s="137"/>
      <c r="F40" s="117"/>
      <c r="G40" s="144" t="s">
        <v>49</v>
      </c>
      <c r="H40" s="137"/>
      <c r="I40" s="117"/>
      <c r="J40" s="144" t="s">
        <v>55</v>
      </c>
      <c r="K40" s="137"/>
      <c r="L40" s="117"/>
      <c r="M40" s="144" t="s">
        <v>57</v>
      </c>
      <c r="N40" s="137"/>
      <c r="O40" s="117" t="s">
        <v>59</v>
      </c>
      <c r="P40" s="129"/>
      <c r="Q40" s="137"/>
      <c r="R40" s="117"/>
      <c r="S40" s="144" t="s">
        <v>57</v>
      </c>
      <c r="T40" s="144"/>
      <c r="U40" s="137"/>
    </row>
    <row r="41" spans="1:21" ht="15" customHeight="1">
      <c r="B41" s="118" t="s">
        <v>128</v>
      </c>
      <c r="C41" s="130"/>
      <c r="D41" s="130"/>
      <c r="E41" s="138"/>
      <c r="F41" s="141" t="s">
        <v>122</v>
      </c>
      <c r="G41" s="145"/>
      <c r="H41" s="153"/>
      <c r="I41" s="141" t="s">
        <v>283</v>
      </c>
      <c r="J41" s="145"/>
      <c r="K41" s="153"/>
      <c r="L41" s="141" t="s">
        <v>284</v>
      </c>
      <c r="M41" s="145"/>
      <c r="N41" s="153"/>
      <c r="O41" s="141" t="s">
        <v>27</v>
      </c>
      <c r="P41" s="145"/>
      <c r="Q41" s="153"/>
      <c r="R41" s="141" t="s">
        <v>284</v>
      </c>
      <c r="S41" s="145"/>
      <c r="T41" s="145"/>
      <c r="U41" s="153"/>
    </row>
    <row r="42" spans="1:21" ht="15" customHeight="1">
      <c r="B42" s="119"/>
      <c r="C42" s="131"/>
      <c r="D42" s="131"/>
      <c r="E42" s="139"/>
      <c r="F42" s="142"/>
      <c r="G42" s="146"/>
      <c r="H42" s="154"/>
      <c r="I42" s="142"/>
      <c r="J42" s="146"/>
      <c r="K42" s="154"/>
      <c r="L42" s="142"/>
      <c r="M42" s="146"/>
      <c r="N42" s="154"/>
      <c r="O42" s="142"/>
      <c r="P42" s="146"/>
      <c r="Q42" s="154"/>
      <c r="R42" s="142"/>
      <c r="S42" s="146"/>
      <c r="T42" s="146"/>
      <c r="U42" s="154"/>
    </row>
    <row r="43" spans="1:21" ht="15" customHeight="1">
      <c r="B43" s="119"/>
      <c r="C43" s="131"/>
      <c r="D43" s="131"/>
      <c r="E43" s="139"/>
      <c r="F43" s="142"/>
      <c r="G43" s="146"/>
      <c r="H43" s="154"/>
      <c r="I43" s="142"/>
      <c r="J43" s="146"/>
      <c r="K43" s="154"/>
      <c r="L43" s="142"/>
      <c r="M43" s="146"/>
      <c r="N43" s="154"/>
      <c r="O43" s="142"/>
      <c r="P43" s="146"/>
      <c r="Q43" s="154"/>
      <c r="R43" s="142"/>
      <c r="S43" s="146"/>
      <c r="T43" s="146"/>
      <c r="U43" s="154"/>
    </row>
    <row r="44" spans="1:21" ht="15" customHeight="1">
      <c r="B44" s="119"/>
      <c r="C44" s="131"/>
      <c r="D44" s="131"/>
      <c r="E44" s="139"/>
      <c r="F44" s="142"/>
      <c r="G44" s="146"/>
      <c r="H44" s="154"/>
      <c r="I44" s="142"/>
      <c r="J44" s="146"/>
      <c r="K44" s="154"/>
      <c r="L44" s="142"/>
      <c r="M44" s="146"/>
      <c r="N44" s="154"/>
      <c r="O44" s="142"/>
      <c r="P44" s="146"/>
      <c r="Q44" s="154"/>
      <c r="R44" s="142"/>
      <c r="S44" s="146"/>
      <c r="T44" s="146"/>
      <c r="U44" s="154"/>
    </row>
    <row r="45" spans="1:21" ht="15" customHeight="1">
      <c r="B45" s="119"/>
      <c r="C45" s="131"/>
      <c r="D45" s="131"/>
      <c r="E45" s="139"/>
      <c r="F45" s="142"/>
      <c r="G45" s="146"/>
      <c r="H45" s="154"/>
      <c r="I45" s="142"/>
      <c r="J45" s="146"/>
      <c r="K45" s="154"/>
      <c r="L45" s="142"/>
      <c r="M45" s="146"/>
      <c r="N45" s="154"/>
      <c r="O45" s="142"/>
      <c r="P45" s="146"/>
      <c r="Q45" s="154"/>
      <c r="R45" s="142"/>
      <c r="S45" s="146"/>
      <c r="T45" s="146"/>
      <c r="U45" s="154"/>
    </row>
    <row r="46" spans="1:21" ht="15" customHeight="1">
      <c r="B46" s="120"/>
      <c r="C46" s="132"/>
      <c r="D46" s="132"/>
      <c r="E46" s="140"/>
      <c r="F46" s="143"/>
      <c r="G46" s="147"/>
      <c r="H46" s="155"/>
      <c r="I46" s="143"/>
      <c r="J46" s="147"/>
      <c r="K46" s="155"/>
      <c r="L46" s="143"/>
      <c r="M46" s="147"/>
      <c r="N46" s="155"/>
      <c r="O46" s="143"/>
      <c r="P46" s="147"/>
      <c r="Q46" s="155"/>
      <c r="R46" s="143"/>
      <c r="S46" s="147"/>
      <c r="T46" s="147"/>
      <c r="U46" s="155"/>
    </row>
    <row r="47" spans="1:21" ht="14.55"/>
    <row r="48" spans="1:21">
      <c r="A48" s="109"/>
      <c r="B48" s="109"/>
      <c r="C48" s="109"/>
      <c r="D48" s="109"/>
      <c r="E48" s="109"/>
      <c r="F48" s="109"/>
      <c r="G48" s="109"/>
      <c r="H48" s="109"/>
      <c r="I48" s="109"/>
      <c r="J48" s="109"/>
      <c r="K48" s="109"/>
      <c r="L48" s="109"/>
      <c r="M48" s="109"/>
      <c r="N48" s="109"/>
      <c r="O48" s="109"/>
      <c r="P48" s="109"/>
      <c r="Q48" s="109"/>
      <c r="R48" s="109"/>
      <c r="S48" s="109"/>
      <c r="T48" s="109"/>
      <c r="U48" s="109"/>
    </row>
    <row r="49" spans="1:21">
      <c r="A49" s="108" t="s">
        <v>139</v>
      </c>
      <c r="B49" s="108"/>
      <c r="C49" s="108"/>
      <c r="D49" s="108"/>
      <c r="E49" s="108"/>
      <c r="F49" s="108"/>
      <c r="G49" s="108"/>
      <c r="H49" s="108"/>
      <c r="I49" s="108"/>
      <c r="J49" s="108"/>
      <c r="K49" s="108"/>
      <c r="L49" s="108"/>
      <c r="M49" s="108"/>
      <c r="N49" s="108"/>
      <c r="O49" s="108"/>
      <c r="P49" s="108"/>
      <c r="Q49" s="108"/>
      <c r="R49" s="108"/>
      <c r="S49" s="108"/>
      <c r="T49" s="108"/>
      <c r="U49" s="108"/>
    </row>
    <row r="51" spans="1:21">
      <c r="B51" s="121" t="s">
        <v>285</v>
      </c>
      <c r="C51" s="121"/>
      <c r="D51" s="121"/>
      <c r="E51" s="121"/>
      <c r="F51" s="121"/>
      <c r="G51" s="121"/>
      <c r="H51" s="121"/>
      <c r="I51" s="121"/>
      <c r="J51" s="121"/>
      <c r="K51" s="121"/>
      <c r="L51" s="121"/>
      <c r="M51" s="121"/>
      <c r="N51" s="121"/>
      <c r="O51" s="121"/>
      <c r="P51" s="121"/>
      <c r="Q51" s="121"/>
      <c r="R51" s="121"/>
      <c r="S51" s="121"/>
      <c r="T51" s="121"/>
    </row>
    <row r="52" spans="1:21">
      <c r="B52" s="121" t="s">
        <v>190</v>
      </c>
      <c r="C52" s="121"/>
      <c r="D52" s="121"/>
      <c r="E52" s="121"/>
      <c r="F52" s="121"/>
      <c r="G52" s="121"/>
      <c r="H52" s="121"/>
      <c r="I52" s="121"/>
      <c r="J52" s="121"/>
      <c r="K52" s="121"/>
      <c r="L52" s="121"/>
      <c r="M52" s="121"/>
      <c r="N52" s="121"/>
      <c r="O52" s="121"/>
      <c r="P52" s="121"/>
      <c r="Q52" s="121"/>
      <c r="R52" s="121"/>
      <c r="S52" s="121"/>
      <c r="T52" s="121"/>
    </row>
    <row r="54" spans="1:21">
      <c r="C54" s="107" t="s">
        <v>286</v>
      </c>
    </row>
    <row r="55" spans="1:21">
      <c r="J55" s="107" t="s">
        <v>17</v>
      </c>
    </row>
  </sheetData>
  <mergeCells count="40">
    <mergeCell ref="P2:V2"/>
    <mergeCell ref="A13:U13"/>
    <mergeCell ref="B20:H20"/>
    <mergeCell ref="I20:N20"/>
    <mergeCell ref="O20:U20"/>
    <mergeCell ref="B21:H21"/>
    <mergeCell ref="I21:N21"/>
    <mergeCell ref="O21:U21"/>
    <mergeCell ref="B26:H26"/>
    <mergeCell ref="I26:N26"/>
    <mergeCell ref="O26:U26"/>
    <mergeCell ref="B27:H27"/>
    <mergeCell ref="I27:N27"/>
    <mergeCell ref="O27:U27"/>
    <mergeCell ref="B28:H28"/>
    <mergeCell ref="I28:N28"/>
    <mergeCell ref="O28:U28"/>
    <mergeCell ref="B29:H29"/>
    <mergeCell ref="I29:N29"/>
    <mergeCell ref="O29:U29"/>
    <mergeCell ref="B30:H30"/>
    <mergeCell ref="I30:N30"/>
    <mergeCell ref="O30:U30"/>
    <mergeCell ref="B31:H31"/>
    <mergeCell ref="I31:N31"/>
    <mergeCell ref="O31:U31"/>
    <mergeCell ref="I32:N32"/>
    <mergeCell ref="O32:U32"/>
    <mergeCell ref="I33:N33"/>
    <mergeCell ref="T33:U33"/>
    <mergeCell ref="S40:T40"/>
    <mergeCell ref="A49:U49"/>
    <mergeCell ref="B51:T51"/>
    <mergeCell ref="B52:T52"/>
    <mergeCell ref="B41:E46"/>
    <mergeCell ref="F41:H46"/>
    <mergeCell ref="I41:K46"/>
    <mergeCell ref="L41:N46"/>
    <mergeCell ref="O41:Q46"/>
    <mergeCell ref="R41:U46"/>
  </mergeCells>
  <phoneticPr fontId="1"/>
  <pageMargins left="0.78740157480314965" right="0.39370078740157483" top="0.39370078740157483" bottom="0.39370078740157483" header="0" footer="0"/>
  <pageSetup paperSize="9" fitToWidth="1" fitToHeight="1" orientation="portrait" usePrinterDefaults="1" horizontalDpi="65534" r:id="rId1"/>
  <headerFooter alignWithMargins="0">
    <oddFooter>&amp;C2ページ</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dimension ref="A4:J42"/>
  <sheetViews>
    <sheetView view="pageBreakPreview" zoomScaleSheetLayoutView="100" workbookViewId="0"/>
  </sheetViews>
  <sheetFormatPr defaultColWidth="8.875" defaultRowHeight="15"/>
  <cols>
    <col min="1" max="16384" width="8.875" style="186"/>
  </cols>
  <sheetData>
    <row r="4" spans="1:10">
      <c r="A4" s="188" t="s">
        <v>65</v>
      </c>
    </row>
    <row r="5" spans="1:10" ht="15.75"/>
    <row r="6" spans="1:10" s="187" customFormat="1" ht="19.5" customHeight="1">
      <c r="A6" s="189" t="s">
        <v>83</v>
      </c>
      <c r="B6" s="196"/>
      <c r="C6" s="201"/>
      <c r="D6" s="206" t="s">
        <v>104</v>
      </c>
      <c r="E6" s="201"/>
      <c r="F6" s="206" t="s">
        <v>106</v>
      </c>
      <c r="G6" s="196"/>
      <c r="H6" s="196"/>
      <c r="I6" s="196"/>
      <c r="J6" s="225"/>
    </row>
    <row r="7" spans="1:10" s="187" customFormat="1" ht="19.5" customHeight="1">
      <c r="A7" s="190" t="s">
        <v>130</v>
      </c>
      <c r="B7" s="197"/>
      <c r="C7" s="202"/>
      <c r="D7" s="207" t="s">
        <v>131</v>
      </c>
      <c r="E7" s="212"/>
      <c r="F7" s="216" t="s">
        <v>240</v>
      </c>
      <c r="G7" s="221"/>
      <c r="H7" s="221"/>
      <c r="I7" s="221"/>
      <c r="J7" s="226"/>
    </row>
    <row r="8" spans="1:10" s="187" customFormat="1" ht="19.5" customHeight="1">
      <c r="A8" s="191"/>
      <c r="B8" s="198"/>
      <c r="C8" s="203"/>
      <c r="D8" s="208"/>
      <c r="E8" s="213"/>
      <c r="F8" s="217"/>
      <c r="G8" s="222"/>
      <c r="H8" s="222"/>
      <c r="I8" s="222"/>
      <c r="J8" s="227"/>
    </row>
    <row r="9" spans="1:10" s="187" customFormat="1" ht="19.5" customHeight="1">
      <c r="A9" s="191" t="s">
        <v>39</v>
      </c>
      <c r="B9" s="198"/>
      <c r="C9" s="203"/>
      <c r="D9" s="208"/>
      <c r="E9" s="213"/>
      <c r="F9" s="217"/>
      <c r="G9" s="222"/>
      <c r="H9" s="222"/>
      <c r="I9" s="222"/>
      <c r="J9" s="227"/>
    </row>
    <row r="10" spans="1:10" s="187" customFormat="1" ht="19.5" customHeight="1">
      <c r="A10" s="191" t="s">
        <v>132</v>
      </c>
      <c r="B10" s="198"/>
      <c r="C10" s="203"/>
      <c r="D10" s="208" t="s">
        <v>287</v>
      </c>
      <c r="E10" s="213"/>
      <c r="F10" s="217" t="s">
        <v>288</v>
      </c>
      <c r="G10" s="222"/>
      <c r="H10" s="222"/>
      <c r="I10" s="222"/>
      <c r="J10" s="227"/>
    </row>
    <row r="11" spans="1:10" s="187" customFormat="1" ht="19.5" customHeight="1">
      <c r="A11" s="191"/>
      <c r="B11" s="198"/>
      <c r="C11" s="203"/>
      <c r="D11" s="208"/>
      <c r="E11" s="213"/>
      <c r="F11" s="217" t="s">
        <v>197</v>
      </c>
      <c r="G11" s="222"/>
      <c r="H11" s="222"/>
      <c r="I11" s="222"/>
      <c r="J11" s="227"/>
    </row>
    <row r="12" spans="1:10" s="187" customFormat="1" ht="19.5" customHeight="1">
      <c r="A12" s="191"/>
      <c r="B12" s="198"/>
      <c r="C12" s="203"/>
      <c r="D12" s="208" t="s">
        <v>290</v>
      </c>
      <c r="E12" s="213"/>
      <c r="F12" s="217" t="s">
        <v>289</v>
      </c>
      <c r="G12" s="222"/>
      <c r="H12" s="222"/>
      <c r="I12" s="222"/>
      <c r="J12" s="227"/>
    </row>
    <row r="13" spans="1:10" s="187" customFormat="1" ht="19.5" customHeight="1">
      <c r="A13" s="191"/>
      <c r="B13" s="198"/>
      <c r="C13" s="203"/>
      <c r="D13" s="208"/>
      <c r="E13" s="213"/>
      <c r="F13" s="217" t="s">
        <v>291</v>
      </c>
      <c r="G13" s="222"/>
      <c r="H13" s="222"/>
      <c r="I13" s="222"/>
      <c r="J13" s="227"/>
    </row>
    <row r="14" spans="1:10" s="187" customFormat="1" ht="19.5" customHeight="1">
      <c r="A14" s="191" t="s">
        <v>248</v>
      </c>
      <c r="B14" s="198"/>
      <c r="C14" s="203"/>
      <c r="D14" s="208" t="s">
        <v>292</v>
      </c>
      <c r="E14" s="213"/>
      <c r="F14" s="217" t="s">
        <v>293</v>
      </c>
      <c r="G14" s="222"/>
      <c r="H14" s="222"/>
      <c r="I14" s="222"/>
      <c r="J14" s="227"/>
    </row>
    <row r="15" spans="1:10" s="187" customFormat="1" ht="19.5" customHeight="1">
      <c r="A15" s="191"/>
      <c r="B15" s="198"/>
      <c r="C15" s="203"/>
      <c r="D15" s="208"/>
      <c r="E15" s="213"/>
      <c r="F15" s="217"/>
      <c r="G15" s="222"/>
      <c r="H15" s="222"/>
      <c r="I15" s="222"/>
      <c r="J15" s="227"/>
    </row>
    <row r="16" spans="1:10" s="187" customFormat="1" ht="19.5" customHeight="1">
      <c r="A16" s="191" t="s">
        <v>141</v>
      </c>
      <c r="B16" s="198"/>
      <c r="C16" s="203"/>
      <c r="D16" s="208"/>
      <c r="E16" s="213"/>
      <c r="F16" s="217"/>
      <c r="G16" s="222"/>
      <c r="H16" s="222"/>
      <c r="I16" s="222"/>
      <c r="J16" s="227"/>
    </row>
    <row r="17" spans="1:10" s="187" customFormat="1" ht="19.5" customHeight="1">
      <c r="A17" s="191" t="s">
        <v>69</v>
      </c>
      <c r="B17" s="198"/>
      <c r="C17" s="203"/>
      <c r="D17" s="208" t="s">
        <v>244</v>
      </c>
      <c r="E17" s="213"/>
      <c r="F17" s="217" t="s">
        <v>294</v>
      </c>
      <c r="G17" s="222"/>
      <c r="H17" s="222"/>
      <c r="I17" s="222"/>
      <c r="J17" s="227"/>
    </row>
    <row r="18" spans="1:10" s="187" customFormat="1" ht="19.5" customHeight="1">
      <c r="A18" s="191" t="s">
        <v>142</v>
      </c>
      <c r="B18" s="198"/>
      <c r="C18" s="203"/>
      <c r="D18" s="208" t="s">
        <v>89</v>
      </c>
      <c r="E18" s="213"/>
      <c r="F18" s="217" t="s">
        <v>295</v>
      </c>
      <c r="G18" s="222"/>
      <c r="H18" s="222"/>
      <c r="I18" s="222"/>
      <c r="J18" s="227"/>
    </row>
    <row r="19" spans="1:10" s="187" customFormat="1" ht="19.5" customHeight="1">
      <c r="A19" s="191" t="s">
        <v>136</v>
      </c>
      <c r="B19" s="198"/>
      <c r="C19" s="203"/>
      <c r="D19" s="208" t="s">
        <v>249</v>
      </c>
      <c r="E19" s="213"/>
      <c r="F19" s="217" t="s">
        <v>296</v>
      </c>
      <c r="G19" s="222"/>
      <c r="H19" s="222"/>
      <c r="I19" s="222"/>
      <c r="J19" s="227"/>
    </row>
    <row r="20" spans="1:10" s="187" customFormat="1" ht="19.5" customHeight="1">
      <c r="A20" s="191"/>
      <c r="B20" s="198"/>
      <c r="C20" s="203"/>
      <c r="D20" s="208"/>
      <c r="E20" s="213"/>
      <c r="F20" s="217"/>
      <c r="G20" s="222"/>
      <c r="H20" s="222"/>
      <c r="I20" s="222"/>
      <c r="J20" s="227"/>
    </row>
    <row r="21" spans="1:10" s="187" customFormat="1" ht="19.5" customHeight="1">
      <c r="A21" s="191" t="s">
        <v>137</v>
      </c>
      <c r="B21" s="198"/>
      <c r="C21" s="203"/>
      <c r="D21" s="208" t="s">
        <v>89</v>
      </c>
      <c r="E21" s="213"/>
      <c r="F21" s="217" t="s">
        <v>144</v>
      </c>
      <c r="G21" s="222"/>
      <c r="H21" s="222"/>
      <c r="I21" s="222"/>
      <c r="J21" s="227"/>
    </row>
    <row r="22" spans="1:10" s="187" customFormat="1" ht="19.5" customHeight="1">
      <c r="A22" s="191"/>
      <c r="B22" s="198"/>
      <c r="C22" s="203"/>
      <c r="D22" s="208"/>
      <c r="E22" s="213"/>
      <c r="F22" s="217"/>
      <c r="G22" s="222"/>
      <c r="H22" s="222"/>
      <c r="I22" s="222"/>
      <c r="J22" s="227"/>
    </row>
    <row r="23" spans="1:10" s="187" customFormat="1" ht="19.5" customHeight="1">
      <c r="A23" s="191" t="s">
        <v>138</v>
      </c>
      <c r="B23" s="198"/>
      <c r="C23" s="203"/>
      <c r="D23" s="208" t="s">
        <v>246</v>
      </c>
      <c r="E23" s="213"/>
      <c r="F23" s="217"/>
      <c r="G23" s="222"/>
      <c r="H23" s="222"/>
      <c r="I23" s="222"/>
      <c r="J23" s="227"/>
    </row>
    <row r="24" spans="1:10" s="187" customFormat="1" ht="19.5" customHeight="1">
      <c r="A24" s="192"/>
      <c r="B24" s="199"/>
      <c r="C24" s="204"/>
      <c r="D24" s="209"/>
      <c r="E24" s="214"/>
      <c r="F24" s="218"/>
      <c r="G24" s="223"/>
      <c r="H24" s="223"/>
      <c r="I24" s="223"/>
      <c r="J24" s="228"/>
    </row>
    <row r="25" spans="1:10" s="187" customFormat="1" ht="19.5" customHeight="1">
      <c r="A25" s="192"/>
      <c r="B25" s="199"/>
      <c r="C25" s="204"/>
      <c r="D25" s="209"/>
      <c r="E25" s="214"/>
      <c r="F25" s="218"/>
      <c r="G25" s="223"/>
      <c r="H25" s="223"/>
      <c r="I25" s="223"/>
      <c r="J25" s="228"/>
    </row>
    <row r="26" spans="1:10" s="187" customFormat="1" ht="19.5" customHeight="1">
      <c r="A26" s="192"/>
      <c r="B26" s="199"/>
      <c r="C26" s="204"/>
      <c r="D26" s="209"/>
      <c r="E26" s="214"/>
      <c r="F26" s="218"/>
      <c r="G26" s="223"/>
      <c r="H26" s="223"/>
      <c r="I26" s="223"/>
      <c r="J26" s="228"/>
    </row>
    <row r="27" spans="1:10" s="187" customFormat="1" ht="19.5" customHeight="1">
      <c r="A27" s="192"/>
      <c r="B27" s="199"/>
      <c r="C27" s="204"/>
      <c r="D27" s="209"/>
      <c r="E27" s="214"/>
      <c r="F27" s="218"/>
      <c r="G27" s="223"/>
      <c r="H27" s="223"/>
      <c r="I27" s="223"/>
      <c r="J27" s="228"/>
    </row>
    <row r="28" spans="1:10" s="187" customFormat="1" ht="19.5" customHeight="1">
      <c r="A28" s="192"/>
      <c r="B28" s="199"/>
      <c r="C28" s="204"/>
      <c r="D28" s="209"/>
      <c r="E28" s="214"/>
      <c r="F28" s="218"/>
      <c r="G28" s="223"/>
      <c r="H28" s="223"/>
      <c r="I28" s="223"/>
      <c r="J28" s="228"/>
    </row>
    <row r="29" spans="1:10" s="187" customFormat="1" ht="19.5" customHeight="1">
      <c r="A29" s="192"/>
      <c r="B29" s="199"/>
      <c r="C29" s="204"/>
      <c r="D29" s="209"/>
      <c r="E29" s="214"/>
      <c r="F29" s="218"/>
      <c r="G29" s="223"/>
      <c r="H29" s="223"/>
      <c r="I29" s="223"/>
      <c r="J29" s="228"/>
    </row>
    <row r="30" spans="1:10" s="187" customFormat="1" ht="19.5" customHeight="1">
      <c r="A30" s="192"/>
      <c r="B30" s="199"/>
      <c r="C30" s="204"/>
      <c r="D30" s="209"/>
      <c r="E30" s="214"/>
      <c r="F30" s="218"/>
      <c r="G30" s="223"/>
      <c r="H30" s="223"/>
      <c r="I30" s="223"/>
      <c r="J30" s="228"/>
    </row>
    <row r="31" spans="1:10" s="187" customFormat="1" ht="19.5" customHeight="1">
      <c r="A31" s="192"/>
      <c r="B31" s="199"/>
      <c r="C31" s="204"/>
      <c r="D31" s="209"/>
      <c r="E31" s="214"/>
      <c r="F31" s="218"/>
      <c r="G31" s="223"/>
      <c r="H31" s="223"/>
      <c r="I31" s="223"/>
      <c r="J31" s="228"/>
    </row>
    <row r="32" spans="1:10" s="187" customFormat="1" ht="19.5" customHeight="1">
      <c r="A32" s="192"/>
      <c r="B32" s="199"/>
      <c r="C32" s="204"/>
      <c r="D32" s="209"/>
      <c r="E32" s="214"/>
      <c r="F32" s="218"/>
      <c r="G32" s="223"/>
      <c r="H32" s="223"/>
      <c r="I32" s="223"/>
      <c r="J32" s="228"/>
    </row>
    <row r="33" spans="1:10" s="187" customFormat="1" ht="19.5" customHeight="1">
      <c r="A33" s="192"/>
      <c r="B33" s="199"/>
      <c r="C33" s="204"/>
      <c r="D33" s="209"/>
      <c r="E33" s="214"/>
      <c r="F33" s="218"/>
      <c r="G33" s="223"/>
      <c r="H33" s="223"/>
      <c r="I33" s="223"/>
      <c r="J33" s="228"/>
    </row>
    <row r="34" spans="1:10" s="187" customFormat="1" ht="19.5" customHeight="1">
      <c r="A34" s="192"/>
      <c r="B34" s="199"/>
      <c r="C34" s="204"/>
      <c r="D34" s="209"/>
      <c r="E34" s="214"/>
      <c r="F34" s="218"/>
      <c r="G34" s="223"/>
      <c r="H34" s="223"/>
      <c r="I34" s="223"/>
      <c r="J34" s="228"/>
    </row>
    <row r="35" spans="1:10" s="187" customFormat="1" ht="19.5" customHeight="1">
      <c r="A35" s="192"/>
      <c r="B35" s="199"/>
      <c r="C35" s="204"/>
      <c r="D35" s="209"/>
      <c r="E35" s="214"/>
      <c r="F35" s="218"/>
      <c r="G35" s="223"/>
      <c r="H35" s="223"/>
      <c r="I35" s="223"/>
      <c r="J35" s="228"/>
    </row>
    <row r="36" spans="1:10" s="187" customFormat="1" ht="19.5" customHeight="1">
      <c r="A36" s="192"/>
      <c r="B36" s="199"/>
      <c r="C36" s="204"/>
      <c r="D36" s="209"/>
      <c r="E36" s="214"/>
      <c r="F36" s="218"/>
      <c r="G36" s="223"/>
      <c r="H36" s="223"/>
      <c r="I36" s="223"/>
      <c r="J36" s="228"/>
    </row>
    <row r="37" spans="1:10" s="187" customFormat="1" ht="19.5" customHeight="1">
      <c r="A37" s="192"/>
      <c r="B37" s="199"/>
      <c r="C37" s="204"/>
      <c r="D37" s="209"/>
      <c r="E37" s="214"/>
      <c r="F37" s="218"/>
      <c r="G37" s="223"/>
      <c r="H37" s="223"/>
      <c r="I37" s="223"/>
      <c r="J37" s="228"/>
    </row>
    <row r="38" spans="1:10" s="187" customFormat="1" ht="19.5" customHeight="1">
      <c r="A38" s="192"/>
      <c r="B38" s="199"/>
      <c r="C38" s="204"/>
      <c r="D38" s="209"/>
      <c r="E38" s="214"/>
      <c r="F38" s="218"/>
      <c r="G38" s="223"/>
      <c r="H38" s="223"/>
      <c r="I38" s="223"/>
      <c r="J38" s="228"/>
    </row>
    <row r="39" spans="1:10" s="187" customFormat="1" ht="19.5" customHeight="1">
      <c r="A39" s="193"/>
      <c r="B39" s="200"/>
      <c r="C39" s="205"/>
      <c r="D39" s="210"/>
      <c r="E39" s="215"/>
      <c r="F39" s="219"/>
      <c r="G39" s="224"/>
      <c r="H39" s="224"/>
      <c r="I39" s="224"/>
      <c r="J39" s="229"/>
    </row>
    <row r="40" spans="1:10" s="187" customFormat="1" ht="19.5" customHeight="1">
      <c r="A40" s="194" t="s">
        <v>233</v>
      </c>
      <c r="B40" s="194"/>
      <c r="C40" s="194"/>
      <c r="D40" s="211" t="s">
        <v>120</v>
      </c>
      <c r="E40" s="211"/>
      <c r="F40" s="220" t="s">
        <v>234</v>
      </c>
      <c r="G40" s="194"/>
      <c r="H40" s="194"/>
      <c r="I40" s="211" t="s">
        <v>134</v>
      </c>
      <c r="J40" s="211"/>
    </row>
    <row r="41" spans="1:10" s="187" customFormat="1" ht="19.5" customHeight="1">
      <c r="A41" s="194"/>
      <c r="B41" s="194"/>
      <c r="C41" s="194"/>
      <c r="D41" s="211"/>
      <c r="E41" s="211"/>
      <c r="F41" s="194" t="s">
        <v>114</v>
      </c>
      <c r="G41" s="194"/>
      <c r="H41" s="194"/>
      <c r="I41" s="211" t="s">
        <v>297</v>
      </c>
      <c r="J41" s="211"/>
    </row>
    <row r="42" spans="1:10" s="187" customFormat="1" ht="19.5" customHeight="1">
      <c r="A42" s="195" t="s">
        <v>66</v>
      </c>
      <c r="B42" s="195"/>
      <c r="C42" s="195"/>
      <c r="D42" s="211" t="s">
        <v>127</v>
      </c>
      <c r="E42" s="211"/>
      <c r="F42" s="195" t="s">
        <v>129</v>
      </c>
      <c r="G42" s="195"/>
      <c r="H42" s="195"/>
      <c r="I42" s="211" t="s">
        <v>89</v>
      </c>
      <c r="J42" s="211"/>
    </row>
  </sheetData>
  <mergeCells count="110">
    <mergeCell ref="A6:C6"/>
    <mergeCell ref="D6:E6"/>
    <mergeCell ref="F6:J6"/>
    <mergeCell ref="A7:C7"/>
    <mergeCell ref="D7:E7"/>
    <mergeCell ref="F7:J7"/>
    <mergeCell ref="A8:C8"/>
    <mergeCell ref="D8:E8"/>
    <mergeCell ref="F8:J8"/>
    <mergeCell ref="A9:C9"/>
    <mergeCell ref="D9:E9"/>
    <mergeCell ref="F9:J9"/>
    <mergeCell ref="A10:C10"/>
    <mergeCell ref="D10:E10"/>
    <mergeCell ref="F10:J10"/>
    <mergeCell ref="A11:C11"/>
    <mergeCell ref="D11:E11"/>
    <mergeCell ref="F11:J11"/>
    <mergeCell ref="A12:C12"/>
    <mergeCell ref="D12:E12"/>
    <mergeCell ref="F12:J12"/>
    <mergeCell ref="A13:C13"/>
    <mergeCell ref="D13:E13"/>
    <mergeCell ref="F13:J13"/>
    <mergeCell ref="A14:C14"/>
    <mergeCell ref="D14:E14"/>
    <mergeCell ref="F14:J14"/>
    <mergeCell ref="A15:C15"/>
    <mergeCell ref="D15:E15"/>
    <mergeCell ref="F15:J15"/>
    <mergeCell ref="A16:C16"/>
    <mergeCell ref="D16:E16"/>
    <mergeCell ref="F16:J16"/>
    <mergeCell ref="A17:C17"/>
    <mergeCell ref="D17:E17"/>
    <mergeCell ref="F17:J17"/>
    <mergeCell ref="A18:C18"/>
    <mergeCell ref="D18:E18"/>
    <mergeCell ref="F18:J18"/>
    <mergeCell ref="A19:C19"/>
    <mergeCell ref="D19:E19"/>
    <mergeCell ref="F19:J19"/>
    <mergeCell ref="A20:C20"/>
    <mergeCell ref="D20:E20"/>
    <mergeCell ref="F20:J20"/>
    <mergeCell ref="A21:C21"/>
    <mergeCell ref="D21:E21"/>
    <mergeCell ref="F21:J21"/>
    <mergeCell ref="A22:C22"/>
    <mergeCell ref="D22:E22"/>
    <mergeCell ref="F22:J22"/>
    <mergeCell ref="A23:C23"/>
    <mergeCell ref="D23:E23"/>
    <mergeCell ref="F23:J23"/>
    <mergeCell ref="A24:C24"/>
    <mergeCell ref="D24:E24"/>
    <mergeCell ref="F24:J24"/>
    <mergeCell ref="A25:C25"/>
    <mergeCell ref="D25:E25"/>
    <mergeCell ref="F25:J25"/>
    <mergeCell ref="A26:C26"/>
    <mergeCell ref="D26:E26"/>
    <mergeCell ref="F26:J26"/>
    <mergeCell ref="A27:C27"/>
    <mergeCell ref="D27:E27"/>
    <mergeCell ref="F27:J27"/>
    <mergeCell ref="A28:C28"/>
    <mergeCell ref="D28:E28"/>
    <mergeCell ref="F28:J28"/>
    <mergeCell ref="A29:C29"/>
    <mergeCell ref="D29:E29"/>
    <mergeCell ref="F29:J29"/>
    <mergeCell ref="A30:C30"/>
    <mergeCell ref="D30:E30"/>
    <mergeCell ref="F30:J30"/>
    <mergeCell ref="A31:C31"/>
    <mergeCell ref="D31:E31"/>
    <mergeCell ref="F31:J31"/>
    <mergeCell ref="A32:C32"/>
    <mergeCell ref="D32:E32"/>
    <mergeCell ref="F32:J32"/>
    <mergeCell ref="A33:C33"/>
    <mergeCell ref="D33:E33"/>
    <mergeCell ref="F33:J33"/>
    <mergeCell ref="A34:C34"/>
    <mergeCell ref="D34:E34"/>
    <mergeCell ref="F34:J34"/>
    <mergeCell ref="A35:C35"/>
    <mergeCell ref="D35:E35"/>
    <mergeCell ref="F35:J35"/>
    <mergeCell ref="A36:C36"/>
    <mergeCell ref="D36:E36"/>
    <mergeCell ref="F36:J36"/>
    <mergeCell ref="A37:C37"/>
    <mergeCell ref="D37:E37"/>
    <mergeCell ref="F37:J37"/>
    <mergeCell ref="A38:C38"/>
    <mergeCell ref="D38:E38"/>
    <mergeCell ref="F38:J38"/>
    <mergeCell ref="A39:C39"/>
    <mergeCell ref="D39:E39"/>
    <mergeCell ref="F39:J39"/>
    <mergeCell ref="F40:H40"/>
    <mergeCell ref="I40:J40"/>
    <mergeCell ref="F41:H41"/>
    <mergeCell ref="I41:J41"/>
    <mergeCell ref="D42:E42"/>
    <mergeCell ref="I42:J42"/>
    <mergeCell ref="A40:C41"/>
    <mergeCell ref="D40:E41"/>
  </mergeCells>
  <phoneticPr fontId="1"/>
  <pageMargins left="0.78740157480314965" right="0.39370078740157483" top="0.78" bottom="0.69" header="0.51181102362204722" footer="0.51181102362204722"/>
  <pageSetup paperSize="9" scale="99" fitToWidth="1" fitToHeight="1" orientation="portrait" usePrinterDefaults="1" horizontalDpi="65534" verticalDpi="360" r:id="rId1"/>
  <headerFooter alignWithMargins="0">
    <oddFooter>&amp;C3ページ</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dimension ref="A5:F40"/>
  <sheetViews>
    <sheetView view="pageBreakPreview" zoomScaleSheetLayoutView="100" workbookViewId="0"/>
  </sheetViews>
  <sheetFormatPr defaultColWidth="8.875" defaultRowHeight="16.2"/>
  <cols>
    <col min="1" max="1" width="12.25" style="230" customWidth="1"/>
    <col min="2" max="6" width="17.875" style="230" customWidth="1"/>
    <col min="7" max="16384" width="8.875" style="230"/>
  </cols>
  <sheetData>
    <row r="5" spans="1:6" ht="16.95">
      <c r="A5" s="230" t="s">
        <v>38</v>
      </c>
      <c r="E5" s="230" t="s">
        <v>189</v>
      </c>
    </row>
    <row r="6" spans="1:6">
      <c r="A6" s="231"/>
      <c r="B6" s="240" t="s">
        <v>43</v>
      </c>
      <c r="C6" s="251" t="s">
        <v>50</v>
      </c>
      <c r="D6" s="252"/>
      <c r="E6" s="251" t="s">
        <v>68</v>
      </c>
      <c r="F6" s="255"/>
    </row>
    <row r="7" spans="1:6">
      <c r="A7" s="232"/>
      <c r="B7" s="241" t="s">
        <v>2</v>
      </c>
      <c r="C7" s="241" t="s">
        <v>2</v>
      </c>
      <c r="D7" s="241" t="s">
        <v>11</v>
      </c>
      <c r="E7" s="241" t="s">
        <v>2</v>
      </c>
      <c r="F7" s="256" t="s">
        <v>11</v>
      </c>
    </row>
    <row r="8" spans="1:6">
      <c r="A8" s="233" t="s">
        <v>20</v>
      </c>
      <c r="B8" s="242"/>
      <c r="C8" s="242"/>
      <c r="D8" s="242"/>
      <c r="E8" s="242"/>
      <c r="F8" s="257"/>
    </row>
    <row r="9" spans="1:6" ht="16.95">
      <c r="A9" s="234"/>
      <c r="B9" s="243" t="s">
        <v>49</v>
      </c>
      <c r="C9" s="243" t="s">
        <v>55</v>
      </c>
      <c r="D9" s="243" t="s">
        <v>57</v>
      </c>
      <c r="E9" s="243" t="s">
        <v>9</v>
      </c>
      <c r="F9" s="258" t="s">
        <v>57</v>
      </c>
    </row>
    <row r="10" spans="1:6" ht="20.25" customHeight="1">
      <c r="A10" s="235" t="s">
        <v>148</v>
      </c>
      <c r="B10" s="244" t="s">
        <v>298</v>
      </c>
      <c r="C10" s="244" t="s">
        <v>303</v>
      </c>
      <c r="D10" s="244" t="s">
        <v>304</v>
      </c>
      <c r="E10" s="244" t="s">
        <v>225</v>
      </c>
      <c r="F10" s="259" t="s">
        <v>304</v>
      </c>
    </row>
    <row r="11" spans="1:6" ht="20.25" customHeight="1">
      <c r="A11" s="236" t="s">
        <v>97</v>
      </c>
      <c r="B11" s="211" t="s">
        <v>44</v>
      </c>
      <c r="C11" s="211" t="s">
        <v>303</v>
      </c>
      <c r="D11" s="211" t="s">
        <v>304</v>
      </c>
      <c r="E11" s="211" t="s">
        <v>151</v>
      </c>
      <c r="F11" s="260" t="s">
        <v>304</v>
      </c>
    </row>
    <row r="12" spans="1:6" ht="20.25" customHeight="1">
      <c r="A12" s="236" t="s">
        <v>36</v>
      </c>
      <c r="B12" s="211" t="s">
        <v>44</v>
      </c>
      <c r="C12" s="211" t="s">
        <v>303</v>
      </c>
      <c r="D12" s="211" t="s">
        <v>304</v>
      </c>
      <c r="E12" s="211" t="s">
        <v>151</v>
      </c>
      <c r="F12" s="260" t="s">
        <v>304</v>
      </c>
    </row>
    <row r="13" spans="1:6" ht="20.25" customHeight="1">
      <c r="A13" s="236" t="s">
        <v>150</v>
      </c>
      <c r="B13" s="211" t="s">
        <v>300</v>
      </c>
      <c r="C13" s="211" t="s">
        <v>303</v>
      </c>
      <c r="D13" s="211" t="s">
        <v>304</v>
      </c>
      <c r="E13" s="211" t="s">
        <v>52</v>
      </c>
      <c r="F13" s="260" t="s">
        <v>304</v>
      </c>
    </row>
    <row r="14" spans="1:6" ht="20.25" customHeight="1">
      <c r="A14" s="236" t="s">
        <v>147</v>
      </c>
      <c r="B14" s="211" t="s">
        <v>62</v>
      </c>
      <c r="C14" s="211" t="s">
        <v>303</v>
      </c>
      <c r="D14" s="211" t="s">
        <v>304</v>
      </c>
      <c r="E14" s="211" t="s">
        <v>135</v>
      </c>
      <c r="F14" s="260" t="s">
        <v>304</v>
      </c>
    </row>
    <row r="15" spans="1:6" ht="20.25" customHeight="1">
      <c r="A15" s="237"/>
      <c r="B15" s="245"/>
      <c r="C15" s="245"/>
      <c r="D15" s="245"/>
      <c r="E15" s="245"/>
      <c r="F15" s="261"/>
    </row>
    <row r="16" spans="1:6" ht="20.25" customHeight="1">
      <c r="A16" s="191"/>
      <c r="B16" s="246" t="s">
        <v>317</v>
      </c>
      <c r="C16" s="246" t="s">
        <v>305</v>
      </c>
      <c r="D16" s="246" t="s">
        <v>272</v>
      </c>
      <c r="E16" s="246" t="s">
        <v>302</v>
      </c>
      <c r="F16" s="246" t="s">
        <v>318</v>
      </c>
    </row>
    <row r="17" spans="1:6" ht="20.25" customHeight="1">
      <c r="A17" s="191"/>
      <c r="B17" s="247"/>
      <c r="C17" s="247"/>
      <c r="D17" s="253"/>
      <c r="E17" s="253"/>
      <c r="F17" s="253"/>
    </row>
    <row r="18" spans="1:6" ht="20.25" customHeight="1">
      <c r="A18" s="191"/>
      <c r="B18" s="247"/>
      <c r="C18" s="247"/>
      <c r="D18" s="253"/>
      <c r="E18" s="253"/>
      <c r="F18" s="253"/>
    </row>
    <row r="19" spans="1:6" ht="20.25" customHeight="1">
      <c r="A19" s="238"/>
      <c r="B19" s="247"/>
      <c r="C19" s="247"/>
      <c r="D19" s="253"/>
      <c r="E19" s="253"/>
      <c r="F19" s="253"/>
    </row>
    <row r="20" spans="1:6" ht="20.25" customHeight="1">
      <c r="A20" s="238"/>
      <c r="B20" s="247"/>
      <c r="C20" s="247"/>
      <c r="D20" s="253"/>
      <c r="E20" s="253"/>
      <c r="F20" s="253"/>
    </row>
    <row r="21" spans="1:6" ht="20.25" customHeight="1">
      <c r="A21" s="238"/>
      <c r="B21" s="247"/>
      <c r="C21" s="247"/>
      <c r="D21" s="253"/>
      <c r="E21" s="253"/>
      <c r="F21" s="253"/>
    </row>
    <row r="22" spans="1:6" ht="20.25" customHeight="1">
      <c r="A22" s="238"/>
      <c r="B22" s="247"/>
      <c r="C22" s="247"/>
      <c r="D22" s="253"/>
      <c r="E22" s="253"/>
      <c r="F22" s="253"/>
    </row>
    <row r="23" spans="1:6" ht="20.25" customHeight="1">
      <c r="A23" s="238"/>
      <c r="B23" s="247"/>
      <c r="C23" s="247"/>
      <c r="D23" s="253"/>
      <c r="E23" s="253"/>
      <c r="F23" s="253"/>
    </row>
    <row r="24" spans="1:6" ht="20.25" customHeight="1">
      <c r="A24" s="238"/>
      <c r="B24" s="247"/>
      <c r="C24" s="247"/>
      <c r="D24" s="253"/>
      <c r="E24" s="253"/>
      <c r="F24" s="253"/>
    </row>
    <row r="25" spans="1:6" ht="20.25" customHeight="1">
      <c r="A25" s="238"/>
      <c r="B25" s="247"/>
      <c r="C25" s="247"/>
      <c r="D25" s="253"/>
      <c r="E25" s="253"/>
      <c r="F25" s="253"/>
    </row>
    <row r="26" spans="1:6" ht="20.25" customHeight="1">
      <c r="A26" s="238"/>
      <c r="B26" s="247"/>
      <c r="C26" s="247"/>
      <c r="D26" s="253"/>
      <c r="E26" s="253"/>
      <c r="F26" s="253"/>
    </row>
    <row r="27" spans="1:6" ht="20.25" customHeight="1">
      <c r="A27" s="238"/>
      <c r="B27" s="247"/>
      <c r="C27" s="247"/>
      <c r="D27" s="253"/>
      <c r="E27" s="253"/>
      <c r="F27" s="253"/>
    </row>
    <row r="28" spans="1:6" ht="20.25" customHeight="1">
      <c r="A28" s="238"/>
      <c r="B28" s="247"/>
      <c r="C28" s="247"/>
      <c r="D28" s="253"/>
      <c r="E28" s="253"/>
      <c r="F28" s="253"/>
    </row>
    <row r="29" spans="1:6" ht="20.25" customHeight="1">
      <c r="A29" s="238"/>
      <c r="B29" s="247"/>
      <c r="C29" s="247"/>
      <c r="D29" s="253"/>
      <c r="E29" s="253"/>
      <c r="F29" s="253"/>
    </row>
    <row r="30" spans="1:6" ht="20.25" customHeight="1">
      <c r="A30" s="238"/>
      <c r="B30" s="247"/>
      <c r="C30" s="247"/>
      <c r="D30" s="253"/>
      <c r="E30" s="253"/>
      <c r="F30" s="253"/>
    </row>
    <row r="31" spans="1:6" ht="20.25" customHeight="1">
      <c r="A31" s="238"/>
      <c r="B31" s="247"/>
      <c r="C31" s="247"/>
      <c r="D31" s="253"/>
      <c r="E31" s="253"/>
      <c r="F31" s="253"/>
    </row>
    <row r="32" spans="1:6" ht="20.25" customHeight="1">
      <c r="A32" s="238"/>
      <c r="B32" s="247"/>
      <c r="C32" s="247"/>
      <c r="D32" s="253"/>
      <c r="E32" s="253"/>
      <c r="F32" s="253"/>
    </row>
    <row r="33" spans="1:6" ht="20.25" customHeight="1">
      <c r="A33" s="238"/>
      <c r="B33" s="247"/>
      <c r="C33" s="247"/>
      <c r="D33" s="253"/>
      <c r="E33" s="253"/>
      <c r="F33" s="253"/>
    </row>
    <row r="34" spans="1:6" ht="20.25" customHeight="1">
      <c r="A34" s="238"/>
      <c r="B34" s="247"/>
      <c r="C34" s="247"/>
      <c r="D34" s="253"/>
      <c r="E34" s="253"/>
      <c r="F34" s="253"/>
    </row>
    <row r="35" spans="1:6" ht="20.25" customHeight="1">
      <c r="A35" s="238"/>
      <c r="B35" s="247"/>
      <c r="C35" s="247"/>
      <c r="D35" s="253"/>
      <c r="E35" s="253"/>
      <c r="F35" s="253"/>
    </row>
    <row r="36" spans="1:6" ht="20.25" customHeight="1">
      <c r="A36" s="238"/>
      <c r="B36" s="247"/>
      <c r="C36" s="247"/>
      <c r="D36" s="253"/>
      <c r="E36" s="253"/>
      <c r="F36" s="253"/>
    </row>
    <row r="37" spans="1:6" ht="20.25" customHeight="1">
      <c r="A37" s="238"/>
      <c r="B37" s="247"/>
      <c r="C37" s="247"/>
      <c r="D37" s="253"/>
      <c r="E37" s="253"/>
      <c r="F37" s="253"/>
    </row>
    <row r="38" spans="1:6" ht="20.25" customHeight="1">
      <c r="A38" s="238"/>
      <c r="B38" s="248"/>
      <c r="C38" s="248"/>
      <c r="D38" s="254"/>
      <c r="E38" s="254"/>
      <c r="F38" s="254"/>
    </row>
    <row r="39" spans="1:6" ht="20.25" customHeight="1">
      <c r="A39" s="239"/>
      <c r="B39" s="249"/>
      <c r="C39" s="249"/>
      <c r="D39" s="249"/>
      <c r="E39" s="249"/>
      <c r="F39" s="262"/>
    </row>
    <row r="40" spans="1:6" ht="20.25" customHeight="1">
      <c r="A40" s="236" t="s">
        <v>187</v>
      </c>
      <c r="B40" s="250" t="s">
        <v>301</v>
      </c>
      <c r="C40" s="211" t="s">
        <v>281</v>
      </c>
      <c r="D40" s="211" t="s">
        <v>120</v>
      </c>
      <c r="E40" s="211" t="s">
        <v>230</v>
      </c>
      <c r="F40" s="211" t="s">
        <v>120</v>
      </c>
    </row>
  </sheetData>
  <mergeCells count="7">
    <mergeCell ref="C6:D6"/>
    <mergeCell ref="E6:F6"/>
    <mergeCell ref="B16:B38"/>
    <mergeCell ref="C16:C38"/>
    <mergeCell ref="D16:D38"/>
    <mergeCell ref="E16:E38"/>
    <mergeCell ref="F16:F38"/>
  </mergeCells>
  <phoneticPr fontId="1"/>
  <pageMargins left="0.78740157480314965" right="0.19685039370078741" top="0.55118110236220474" bottom="0.31496062992125984" header="0" footer="0"/>
  <pageSetup paperSize="9" scale="92" fitToWidth="1" fitToHeight="1" orientation="portrait" usePrinterDefaults="1" horizontalDpi="65534" verticalDpi="360" r:id="rId1"/>
  <headerFooter alignWithMargins="0">
    <oddFooter>&amp;C4ページ</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dimension ref="A1:M38"/>
  <sheetViews>
    <sheetView view="pageBreakPreview" zoomScaleSheetLayoutView="100" workbookViewId="0">
      <selection sqref="A1:A32"/>
    </sheetView>
  </sheetViews>
  <sheetFormatPr defaultColWidth="8.875" defaultRowHeight="13.8"/>
  <cols>
    <col min="1" max="1" width="5.875" style="263" customWidth="1"/>
    <col min="2" max="2" width="5.5" style="263" customWidth="1"/>
    <col min="3" max="3" width="13.5" style="263" customWidth="1"/>
    <col min="4" max="13" width="11.5" style="263" customWidth="1"/>
    <col min="14" max="16384" width="8.875" style="263"/>
  </cols>
  <sheetData>
    <row r="1" spans="1:13" ht="14.55">
      <c r="A1" s="264" t="s">
        <v>184</v>
      </c>
      <c r="B1" s="263" t="s">
        <v>70</v>
      </c>
      <c r="M1" s="263" t="s">
        <v>22</v>
      </c>
    </row>
    <row r="2" spans="1:13">
      <c r="A2" s="264"/>
      <c r="B2" s="265"/>
      <c r="C2" s="275"/>
      <c r="D2" s="286" t="s">
        <v>74</v>
      </c>
      <c r="E2" s="297"/>
      <c r="F2" s="307"/>
      <c r="G2" s="286" t="s">
        <v>76</v>
      </c>
      <c r="H2" s="297"/>
      <c r="I2" s="297"/>
      <c r="J2" s="297"/>
      <c r="K2" s="297"/>
      <c r="L2" s="307"/>
      <c r="M2" s="319"/>
    </row>
    <row r="3" spans="1:13">
      <c r="A3" s="264"/>
      <c r="B3" s="266"/>
      <c r="C3" s="276"/>
      <c r="D3" s="287" t="s">
        <v>49</v>
      </c>
      <c r="E3" s="298" t="s">
        <v>55</v>
      </c>
      <c r="F3" s="308" t="s">
        <v>57</v>
      </c>
      <c r="G3" s="287" t="s">
        <v>75</v>
      </c>
      <c r="H3" s="298" t="s">
        <v>81</v>
      </c>
      <c r="I3" s="298" t="s">
        <v>45</v>
      </c>
      <c r="J3" s="298" t="s">
        <v>16</v>
      </c>
      <c r="K3" s="298" t="s">
        <v>90</v>
      </c>
      <c r="L3" s="308" t="s">
        <v>91</v>
      </c>
      <c r="M3" s="320" t="s">
        <v>12</v>
      </c>
    </row>
    <row r="4" spans="1:13">
      <c r="A4" s="264"/>
      <c r="B4" s="267" t="s">
        <v>71</v>
      </c>
      <c r="C4" s="277" t="s">
        <v>19</v>
      </c>
      <c r="D4" s="288" t="s">
        <v>77</v>
      </c>
      <c r="E4" s="299" t="s">
        <v>61</v>
      </c>
      <c r="F4" s="277" t="s">
        <v>58</v>
      </c>
      <c r="G4" s="266" t="s">
        <v>80</v>
      </c>
      <c r="H4" s="315" t="s">
        <v>82</v>
      </c>
      <c r="I4" s="315" t="s">
        <v>51</v>
      </c>
      <c r="J4" s="299" t="s">
        <v>85</v>
      </c>
      <c r="K4" s="299" t="s">
        <v>0</v>
      </c>
      <c r="L4" s="277" t="s">
        <v>93</v>
      </c>
      <c r="M4" s="321"/>
    </row>
    <row r="5" spans="1:13">
      <c r="A5" s="264"/>
      <c r="B5" s="266"/>
      <c r="C5" s="276"/>
      <c r="D5" s="289"/>
      <c r="E5" s="299" t="s">
        <v>8</v>
      </c>
      <c r="F5" s="276" t="s">
        <v>79</v>
      </c>
      <c r="G5" s="266" t="s">
        <v>37</v>
      </c>
      <c r="H5" s="315" t="s">
        <v>84</v>
      </c>
      <c r="I5" s="317" t="s">
        <v>1</v>
      </c>
      <c r="J5" s="315" t="s">
        <v>33</v>
      </c>
      <c r="K5" s="317"/>
      <c r="L5" s="277" t="s">
        <v>95</v>
      </c>
      <c r="M5" s="321"/>
    </row>
    <row r="6" spans="1:13" ht="14.55">
      <c r="A6" s="264"/>
      <c r="B6" s="268"/>
      <c r="C6" s="278"/>
      <c r="D6" s="290"/>
      <c r="E6" s="300" t="s">
        <v>188</v>
      </c>
      <c r="F6" s="278"/>
      <c r="G6" s="268"/>
      <c r="H6" s="316" t="s">
        <v>87</v>
      </c>
      <c r="I6" s="318" t="s">
        <v>29</v>
      </c>
      <c r="J6" s="318"/>
      <c r="K6" s="318"/>
      <c r="L6" s="278"/>
      <c r="M6" s="322" t="s">
        <v>73</v>
      </c>
    </row>
    <row r="7" spans="1:13" ht="14.55">
      <c r="A7" s="264"/>
      <c r="B7" s="269" t="s">
        <v>48</v>
      </c>
      <c r="C7" s="279"/>
      <c r="D7" s="291"/>
      <c r="E7" s="301"/>
      <c r="F7" s="309"/>
      <c r="G7" s="291"/>
      <c r="H7" s="301"/>
      <c r="I7" s="301"/>
      <c r="J7" s="301"/>
      <c r="K7" s="301"/>
      <c r="L7" s="309"/>
      <c r="M7" s="323"/>
    </row>
    <row r="8" spans="1:13" ht="21.75" customHeight="1">
      <c r="A8" s="264"/>
      <c r="B8" s="270">
        <v>1</v>
      </c>
      <c r="C8" s="280" t="s">
        <v>148</v>
      </c>
      <c r="D8" s="292">
        <v>273000</v>
      </c>
      <c r="E8" s="302">
        <v>55500</v>
      </c>
      <c r="F8" s="310">
        <f t="shared" ref="F8:F26" si="0">IF(D8&gt;0,D8+E8,"")</f>
        <v>328500</v>
      </c>
      <c r="G8" s="292">
        <v>94000</v>
      </c>
      <c r="H8" s="302"/>
      <c r="I8" s="302"/>
      <c r="J8" s="302">
        <f t="shared" ref="J8:J26" si="1">IF(G8&gt;0,G8-H8-I8,"")</f>
        <v>94000</v>
      </c>
      <c r="K8" s="302">
        <v>14300</v>
      </c>
      <c r="L8" s="310">
        <f t="shared" ref="L8:L26" si="2">IF(G8&gt;0,J8+K8,"")</f>
        <v>108300</v>
      </c>
      <c r="M8" s="324">
        <f t="shared" ref="M8:M26" si="3">IF(D8&gt;0,F8-L8,"")</f>
        <v>220200</v>
      </c>
    </row>
    <row r="9" spans="1:13" ht="21.75" customHeight="1">
      <c r="A9" s="264"/>
      <c r="B9" s="271">
        <v>2</v>
      </c>
      <c r="C9" s="281" t="s">
        <v>97</v>
      </c>
      <c r="D9" s="293">
        <v>210000</v>
      </c>
      <c r="E9" s="303">
        <v>50500</v>
      </c>
      <c r="F9" s="311">
        <f t="shared" si="0"/>
        <v>260500</v>
      </c>
      <c r="G9" s="293">
        <v>94000</v>
      </c>
      <c r="H9" s="303"/>
      <c r="I9" s="303"/>
      <c r="J9" s="303">
        <f t="shared" si="1"/>
        <v>94000</v>
      </c>
      <c r="K9" s="303">
        <v>14300</v>
      </c>
      <c r="L9" s="311">
        <f t="shared" si="2"/>
        <v>108300</v>
      </c>
      <c r="M9" s="325">
        <f t="shared" si="3"/>
        <v>152200</v>
      </c>
    </row>
    <row r="10" spans="1:13" ht="21.75" customHeight="1">
      <c r="A10" s="264"/>
      <c r="B10" s="271">
        <v>3</v>
      </c>
      <c r="C10" s="281" t="s">
        <v>36</v>
      </c>
      <c r="D10" s="293">
        <v>210000</v>
      </c>
      <c r="E10" s="303">
        <v>40500</v>
      </c>
      <c r="F10" s="311">
        <f t="shared" si="0"/>
        <v>250500</v>
      </c>
      <c r="G10" s="293">
        <v>94000</v>
      </c>
      <c r="H10" s="303"/>
      <c r="I10" s="303"/>
      <c r="J10" s="303">
        <f t="shared" si="1"/>
        <v>94000</v>
      </c>
      <c r="K10" s="303">
        <v>14300</v>
      </c>
      <c r="L10" s="311">
        <f t="shared" si="2"/>
        <v>108300</v>
      </c>
      <c r="M10" s="325">
        <f t="shared" si="3"/>
        <v>142200</v>
      </c>
    </row>
    <row r="11" spans="1:13" ht="21.75" customHeight="1">
      <c r="A11" s="264"/>
      <c r="B11" s="271">
        <v>4</v>
      </c>
      <c r="C11" s="281" t="s">
        <v>150</v>
      </c>
      <c r="D11" s="293">
        <v>197400</v>
      </c>
      <c r="E11" s="303">
        <v>40500</v>
      </c>
      <c r="F11" s="311">
        <f t="shared" si="0"/>
        <v>237900</v>
      </c>
      <c r="G11" s="293">
        <v>94000</v>
      </c>
      <c r="H11" s="303"/>
      <c r="I11" s="303"/>
      <c r="J11" s="303">
        <f t="shared" si="1"/>
        <v>94000</v>
      </c>
      <c r="K11" s="303">
        <v>14300</v>
      </c>
      <c r="L11" s="311">
        <f t="shared" si="2"/>
        <v>108300</v>
      </c>
      <c r="M11" s="325">
        <f t="shared" si="3"/>
        <v>129600</v>
      </c>
    </row>
    <row r="12" spans="1:13" ht="21.75" customHeight="1">
      <c r="A12" s="264"/>
      <c r="B12" s="271">
        <v>5</v>
      </c>
      <c r="C12" s="281" t="s">
        <v>147</v>
      </c>
      <c r="D12" s="293">
        <v>159600</v>
      </c>
      <c r="E12" s="303">
        <v>40500</v>
      </c>
      <c r="F12" s="311">
        <f t="shared" si="0"/>
        <v>200100</v>
      </c>
      <c r="G12" s="293">
        <v>94000</v>
      </c>
      <c r="H12" s="303"/>
      <c r="I12" s="303"/>
      <c r="J12" s="303">
        <f t="shared" si="1"/>
        <v>94000</v>
      </c>
      <c r="K12" s="303">
        <v>14300</v>
      </c>
      <c r="L12" s="311">
        <f t="shared" si="2"/>
        <v>108300</v>
      </c>
      <c r="M12" s="325">
        <f t="shared" si="3"/>
        <v>91800</v>
      </c>
    </row>
    <row r="13" spans="1:13" ht="21.75" customHeight="1">
      <c r="A13" s="264"/>
      <c r="B13" s="271">
        <v>6</v>
      </c>
      <c r="C13" s="282"/>
      <c r="D13" s="294"/>
      <c r="E13" s="304"/>
      <c r="F13" s="312" t="str">
        <f t="shared" si="0"/>
        <v/>
      </c>
      <c r="G13" s="294"/>
      <c r="H13" s="304"/>
      <c r="I13" s="304"/>
      <c r="J13" s="304" t="str">
        <f t="shared" si="1"/>
        <v/>
      </c>
      <c r="K13" s="304"/>
      <c r="L13" s="312" t="str">
        <f t="shared" si="2"/>
        <v/>
      </c>
      <c r="M13" s="326" t="str">
        <f t="shared" si="3"/>
        <v/>
      </c>
    </row>
    <row r="14" spans="1:13" ht="21.75" customHeight="1">
      <c r="A14" s="264"/>
      <c r="B14" s="271">
        <v>7</v>
      </c>
      <c r="C14" s="282"/>
      <c r="D14" s="294"/>
      <c r="E14" s="304"/>
      <c r="F14" s="312" t="str">
        <f t="shared" si="0"/>
        <v/>
      </c>
      <c r="G14" s="294"/>
      <c r="H14" s="304"/>
      <c r="I14" s="304"/>
      <c r="J14" s="304" t="str">
        <f t="shared" si="1"/>
        <v/>
      </c>
      <c r="K14" s="304"/>
      <c r="L14" s="312" t="str">
        <f t="shared" si="2"/>
        <v/>
      </c>
      <c r="M14" s="326" t="str">
        <f t="shared" si="3"/>
        <v/>
      </c>
    </row>
    <row r="15" spans="1:13" ht="21.75" customHeight="1">
      <c r="A15" s="264"/>
      <c r="B15" s="271">
        <v>8</v>
      </c>
      <c r="C15" s="282"/>
      <c r="D15" s="294"/>
      <c r="E15" s="304"/>
      <c r="F15" s="312" t="str">
        <f t="shared" si="0"/>
        <v/>
      </c>
      <c r="G15" s="294"/>
      <c r="H15" s="304"/>
      <c r="I15" s="304"/>
      <c r="J15" s="304" t="str">
        <f t="shared" si="1"/>
        <v/>
      </c>
      <c r="K15" s="304"/>
      <c r="L15" s="312" t="str">
        <f t="shared" si="2"/>
        <v/>
      </c>
      <c r="M15" s="326" t="str">
        <f t="shared" si="3"/>
        <v/>
      </c>
    </row>
    <row r="16" spans="1:13" ht="21.75" customHeight="1">
      <c r="A16" s="264"/>
      <c r="B16" s="271">
        <v>9</v>
      </c>
      <c r="C16" s="282"/>
      <c r="D16" s="294"/>
      <c r="E16" s="304"/>
      <c r="F16" s="312" t="str">
        <f t="shared" si="0"/>
        <v/>
      </c>
      <c r="G16" s="294"/>
      <c r="H16" s="304"/>
      <c r="I16" s="304"/>
      <c r="J16" s="304" t="str">
        <f t="shared" si="1"/>
        <v/>
      </c>
      <c r="K16" s="304"/>
      <c r="L16" s="312" t="str">
        <f t="shared" si="2"/>
        <v/>
      </c>
      <c r="M16" s="326" t="str">
        <f t="shared" si="3"/>
        <v/>
      </c>
    </row>
    <row r="17" spans="1:13" ht="21.75" customHeight="1">
      <c r="A17" s="264"/>
      <c r="B17" s="271">
        <v>10</v>
      </c>
      <c r="C17" s="282"/>
      <c r="D17" s="294"/>
      <c r="E17" s="304"/>
      <c r="F17" s="312" t="str">
        <f t="shared" si="0"/>
        <v/>
      </c>
      <c r="G17" s="294"/>
      <c r="H17" s="304"/>
      <c r="I17" s="304"/>
      <c r="J17" s="304" t="str">
        <f t="shared" si="1"/>
        <v/>
      </c>
      <c r="K17" s="304"/>
      <c r="L17" s="312" t="str">
        <f t="shared" si="2"/>
        <v/>
      </c>
      <c r="M17" s="326" t="str">
        <f t="shared" si="3"/>
        <v/>
      </c>
    </row>
    <row r="18" spans="1:13" ht="21.75" customHeight="1">
      <c r="A18" s="264"/>
      <c r="B18" s="271">
        <v>11</v>
      </c>
      <c r="C18" s="282"/>
      <c r="D18" s="294"/>
      <c r="E18" s="304"/>
      <c r="F18" s="312" t="str">
        <f t="shared" si="0"/>
        <v/>
      </c>
      <c r="G18" s="294"/>
      <c r="H18" s="304"/>
      <c r="I18" s="304"/>
      <c r="J18" s="304" t="str">
        <f t="shared" si="1"/>
        <v/>
      </c>
      <c r="K18" s="304"/>
      <c r="L18" s="312" t="str">
        <f t="shared" si="2"/>
        <v/>
      </c>
      <c r="M18" s="326" t="str">
        <f t="shared" si="3"/>
        <v/>
      </c>
    </row>
    <row r="19" spans="1:13" ht="21.75" customHeight="1">
      <c r="A19" s="264"/>
      <c r="B19" s="271">
        <v>12</v>
      </c>
      <c r="C19" s="282"/>
      <c r="D19" s="294"/>
      <c r="E19" s="304"/>
      <c r="F19" s="312" t="str">
        <f t="shared" si="0"/>
        <v/>
      </c>
      <c r="G19" s="294"/>
      <c r="H19" s="304"/>
      <c r="I19" s="304"/>
      <c r="J19" s="304" t="str">
        <f t="shared" si="1"/>
        <v/>
      </c>
      <c r="K19" s="304"/>
      <c r="L19" s="312" t="str">
        <f t="shared" si="2"/>
        <v/>
      </c>
      <c r="M19" s="326" t="str">
        <f t="shared" si="3"/>
        <v/>
      </c>
    </row>
    <row r="20" spans="1:13" ht="21.75" customHeight="1">
      <c r="A20" s="264"/>
      <c r="B20" s="271">
        <v>13</v>
      </c>
      <c r="C20" s="282"/>
      <c r="D20" s="294"/>
      <c r="E20" s="304"/>
      <c r="F20" s="312" t="str">
        <f t="shared" si="0"/>
        <v/>
      </c>
      <c r="G20" s="294"/>
      <c r="H20" s="304"/>
      <c r="I20" s="304"/>
      <c r="J20" s="304" t="str">
        <f t="shared" si="1"/>
        <v/>
      </c>
      <c r="K20" s="304"/>
      <c r="L20" s="312" t="str">
        <f t="shared" si="2"/>
        <v/>
      </c>
      <c r="M20" s="326" t="str">
        <f t="shared" si="3"/>
        <v/>
      </c>
    </row>
    <row r="21" spans="1:13" ht="21.75" customHeight="1">
      <c r="A21" s="264"/>
      <c r="B21" s="271">
        <v>14</v>
      </c>
      <c r="C21" s="282"/>
      <c r="D21" s="294"/>
      <c r="E21" s="304"/>
      <c r="F21" s="312" t="str">
        <f t="shared" si="0"/>
        <v/>
      </c>
      <c r="G21" s="294"/>
      <c r="H21" s="304"/>
      <c r="I21" s="304"/>
      <c r="J21" s="304" t="str">
        <f t="shared" si="1"/>
        <v/>
      </c>
      <c r="K21" s="304"/>
      <c r="L21" s="312" t="str">
        <f t="shared" si="2"/>
        <v/>
      </c>
      <c r="M21" s="326" t="str">
        <f t="shared" si="3"/>
        <v/>
      </c>
    </row>
    <row r="22" spans="1:13" ht="21.75" customHeight="1">
      <c r="A22" s="264"/>
      <c r="B22" s="271">
        <v>15</v>
      </c>
      <c r="C22" s="282"/>
      <c r="D22" s="294"/>
      <c r="E22" s="304"/>
      <c r="F22" s="312" t="str">
        <f t="shared" si="0"/>
        <v/>
      </c>
      <c r="G22" s="294"/>
      <c r="H22" s="304"/>
      <c r="I22" s="304"/>
      <c r="J22" s="304" t="str">
        <f t="shared" si="1"/>
        <v/>
      </c>
      <c r="K22" s="304"/>
      <c r="L22" s="312" t="str">
        <f t="shared" si="2"/>
        <v/>
      </c>
      <c r="M22" s="326" t="str">
        <f t="shared" si="3"/>
        <v/>
      </c>
    </row>
    <row r="23" spans="1:13" ht="21.75" customHeight="1">
      <c r="A23" s="264"/>
      <c r="B23" s="271">
        <v>16</v>
      </c>
      <c r="C23" s="282"/>
      <c r="D23" s="294"/>
      <c r="E23" s="304"/>
      <c r="F23" s="312" t="str">
        <f t="shared" si="0"/>
        <v/>
      </c>
      <c r="G23" s="294"/>
      <c r="H23" s="304"/>
      <c r="I23" s="304"/>
      <c r="J23" s="304" t="str">
        <f t="shared" si="1"/>
        <v/>
      </c>
      <c r="K23" s="304"/>
      <c r="L23" s="312" t="str">
        <f t="shared" si="2"/>
        <v/>
      </c>
      <c r="M23" s="326" t="str">
        <f t="shared" si="3"/>
        <v/>
      </c>
    </row>
    <row r="24" spans="1:13" ht="21.75" customHeight="1">
      <c r="A24" s="264"/>
      <c r="B24" s="271">
        <v>17</v>
      </c>
      <c r="C24" s="282"/>
      <c r="D24" s="294"/>
      <c r="E24" s="304"/>
      <c r="F24" s="312" t="str">
        <f t="shared" si="0"/>
        <v/>
      </c>
      <c r="G24" s="294"/>
      <c r="H24" s="304"/>
      <c r="I24" s="304"/>
      <c r="J24" s="304" t="str">
        <f t="shared" si="1"/>
        <v/>
      </c>
      <c r="K24" s="304"/>
      <c r="L24" s="312" t="str">
        <f t="shared" si="2"/>
        <v/>
      </c>
      <c r="M24" s="326" t="str">
        <f t="shared" si="3"/>
        <v/>
      </c>
    </row>
    <row r="25" spans="1:13" ht="21.75" customHeight="1">
      <c r="A25" s="264"/>
      <c r="B25" s="271">
        <v>18</v>
      </c>
      <c r="C25" s="282"/>
      <c r="D25" s="294"/>
      <c r="E25" s="304"/>
      <c r="F25" s="312" t="str">
        <f t="shared" si="0"/>
        <v/>
      </c>
      <c r="G25" s="294"/>
      <c r="H25" s="304"/>
      <c r="I25" s="304"/>
      <c r="J25" s="304" t="str">
        <f t="shared" si="1"/>
        <v/>
      </c>
      <c r="K25" s="304"/>
      <c r="L25" s="312" t="str">
        <f t="shared" si="2"/>
        <v/>
      </c>
      <c r="M25" s="326" t="str">
        <f t="shared" si="3"/>
        <v/>
      </c>
    </row>
    <row r="26" spans="1:13" ht="21.75" customHeight="1">
      <c r="A26" s="264"/>
      <c r="B26" s="271">
        <v>19</v>
      </c>
      <c r="C26" s="282"/>
      <c r="D26" s="294"/>
      <c r="E26" s="304"/>
      <c r="F26" s="312" t="str">
        <f t="shared" si="0"/>
        <v/>
      </c>
      <c r="G26" s="294"/>
      <c r="H26" s="304"/>
      <c r="I26" s="304"/>
      <c r="J26" s="304" t="str">
        <f t="shared" si="1"/>
        <v/>
      </c>
      <c r="K26" s="304"/>
      <c r="L26" s="312" t="str">
        <f t="shared" si="2"/>
        <v/>
      </c>
      <c r="M26" s="326" t="str">
        <f t="shared" si="3"/>
        <v/>
      </c>
    </row>
    <row r="27" spans="1:13" ht="21.75" customHeight="1">
      <c r="A27" s="264"/>
      <c r="B27" s="271">
        <v>20</v>
      </c>
      <c r="C27" s="283"/>
      <c r="D27" s="295"/>
      <c r="E27" s="305"/>
      <c r="F27" s="313"/>
      <c r="G27" s="295"/>
      <c r="H27" s="305"/>
      <c r="I27" s="305"/>
      <c r="J27" s="305"/>
      <c r="K27" s="305"/>
      <c r="L27" s="313"/>
      <c r="M27" s="327"/>
    </row>
    <row r="28" spans="1:13" ht="21.75" customHeight="1">
      <c r="A28" s="264"/>
      <c r="B28" s="272" t="s">
        <v>108</v>
      </c>
      <c r="C28" s="284"/>
      <c r="D28" s="296">
        <f>SUM(D8:D27)</f>
        <v>1050000</v>
      </c>
      <c r="E28" s="306">
        <f>SUM(E8:E27)</f>
        <v>227500</v>
      </c>
      <c r="F28" s="314">
        <f>IF(D28&gt;0,D28+E28,"")</f>
        <v>1277500</v>
      </c>
      <c r="G28" s="296">
        <f>SUM(G8:G27)</f>
        <v>470000</v>
      </c>
      <c r="H28" s="306">
        <f>SUM(H8:H27)</f>
        <v>0</v>
      </c>
      <c r="I28" s="306">
        <f>SUM(I8:I27)</f>
        <v>0</v>
      </c>
      <c r="J28" s="306">
        <f>IF(G28&gt;0,G28-H28-I28,"")</f>
        <v>470000</v>
      </c>
      <c r="K28" s="306">
        <f>SUM(K8:K27)</f>
        <v>71500</v>
      </c>
      <c r="L28" s="314">
        <f>IF(G28&gt;0,J28+K28,"")</f>
        <v>541500</v>
      </c>
      <c r="M28" s="328">
        <f>IF(D28&gt;0,F28-L28,"")</f>
        <v>736000</v>
      </c>
    </row>
    <row r="29" spans="1:13" ht="6" customHeight="1">
      <c r="A29" s="264"/>
      <c r="B29" s="273"/>
    </row>
    <row r="30" spans="1:13">
      <c r="A30" s="264"/>
      <c r="B30" s="274" t="s">
        <v>98</v>
      </c>
      <c r="C30" s="263" t="s">
        <v>241</v>
      </c>
    </row>
    <row r="31" spans="1:13">
      <c r="A31" s="264"/>
      <c r="B31" s="274" t="s">
        <v>98</v>
      </c>
      <c r="C31" s="263" t="s">
        <v>242</v>
      </c>
    </row>
    <row r="32" spans="1:13">
      <c r="A32" s="264"/>
      <c r="B32" s="274" t="s">
        <v>98</v>
      </c>
      <c r="C32" s="263" t="s">
        <v>101</v>
      </c>
    </row>
    <row r="33" spans="2:3">
      <c r="B33" s="274" t="s">
        <v>98</v>
      </c>
      <c r="C33" s="285" t="s">
        <v>243</v>
      </c>
    </row>
    <row r="34" spans="2:3">
      <c r="B34" s="273"/>
    </row>
    <row r="35" spans="2:3">
      <c r="B35" s="273"/>
    </row>
    <row r="36" spans="2:3">
      <c r="B36" s="273"/>
    </row>
    <row r="37" spans="2:3">
      <c r="B37" s="273"/>
    </row>
    <row r="38" spans="2:3">
      <c r="B38" s="273"/>
    </row>
  </sheetData>
  <mergeCells count="6">
    <mergeCell ref="D2:F2"/>
    <mergeCell ref="G2:L2"/>
    <mergeCell ref="B7:C7"/>
    <mergeCell ref="B28:C28"/>
    <mergeCell ref="D4:D6"/>
    <mergeCell ref="A1:A32"/>
  </mergeCells>
  <phoneticPr fontId="1"/>
  <printOptions horizontalCentered="1" verticalCentered="1"/>
  <pageMargins left="0.33" right="0.39370078740157483" top="0.23" bottom="0.37" header="0" footer="0.17"/>
  <pageSetup paperSize="9" scale="96" fitToWidth="1" fitToHeight="1" orientation="landscape" usePrinterDefaults="1" horizontalDpi="65534" verticalDpi="360"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dimension ref="A5:G30"/>
  <sheetViews>
    <sheetView workbookViewId="0"/>
  </sheetViews>
  <sheetFormatPr defaultColWidth="8.875" defaultRowHeight="13.8"/>
  <cols>
    <col min="1" max="1" width="14.75" style="107" customWidth="1"/>
    <col min="2" max="2" width="35.5" style="107" customWidth="1"/>
    <col min="3" max="5" width="13.5" style="107" customWidth="1"/>
    <col min="6" max="6" width="9.5" style="107" bestFit="1" customWidth="1"/>
    <col min="7" max="7" width="10.5" style="107" bestFit="1" customWidth="1"/>
    <col min="8" max="16384" width="8.875" style="107"/>
  </cols>
  <sheetData>
    <row r="5" spans="1:7" ht="17.399999999999999">
      <c r="A5" s="329" t="s">
        <v>306</v>
      </c>
    </row>
    <row r="6" spans="1:7" ht="14.55">
      <c r="D6" s="107" t="s">
        <v>53</v>
      </c>
    </row>
    <row r="7" spans="1:7" ht="27.6" customHeight="1">
      <c r="A7" s="330" t="s">
        <v>99</v>
      </c>
      <c r="B7" s="330" t="s">
        <v>100</v>
      </c>
      <c r="C7" s="330" t="s">
        <v>67</v>
      </c>
      <c r="D7" s="330" t="s">
        <v>31</v>
      </c>
      <c r="E7" s="330" t="s">
        <v>102</v>
      </c>
    </row>
    <row r="8" spans="1:7" ht="27.6" customHeight="1">
      <c r="A8" s="331" t="s">
        <v>307</v>
      </c>
      <c r="B8" s="335" t="s">
        <v>217</v>
      </c>
      <c r="C8" s="339">
        <v>100000</v>
      </c>
      <c r="D8" s="339"/>
      <c r="E8" s="339">
        <f>C8-D8</f>
        <v>100000</v>
      </c>
      <c r="F8" s="342"/>
    </row>
    <row r="9" spans="1:7" ht="27.6" customHeight="1">
      <c r="A9" s="332" t="s">
        <v>309</v>
      </c>
      <c r="B9" s="336" t="s">
        <v>77</v>
      </c>
      <c r="C9" s="340">
        <v>1050000</v>
      </c>
      <c r="D9" s="340"/>
      <c r="E9" s="340">
        <f t="shared" ref="E9:E30" si="0">E8+C9-D9</f>
        <v>1150000</v>
      </c>
      <c r="F9" s="342"/>
      <c r="G9" s="343"/>
    </row>
    <row r="10" spans="1:7" ht="27.6" customHeight="1">
      <c r="A10" s="332" t="s">
        <v>78</v>
      </c>
      <c r="B10" s="336" t="s">
        <v>155</v>
      </c>
      <c r="C10" s="340"/>
      <c r="D10" s="340">
        <v>630000</v>
      </c>
      <c r="E10" s="340">
        <f t="shared" si="0"/>
        <v>520000</v>
      </c>
      <c r="F10" s="342"/>
    </row>
    <row r="11" spans="1:7" ht="27.6" customHeight="1">
      <c r="A11" s="332"/>
      <c r="B11" s="336" t="s">
        <v>154</v>
      </c>
      <c r="C11" s="340"/>
      <c r="D11" s="340">
        <v>25000</v>
      </c>
      <c r="E11" s="340">
        <f t="shared" si="0"/>
        <v>495000</v>
      </c>
    </row>
    <row r="12" spans="1:7" ht="27.6" customHeight="1">
      <c r="A12" s="332"/>
      <c r="B12" s="336" t="s">
        <v>191</v>
      </c>
      <c r="C12" s="340"/>
      <c r="D12" s="340">
        <v>22500</v>
      </c>
      <c r="E12" s="340">
        <f t="shared" si="0"/>
        <v>472500</v>
      </c>
    </row>
    <row r="13" spans="1:7" ht="27.6" customHeight="1">
      <c r="A13" s="332" t="s">
        <v>208</v>
      </c>
      <c r="B13" s="336" t="s">
        <v>192</v>
      </c>
      <c r="C13" s="340"/>
      <c r="D13" s="340">
        <v>45000</v>
      </c>
      <c r="E13" s="340">
        <f t="shared" si="0"/>
        <v>427500</v>
      </c>
    </row>
    <row r="14" spans="1:7" ht="27.6" customHeight="1">
      <c r="A14" s="332"/>
      <c r="B14" s="336" t="s">
        <v>156</v>
      </c>
      <c r="C14" s="340"/>
      <c r="D14" s="340">
        <v>50000</v>
      </c>
      <c r="E14" s="340">
        <f t="shared" si="0"/>
        <v>377500</v>
      </c>
      <c r="F14" s="342"/>
    </row>
    <row r="15" spans="1:7" ht="27.6" customHeight="1">
      <c r="A15" s="332"/>
      <c r="B15" s="336" t="s">
        <v>247</v>
      </c>
      <c r="C15" s="340"/>
      <c r="D15" s="340">
        <v>5000</v>
      </c>
      <c r="E15" s="340">
        <f t="shared" si="0"/>
        <v>372500</v>
      </c>
    </row>
    <row r="16" spans="1:7" ht="27.6" customHeight="1">
      <c r="A16" s="332" t="s">
        <v>316</v>
      </c>
      <c r="B16" s="336" t="s">
        <v>42</v>
      </c>
      <c r="C16" s="340"/>
      <c r="D16" s="340">
        <v>95000</v>
      </c>
      <c r="E16" s="340">
        <f t="shared" si="0"/>
        <v>277500</v>
      </c>
    </row>
    <row r="17" spans="1:6" ht="27.6" customHeight="1">
      <c r="A17" s="332" t="s">
        <v>310</v>
      </c>
      <c r="B17" s="336" t="s">
        <v>194</v>
      </c>
      <c r="C17" s="340"/>
      <c r="D17" s="340">
        <v>22500</v>
      </c>
      <c r="E17" s="340">
        <f t="shared" si="0"/>
        <v>255000</v>
      </c>
    </row>
    <row r="18" spans="1:6" ht="27.6" customHeight="1">
      <c r="A18" s="332"/>
      <c r="B18" s="336" t="s">
        <v>115</v>
      </c>
      <c r="C18" s="340"/>
      <c r="D18" s="340">
        <v>20000</v>
      </c>
      <c r="E18" s="340">
        <f t="shared" si="0"/>
        <v>235000</v>
      </c>
      <c r="F18" s="342"/>
    </row>
    <row r="19" spans="1:6" ht="27.6" customHeight="1">
      <c r="A19" s="332" t="s">
        <v>311</v>
      </c>
      <c r="B19" s="336" t="s">
        <v>126</v>
      </c>
      <c r="C19" s="340"/>
      <c r="D19" s="340">
        <v>22500</v>
      </c>
      <c r="E19" s="340">
        <f t="shared" si="0"/>
        <v>212500</v>
      </c>
    </row>
    <row r="20" spans="1:6" ht="27.6" customHeight="1">
      <c r="A20" s="332" t="s">
        <v>312</v>
      </c>
      <c r="B20" s="336" t="s">
        <v>194</v>
      </c>
      <c r="C20" s="340"/>
      <c r="D20" s="340">
        <v>22500</v>
      </c>
      <c r="E20" s="340">
        <f t="shared" si="0"/>
        <v>190000</v>
      </c>
      <c r="F20" s="342"/>
    </row>
    <row r="21" spans="1:6" ht="27.6" customHeight="1">
      <c r="A21" s="332"/>
      <c r="B21" s="336" t="s">
        <v>115</v>
      </c>
      <c r="C21" s="340"/>
      <c r="D21" s="340">
        <v>10000</v>
      </c>
      <c r="E21" s="340">
        <f t="shared" si="0"/>
        <v>180000</v>
      </c>
    </row>
    <row r="22" spans="1:6" ht="27.6" customHeight="1">
      <c r="A22" s="332" t="s">
        <v>313</v>
      </c>
      <c r="B22" s="336" t="s">
        <v>126</v>
      </c>
      <c r="C22" s="340"/>
      <c r="D22" s="340">
        <v>22500</v>
      </c>
      <c r="E22" s="340">
        <f t="shared" si="0"/>
        <v>157500</v>
      </c>
      <c r="F22" s="342"/>
    </row>
    <row r="23" spans="1:6" ht="27.6" customHeight="1">
      <c r="A23" s="332" t="s">
        <v>314</v>
      </c>
      <c r="B23" s="336" t="s">
        <v>194</v>
      </c>
      <c r="C23" s="340"/>
      <c r="D23" s="340">
        <v>22500</v>
      </c>
      <c r="E23" s="340">
        <f t="shared" si="0"/>
        <v>135000</v>
      </c>
    </row>
    <row r="24" spans="1:6" ht="27.6" customHeight="1">
      <c r="A24" s="332"/>
      <c r="B24" s="336" t="s">
        <v>115</v>
      </c>
      <c r="C24" s="340"/>
      <c r="D24" s="340">
        <v>12500</v>
      </c>
      <c r="E24" s="340">
        <f t="shared" si="0"/>
        <v>122500</v>
      </c>
      <c r="F24" s="342"/>
    </row>
    <row r="25" spans="1:6" ht="27.6" customHeight="1">
      <c r="A25" s="332" t="s">
        <v>280</v>
      </c>
      <c r="B25" s="336" t="s">
        <v>194</v>
      </c>
      <c r="C25" s="340"/>
      <c r="D25" s="340">
        <v>22500</v>
      </c>
      <c r="E25" s="340">
        <f t="shared" si="0"/>
        <v>100000</v>
      </c>
    </row>
    <row r="26" spans="1:6" ht="27.6" customHeight="1">
      <c r="A26" s="332" t="s">
        <v>26</v>
      </c>
      <c r="B26" s="336" t="s">
        <v>198</v>
      </c>
      <c r="C26" s="340"/>
      <c r="D26" s="340">
        <v>50000</v>
      </c>
      <c r="E26" s="340">
        <f t="shared" si="0"/>
        <v>50000</v>
      </c>
    </row>
    <row r="27" spans="1:6" ht="27.6" customHeight="1">
      <c r="A27" s="333" t="s">
        <v>315</v>
      </c>
      <c r="B27" s="337" t="s">
        <v>299</v>
      </c>
      <c r="C27" s="340"/>
      <c r="D27" s="340">
        <v>50000</v>
      </c>
      <c r="E27" s="340">
        <f t="shared" si="0"/>
        <v>0</v>
      </c>
    </row>
    <row r="28" spans="1:6" ht="27.6" customHeight="1">
      <c r="A28" s="333"/>
      <c r="B28" s="337"/>
      <c r="C28" s="340"/>
      <c r="D28" s="340"/>
      <c r="E28" s="340">
        <f t="shared" si="0"/>
        <v>0</v>
      </c>
      <c r="F28" s="342"/>
    </row>
    <row r="29" spans="1:6" ht="27.6" customHeight="1">
      <c r="A29" s="332"/>
      <c r="B29" s="336"/>
      <c r="C29" s="340"/>
      <c r="D29" s="340"/>
      <c r="E29" s="340">
        <f t="shared" si="0"/>
        <v>0</v>
      </c>
      <c r="F29" s="342"/>
    </row>
    <row r="30" spans="1:6" ht="27.6" customHeight="1">
      <c r="A30" s="334"/>
      <c r="B30" s="338"/>
      <c r="C30" s="341"/>
      <c r="D30" s="341"/>
      <c r="E30" s="341">
        <f t="shared" si="0"/>
        <v>0</v>
      </c>
    </row>
    <row r="31" spans="1:6" ht="27.6" customHeight="1"/>
  </sheetData>
  <phoneticPr fontId="1"/>
  <pageMargins left="0.78740157480314965" right="0.39370078740157483" top="0.59055118110236227" bottom="0.39370078740157483" header="0" footer="0"/>
  <pageSetup paperSize="9" scale="99" fitToWidth="1" fitToHeight="1" orientation="portrait" usePrinterDefaults="1" horizontalDpi="65534" r:id="rId1"/>
  <headerFooter alignWithMargins="0">
    <oddFooter>&amp;C6ページ</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dimension ref="A1:K56"/>
  <sheetViews>
    <sheetView view="pageBreakPreview" zoomScale="75" zoomScaleNormal="75" zoomScaleSheetLayoutView="75" workbookViewId="0">
      <selection sqref="A1:A40"/>
    </sheetView>
  </sheetViews>
  <sheetFormatPr defaultColWidth="8.875" defaultRowHeight="13.8"/>
  <cols>
    <col min="1" max="1" width="5.875" style="344" customWidth="1"/>
    <col min="2" max="11" width="13.625" style="345" customWidth="1"/>
    <col min="12" max="16384" width="8.875" style="263"/>
  </cols>
  <sheetData>
    <row r="1" spans="1:11" ht="13.5" customHeight="1">
      <c r="A1" s="264" t="s">
        <v>162</v>
      </c>
      <c r="B1" s="346" t="s">
        <v>251</v>
      </c>
      <c r="C1" s="346"/>
      <c r="D1" s="346"/>
      <c r="E1" s="346"/>
      <c r="F1" s="346"/>
      <c r="G1" s="346"/>
      <c r="H1" s="346"/>
      <c r="I1" s="346"/>
      <c r="J1" s="346"/>
      <c r="K1" s="346"/>
    </row>
    <row r="2" spans="1:11">
      <c r="A2" s="264"/>
      <c r="B2" s="348"/>
      <c r="C2" s="348"/>
      <c r="D2" s="348"/>
      <c r="E2" s="348"/>
      <c r="F2" s="348"/>
      <c r="G2" s="348"/>
      <c r="H2" s="348"/>
      <c r="I2" s="348"/>
      <c r="J2" s="348"/>
      <c r="K2" s="348"/>
    </row>
    <row r="3" spans="1:11">
      <c r="A3" s="264"/>
      <c r="B3" s="348"/>
      <c r="C3" s="348"/>
      <c r="D3" s="348"/>
      <c r="E3" s="348"/>
      <c r="F3" s="348"/>
      <c r="G3" s="348"/>
      <c r="H3" s="353" t="s">
        <v>159</v>
      </c>
      <c r="I3" s="365" t="s">
        <v>117</v>
      </c>
      <c r="J3" s="365"/>
      <c r="K3" s="353" t="s">
        <v>161</v>
      </c>
    </row>
    <row r="4" spans="1:11">
      <c r="A4" s="264"/>
      <c r="B4" s="348"/>
      <c r="C4" s="348"/>
      <c r="D4" s="348"/>
      <c r="E4" s="348"/>
      <c r="F4" s="348"/>
      <c r="G4" s="348"/>
      <c r="H4" s="353" t="s">
        <v>163</v>
      </c>
      <c r="I4" s="365" t="s">
        <v>177</v>
      </c>
      <c r="J4" s="365"/>
      <c r="K4" s="353" t="s">
        <v>161</v>
      </c>
    </row>
    <row r="5" spans="1:11">
      <c r="A5" s="264"/>
      <c r="B5" s="348"/>
      <c r="C5" s="348"/>
      <c r="D5" s="348"/>
      <c r="E5" s="348"/>
      <c r="F5" s="348"/>
      <c r="G5" s="348"/>
      <c r="H5" s="348"/>
      <c r="I5" s="346"/>
      <c r="J5" s="346"/>
      <c r="K5" s="346"/>
    </row>
    <row r="6" spans="1:11">
      <c r="A6" s="264"/>
      <c r="B6" s="347" t="s">
        <v>49</v>
      </c>
      <c r="C6" s="355" t="s">
        <v>55</v>
      </c>
      <c r="D6" s="347" t="s">
        <v>57</v>
      </c>
      <c r="E6" s="355" t="s">
        <v>75</v>
      </c>
      <c r="F6" s="355"/>
      <c r="G6" s="355"/>
      <c r="H6" s="347" t="s">
        <v>16</v>
      </c>
      <c r="I6" s="355" t="s">
        <v>90</v>
      </c>
      <c r="J6" s="347" t="s">
        <v>91</v>
      </c>
      <c r="K6" s="366"/>
    </row>
    <row r="7" spans="1:11">
      <c r="A7" s="264"/>
      <c r="B7" s="349" t="s">
        <v>165</v>
      </c>
      <c r="C7" s="356" t="s">
        <v>158</v>
      </c>
      <c r="D7" s="349" t="s">
        <v>113</v>
      </c>
      <c r="E7" s="356" t="s">
        <v>167</v>
      </c>
      <c r="F7" s="347" t="s">
        <v>81</v>
      </c>
      <c r="G7" s="362" t="s">
        <v>45</v>
      </c>
      <c r="H7" s="349" t="s">
        <v>85</v>
      </c>
      <c r="I7" s="356" t="s">
        <v>140</v>
      </c>
      <c r="J7" s="349" t="s">
        <v>93</v>
      </c>
      <c r="K7" s="367" t="s">
        <v>12</v>
      </c>
    </row>
    <row r="8" spans="1:11">
      <c r="A8" s="264"/>
      <c r="B8" s="350"/>
      <c r="C8" s="356" t="s">
        <v>168</v>
      </c>
      <c r="D8" s="349" t="s">
        <v>169</v>
      </c>
      <c r="E8" s="358"/>
      <c r="F8" s="360" t="s">
        <v>94</v>
      </c>
      <c r="G8" s="363" t="s">
        <v>170</v>
      </c>
      <c r="H8" s="349" t="s">
        <v>171</v>
      </c>
      <c r="I8" s="358"/>
      <c r="J8" s="349" t="s">
        <v>172</v>
      </c>
      <c r="K8" s="367" t="s">
        <v>173</v>
      </c>
    </row>
    <row r="9" spans="1:11">
      <c r="A9" s="264"/>
      <c r="B9" s="351"/>
      <c r="C9" s="357" t="s">
        <v>188</v>
      </c>
      <c r="D9" s="351"/>
      <c r="E9" s="359"/>
      <c r="F9" s="361" t="s">
        <v>174</v>
      </c>
      <c r="G9" s="364" t="s">
        <v>175</v>
      </c>
      <c r="H9" s="351"/>
      <c r="I9" s="359"/>
      <c r="J9" s="351"/>
      <c r="K9" s="368"/>
    </row>
    <row r="10" spans="1:11" s="345" customFormat="1" ht="41.25" customHeight="1">
      <c r="A10" s="264"/>
      <c r="B10" s="303">
        <v>273000</v>
      </c>
      <c r="C10" s="303">
        <v>55500</v>
      </c>
      <c r="D10" s="303">
        <f>B10+C10</f>
        <v>328500</v>
      </c>
      <c r="E10" s="303">
        <v>94000</v>
      </c>
      <c r="F10" s="303"/>
      <c r="G10" s="303"/>
      <c r="H10" s="303">
        <f>E10-F10-G10</f>
        <v>94000</v>
      </c>
      <c r="I10" s="303">
        <v>14300</v>
      </c>
      <c r="J10" s="303">
        <f>H10+I10</f>
        <v>108300</v>
      </c>
      <c r="K10" s="303">
        <f>D10-J10</f>
        <v>220200</v>
      </c>
    </row>
    <row r="11" spans="1:11">
      <c r="A11" s="264"/>
      <c r="B11" s="352"/>
      <c r="C11" s="352"/>
      <c r="D11" s="352"/>
      <c r="E11" s="352"/>
      <c r="F11" s="352"/>
      <c r="G11" s="352"/>
      <c r="H11" s="352"/>
      <c r="I11" s="352"/>
      <c r="J11" s="352"/>
      <c r="K11" s="352"/>
    </row>
    <row r="12" spans="1:11">
      <c r="A12" s="264"/>
      <c r="B12" s="353" t="s">
        <v>245</v>
      </c>
      <c r="C12" s="353"/>
      <c r="D12" s="353"/>
      <c r="E12" s="353"/>
      <c r="F12" s="353"/>
      <c r="G12" s="353"/>
      <c r="H12" s="353"/>
      <c r="I12" s="353"/>
      <c r="J12" s="353"/>
      <c r="K12" s="353"/>
    </row>
    <row r="13" spans="1:11">
      <c r="A13" s="264"/>
      <c r="B13" s="353"/>
      <c r="C13" s="353"/>
      <c r="D13" s="353"/>
      <c r="E13" s="353"/>
      <c r="F13" s="353"/>
      <c r="G13" s="353"/>
      <c r="H13" s="353"/>
      <c r="I13" s="353"/>
      <c r="J13" s="353"/>
      <c r="K13" s="353"/>
    </row>
    <row r="14" spans="1:11">
      <c r="A14" s="264"/>
      <c r="B14" s="354"/>
      <c r="C14" s="354"/>
      <c r="D14" s="354"/>
      <c r="E14" s="354"/>
      <c r="F14" s="354"/>
      <c r="G14" s="354"/>
      <c r="H14" s="354"/>
      <c r="I14" s="354"/>
      <c r="J14" s="354"/>
      <c r="K14" s="354"/>
    </row>
    <row r="15" spans="1:11">
      <c r="A15" s="264"/>
      <c r="B15" s="346" t="s">
        <v>251</v>
      </c>
      <c r="C15" s="346"/>
      <c r="D15" s="346"/>
      <c r="E15" s="346"/>
      <c r="F15" s="346"/>
      <c r="G15" s="346"/>
      <c r="H15" s="346"/>
      <c r="I15" s="346"/>
      <c r="J15" s="346"/>
      <c r="K15" s="346"/>
    </row>
    <row r="16" spans="1:11">
      <c r="A16" s="264"/>
      <c r="B16" s="348"/>
      <c r="C16" s="348"/>
      <c r="D16" s="348"/>
      <c r="E16" s="348"/>
      <c r="F16" s="348"/>
      <c r="G16" s="348"/>
      <c r="H16" s="348"/>
      <c r="I16" s="348"/>
      <c r="J16" s="348"/>
      <c r="K16" s="348"/>
    </row>
    <row r="17" spans="1:11">
      <c r="A17" s="264"/>
      <c r="B17" s="348"/>
      <c r="C17" s="348"/>
      <c r="D17" s="348"/>
      <c r="E17" s="348"/>
      <c r="F17" s="348"/>
      <c r="G17" s="348"/>
      <c r="H17" s="353" t="s">
        <v>159</v>
      </c>
      <c r="I17" s="365" t="s">
        <v>117</v>
      </c>
      <c r="J17" s="365"/>
      <c r="K17" s="353" t="s">
        <v>161</v>
      </c>
    </row>
    <row r="18" spans="1:11">
      <c r="A18" s="264"/>
      <c r="B18" s="348"/>
      <c r="C18" s="348"/>
      <c r="D18" s="348"/>
      <c r="E18" s="348"/>
      <c r="F18" s="348"/>
      <c r="G18" s="348"/>
      <c r="H18" s="353" t="s">
        <v>163</v>
      </c>
      <c r="I18" s="365" t="s">
        <v>178</v>
      </c>
      <c r="J18" s="365"/>
      <c r="K18" s="353" t="s">
        <v>161</v>
      </c>
    </row>
    <row r="19" spans="1:11">
      <c r="A19" s="264"/>
      <c r="B19" s="348"/>
      <c r="C19" s="348"/>
      <c r="D19" s="348"/>
      <c r="E19" s="348"/>
      <c r="F19" s="348"/>
      <c r="G19" s="348"/>
      <c r="H19" s="348"/>
      <c r="I19" s="346"/>
      <c r="J19" s="346"/>
      <c r="K19" s="346"/>
    </row>
    <row r="20" spans="1:11">
      <c r="A20" s="264"/>
      <c r="B20" s="347" t="s">
        <v>49</v>
      </c>
      <c r="C20" s="355" t="s">
        <v>55</v>
      </c>
      <c r="D20" s="347" t="s">
        <v>57</v>
      </c>
      <c r="E20" s="355" t="s">
        <v>75</v>
      </c>
      <c r="F20" s="355"/>
      <c r="G20" s="355"/>
      <c r="H20" s="347" t="s">
        <v>16</v>
      </c>
      <c r="I20" s="355" t="s">
        <v>90</v>
      </c>
      <c r="J20" s="347" t="s">
        <v>91</v>
      </c>
      <c r="K20" s="366"/>
    </row>
    <row r="21" spans="1:11">
      <c r="A21" s="264"/>
      <c r="B21" s="349" t="s">
        <v>165</v>
      </c>
      <c r="C21" s="356" t="s">
        <v>158</v>
      </c>
      <c r="D21" s="349" t="s">
        <v>113</v>
      </c>
      <c r="E21" s="356" t="s">
        <v>167</v>
      </c>
      <c r="F21" s="347" t="s">
        <v>81</v>
      </c>
      <c r="G21" s="362" t="s">
        <v>45</v>
      </c>
      <c r="H21" s="349" t="s">
        <v>85</v>
      </c>
      <c r="I21" s="356" t="s">
        <v>140</v>
      </c>
      <c r="J21" s="349" t="s">
        <v>93</v>
      </c>
      <c r="K21" s="367" t="s">
        <v>12</v>
      </c>
    </row>
    <row r="22" spans="1:11">
      <c r="A22" s="264"/>
      <c r="B22" s="350"/>
      <c r="C22" s="356" t="s">
        <v>168</v>
      </c>
      <c r="D22" s="349" t="s">
        <v>169</v>
      </c>
      <c r="E22" s="358"/>
      <c r="F22" s="360" t="s">
        <v>94</v>
      </c>
      <c r="G22" s="363" t="s">
        <v>170</v>
      </c>
      <c r="H22" s="349" t="s">
        <v>171</v>
      </c>
      <c r="I22" s="358"/>
      <c r="J22" s="349" t="s">
        <v>172</v>
      </c>
      <c r="K22" s="367" t="s">
        <v>173</v>
      </c>
    </row>
    <row r="23" spans="1:11">
      <c r="A23" s="264"/>
      <c r="B23" s="351"/>
      <c r="C23" s="357" t="s">
        <v>188</v>
      </c>
      <c r="D23" s="351"/>
      <c r="E23" s="359"/>
      <c r="F23" s="361" t="s">
        <v>174</v>
      </c>
      <c r="G23" s="364" t="s">
        <v>175</v>
      </c>
      <c r="H23" s="351"/>
      <c r="I23" s="359"/>
      <c r="J23" s="351"/>
      <c r="K23" s="368"/>
    </row>
    <row r="24" spans="1:11" s="345" customFormat="1" ht="41.25" customHeight="1">
      <c r="A24" s="264"/>
      <c r="B24" s="303">
        <v>210000</v>
      </c>
      <c r="C24" s="303">
        <v>50500</v>
      </c>
      <c r="D24" s="303">
        <f>B24+C24</f>
        <v>260500</v>
      </c>
      <c r="E24" s="303">
        <v>94000</v>
      </c>
      <c r="F24" s="303"/>
      <c r="G24" s="303"/>
      <c r="H24" s="303">
        <f>E24-F24-G24</f>
        <v>94000</v>
      </c>
      <c r="I24" s="303">
        <v>14300</v>
      </c>
      <c r="J24" s="303">
        <f>H24+I24</f>
        <v>108300</v>
      </c>
      <c r="K24" s="303">
        <f>D24-J24</f>
        <v>152200</v>
      </c>
    </row>
    <row r="25" spans="1:11">
      <c r="A25" s="264"/>
      <c r="B25" s="352"/>
      <c r="C25" s="352"/>
      <c r="D25" s="352"/>
      <c r="E25" s="352"/>
      <c r="F25" s="352"/>
      <c r="G25" s="352"/>
      <c r="H25" s="352"/>
      <c r="I25" s="352"/>
      <c r="J25" s="352"/>
      <c r="K25" s="352"/>
    </row>
    <row r="26" spans="1:11">
      <c r="A26" s="264"/>
      <c r="B26" s="353" t="s">
        <v>245</v>
      </c>
      <c r="C26" s="353"/>
      <c r="D26" s="353"/>
      <c r="E26" s="353"/>
      <c r="F26" s="353"/>
      <c r="G26" s="353"/>
      <c r="H26" s="353"/>
      <c r="I26" s="353"/>
      <c r="J26" s="353"/>
      <c r="K26" s="353"/>
    </row>
    <row r="27" spans="1:11">
      <c r="A27" s="264"/>
      <c r="B27" s="352"/>
      <c r="C27" s="352"/>
      <c r="D27" s="352"/>
      <c r="E27" s="352"/>
      <c r="F27" s="352"/>
      <c r="G27" s="352"/>
      <c r="H27" s="352"/>
      <c r="I27" s="352"/>
      <c r="J27" s="352"/>
      <c r="K27" s="352"/>
    </row>
    <row r="28" spans="1:11">
      <c r="A28" s="264"/>
      <c r="B28" s="352"/>
      <c r="C28" s="352"/>
      <c r="D28" s="352"/>
      <c r="E28" s="352"/>
      <c r="F28" s="352"/>
      <c r="G28" s="352"/>
      <c r="H28" s="352"/>
      <c r="I28" s="352"/>
      <c r="J28" s="352"/>
      <c r="K28" s="352"/>
    </row>
    <row r="29" spans="1:11">
      <c r="A29" s="264"/>
      <c r="B29" s="346" t="s">
        <v>251</v>
      </c>
      <c r="C29" s="346"/>
      <c r="D29" s="346"/>
      <c r="E29" s="346"/>
      <c r="F29" s="346"/>
      <c r="G29" s="346"/>
      <c r="H29" s="346"/>
      <c r="I29" s="346"/>
      <c r="J29" s="346"/>
      <c r="K29" s="346"/>
    </row>
    <row r="30" spans="1:11">
      <c r="A30" s="264"/>
      <c r="B30" s="348"/>
      <c r="C30" s="348"/>
      <c r="D30" s="348"/>
      <c r="E30" s="348"/>
      <c r="F30" s="348"/>
      <c r="G30" s="348"/>
      <c r="H30" s="348"/>
      <c r="I30" s="348"/>
      <c r="J30" s="348"/>
      <c r="K30" s="348"/>
    </row>
    <row r="31" spans="1:11">
      <c r="A31" s="264"/>
      <c r="B31" s="348"/>
      <c r="C31" s="348"/>
      <c r="D31" s="348"/>
      <c r="E31" s="348"/>
      <c r="F31" s="348"/>
      <c r="G31" s="348"/>
      <c r="H31" s="353" t="s">
        <v>159</v>
      </c>
      <c r="I31" s="365" t="s">
        <v>117</v>
      </c>
      <c r="J31" s="365"/>
      <c r="K31" s="353" t="s">
        <v>161</v>
      </c>
    </row>
    <row r="32" spans="1:11">
      <c r="A32" s="264"/>
      <c r="B32" s="348"/>
      <c r="C32" s="348"/>
      <c r="D32" s="348"/>
      <c r="E32" s="348"/>
      <c r="F32" s="348"/>
      <c r="G32" s="348"/>
      <c r="H32" s="353" t="s">
        <v>163</v>
      </c>
      <c r="I32" s="365" t="s">
        <v>180</v>
      </c>
      <c r="J32" s="365"/>
      <c r="K32" s="353" t="s">
        <v>161</v>
      </c>
    </row>
    <row r="33" spans="1:11">
      <c r="A33" s="264"/>
      <c r="B33" s="348"/>
      <c r="C33" s="348"/>
      <c r="D33" s="348"/>
      <c r="E33" s="348"/>
      <c r="F33" s="348"/>
      <c r="G33" s="348"/>
      <c r="H33" s="348"/>
      <c r="I33" s="346"/>
      <c r="J33" s="346"/>
      <c r="K33" s="346"/>
    </row>
    <row r="34" spans="1:11">
      <c r="A34" s="264"/>
      <c r="B34" s="347" t="s">
        <v>49</v>
      </c>
      <c r="C34" s="355" t="s">
        <v>55</v>
      </c>
      <c r="D34" s="347" t="s">
        <v>57</v>
      </c>
      <c r="E34" s="355" t="s">
        <v>75</v>
      </c>
      <c r="F34" s="355"/>
      <c r="G34" s="355"/>
      <c r="H34" s="347" t="s">
        <v>16</v>
      </c>
      <c r="I34" s="355" t="s">
        <v>90</v>
      </c>
      <c r="J34" s="347" t="s">
        <v>91</v>
      </c>
      <c r="K34" s="366"/>
    </row>
    <row r="35" spans="1:11">
      <c r="A35" s="264"/>
      <c r="B35" s="349" t="s">
        <v>165</v>
      </c>
      <c r="C35" s="356" t="s">
        <v>158</v>
      </c>
      <c r="D35" s="349" t="s">
        <v>113</v>
      </c>
      <c r="E35" s="356" t="s">
        <v>167</v>
      </c>
      <c r="F35" s="347" t="s">
        <v>81</v>
      </c>
      <c r="G35" s="362" t="s">
        <v>45</v>
      </c>
      <c r="H35" s="349" t="s">
        <v>85</v>
      </c>
      <c r="I35" s="356" t="s">
        <v>140</v>
      </c>
      <c r="J35" s="349" t="s">
        <v>93</v>
      </c>
      <c r="K35" s="367" t="s">
        <v>12</v>
      </c>
    </row>
    <row r="36" spans="1:11">
      <c r="A36" s="264"/>
      <c r="B36" s="350"/>
      <c r="C36" s="356" t="s">
        <v>168</v>
      </c>
      <c r="D36" s="349" t="s">
        <v>169</v>
      </c>
      <c r="E36" s="358"/>
      <c r="F36" s="360" t="s">
        <v>94</v>
      </c>
      <c r="G36" s="363" t="s">
        <v>170</v>
      </c>
      <c r="H36" s="349" t="s">
        <v>171</v>
      </c>
      <c r="I36" s="358"/>
      <c r="J36" s="349" t="s">
        <v>172</v>
      </c>
      <c r="K36" s="367" t="s">
        <v>173</v>
      </c>
    </row>
    <row r="37" spans="1:11">
      <c r="A37" s="264"/>
      <c r="B37" s="351"/>
      <c r="C37" s="357" t="s">
        <v>188</v>
      </c>
      <c r="D37" s="351"/>
      <c r="E37" s="359"/>
      <c r="F37" s="361" t="s">
        <v>174</v>
      </c>
      <c r="G37" s="364" t="s">
        <v>175</v>
      </c>
      <c r="H37" s="351"/>
      <c r="I37" s="359"/>
      <c r="J37" s="351"/>
      <c r="K37" s="368"/>
    </row>
    <row r="38" spans="1:11" s="345" customFormat="1" ht="41.25" customHeight="1">
      <c r="A38" s="264"/>
      <c r="B38" s="303">
        <v>210000</v>
      </c>
      <c r="C38" s="303">
        <v>40500</v>
      </c>
      <c r="D38" s="303">
        <f>B38+C38</f>
        <v>250500</v>
      </c>
      <c r="E38" s="303">
        <v>94000</v>
      </c>
      <c r="F38" s="303"/>
      <c r="G38" s="303"/>
      <c r="H38" s="303">
        <f>E38-F38-G38</f>
        <v>94000</v>
      </c>
      <c r="I38" s="303">
        <v>14300</v>
      </c>
      <c r="J38" s="303">
        <f>H38+I38</f>
        <v>108300</v>
      </c>
      <c r="K38" s="303">
        <f>D38-J38</f>
        <v>142200</v>
      </c>
    </row>
    <row r="39" spans="1:11">
      <c r="A39" s="264"/>
      <c r="B39" s="352"/>
      <c r="C39" s="352"/>
      <c r="D39" s="352"/>
      <c r="E39" s="352"/>
      <c r="F39" s="352"/>
      <c r="G39" s="352"/>
      <c r="H39" s="352"/>
      <c r="I39" s="352"/>
      <c r="J39" s="352"/>
      <c r="K39" s="352"/>
    </row>
    <row r="40" spans="1:11">
      <c r="A40" s="264"/>
      <c r="B40" s="353" t="s">
        <v>245</v>
      </c>
      <c r="C40" s="353"/>
      <c r="D40" s="353"/>
      <c r="E40" s="353"/>
      <c r="F40" s="353"/>
      <c r="G40" s="353"/>
      <c r="H40" s="353"/>
      <c r="I40" s="353"/>
      <c r="J40" s="353"/>
      <c r="K40" s="353"/>
    </row>
    <row r="41" spans="1:11">
      <c r="B41" s="352"/>
      <c r="C41" s="352"/>
      <c r="D41" s="352"/>
      <c r="E41" s="352"/>
      <c r="F41" s="352"/>
      <c r="G41" s="352"/>
      <c r="H41" s="352"/>
      <c r="I41" s="352"/>
      <c r="J41" s="352"/>
      <c r="K41" s="352"/>
    </row>
    <row r="42" spans="1:11">
      <c r="B42" s="352"/>
      <c r="C42" s="352"/>
      <c r="D42" s="352"/>
      <c r="E42" s="352"/>
      <c r="F42" s="352"/>
      <c r="G42" s="352"/>
      <c r="H42" s="352"/>
      <c r="I42" s="352"/>
      <c r="J42" s="352"/>
      <c r="K42" s="352"/>
    </row>
    <row r="43" spans="1:11">
      <c r="B43" s="352"/>
      <c r="C43" s="352"/>
      <c r="D43" s="352"/>
      <c r="E43" s="352"/>
      <c r="F43" s="352"/>
      <c r="G43" s="352"/>
      <c r="H43" s="352"/>
      <c r="I43" s="352"/>
      <c r="J43" s="352"/>
      <c r="K43" s="352"/>
    </row>
    <row r="44" spans="1:11">
      <c r="B44" s="352"/>
      <c r="C44" s="352"/>
      <c r="D44" s="352"/>
      <c r="E44" s="352"/>
      <c r="F44" s="352"/>
      <c r="G44" s="352"/>
      <c r="H44" s="352"/>
      <c r="I44" s="352"/>
      <c r="J44" s="352"/>
      <c r="K44" s="352"/>
    </row>
    <row r="45" spans="1:11">
      <c r="B45" s="352"/>
      <c r="C45" s="352"/>
      <c r="D45" s="352"/>
      <c r="E45" s="352"/>
      <c r="F45" s="352"/>
      <c r="G45" s="352"/>
      <c r="H45" s="352"/>
      <c r="I45" s="352"/>
      <c r="J45" s="352"/>
      <c r="K45" s="352"/>
    </row>
    <row r="46" spans="1:11">
      <c r="B46" s="352"/>
      <c r="C46" s="352"/>
      <c r="D46" s="352"/>
      <c r="E46" s="352"/>
      <c r="F46" s="352"/>
      <c r="G46" s="352"/>
      <c r="H46" s="352"/>
      <c r="I46" s="352"/>
      <c r="J46" s="352"/>
      <c r="K46" s="352"/>
    </row>
    <row r="47" spans="1:11">
      <c r="B47" s="352"/>
      <c r="C47" s="352"/>
      <c r="D47" s="352"/>
      <c r="E47" s="352"/>
      <c r="F47" s="352"/>
      <c r="G47" s="352"/>
      <c r="H47" s="352"/>
      <c r="I47" s="352"/>
      <c r="J47" s="352"/>
      <c r="K47" s="352"/>
    </row>
    <row r="48" spans="1:11">
      <c r="B48" s="352"/>
      <c r="C48" s="352"/>
      <c r="D48" s="352"/>
      <c r="E48" s="352"/>
      <c r="F48" s="352"/>
      <c r="G48" s="352"/>
      <c r="H48" s="352"/>
      <c r="I48" s="352"/>
      <c r="J48" s="352"/>
      <c r="K48" s="352"/>
    </row>
    <row r="49" spans="2:11">
      <c r="B49" s="352"/>
      <c r="C49" s="352"/>
      <c r="D49" s="352"/>
      <c r="E49" s="352"/>
      <c r="F49" s="352"/>
      <c r="G49" s="352"/>
      <c r="H49" s="352"/>
      <c r="I49" s="352"/>
      <c r="J49" s="352"/>
      <c r="K49" s="352"/>
    </row>
    <row r="50" spans="2:11">
      <c r="B50" s="352"/>
      <c r="C50" s="352"/>
      <c r="D50" s="352"/>
      <c r="E50" s="352"/>
      <c r="F50" s="352"/>
      <c r="G50" s="352"/>
      <c r="H50" s="352"/>
      <c r="I50" s="352"/>
      <c r="J50" s="352"/>
      <c r="K50" s="352"/>
    </row>
    <row r="51" spans="2:11">
      <c r="B51" s="352"/>
      <c r="C51" s="352"/>
      <c r="D51" s="352"/>
      <c r="E51" s="352"/>
      <c r="F51" s="352"/>
      <c r="G51" s="352"/>
      <c r="H51" s="352"/>
      <c r="I51" s="352"/>
      <c r="J51" s="352"/>
      <c r="K51" s="352"/>
    </row>
    <row r="52" spans="2:11">
      <c r="B52" s="352"/>
      <c r="C52" s="352"/>
      <c r="D52" s="352"/>
      <c r="E52" s="352"/>
      <c r="F52" s="352"/>
      <c r="G52" s="352"/>
      <c r="H52" s="352"/>
      <c r="I52" s="352"/>
      <c r="J52" s="352"/>
      <c r="K52" s="352"/>
    </row>
    <row r="53" spans="2:11">
      <c r="B53" s="352"/>
      <c r="C53" s="352"/>
      <c r="D53" s="352"/>
      <c r="E53" s="352"/>
      <c r="F53" s="352"/>
      <c r="G53" s="352"/>
      <c r="H53" s="352"/>
      <c r="I53" s="352"/>
      <c r="J53" s="352"/>
      <c r="K53" s="352"/>
    </row>
    <row r="54" spans="2:11">
      <c r="B54" s="352"/>
      <c r="C54" s="352"/>
      <c r="D54" s="352"/>
      <c r="E54" s="352"/>
      <c r="F54" s="352"/>
      <c r="G54" s="352"/>
      <c r="H54" s="352"/>
      <c r="I54" s="352"/>
      <c r="J54" s="352"/>
      <c r="K54" s="352"/>
    </row>
    <row r="55" spans="2:11">
      <c r="B55" s="352"/>
      <c r="C55" s="352"/>
      <c r="D55" s="352"/>
      <c r="E55" s="352"/>
      <c r="F55" s="352"/>
      <c r="G55" s="352"/>
      <c r="H55" s="352"/>
      <c r="I55" s="352"/>
      <c r="J55" s="352"/>
      <c r="K55" s="352"/>
    </row>
    <row r="56" spans="2:11">
      <c r="B56" s="352"/>
      <c r="C56" s="352"/>
      <c r="D56" s="352"/>
      <c r="E56" s="352"/>
      <c r="F56" s="352"/>
      <c r="G56" s="352"/>
      <c r="H56" s="352"/>
      <c r="I56" s="352"/>
      <c r="J56" s="352"/>
      <c r="K56" s="352"/>
    </row>
  </sheetData>
  <mergeCells count="14">
    <mergeCell ref="B1:K1"/>
    <mergeCell ref="I3:J3"/>
    <mergeCell ref="I4:J4"/>
    <mergeCell ref="B12:K12"/>
    <mergeCell ref="B14:K14"/>
    <mergeCell ref="B15:K15"/>
    <mergeCell ref="I17:J17"/>
    <mergeCell ref="I18:J18"/>
    <mergeCell ref="B26:K26"/>
    <mergeCell ref="B29:K29"/>
    <mergeCell ref="I31:J31"/>
    <mergeCell ref="I32:J32"/>
    <mergeCell ref="B40:K40"/>
    <mergeCell ref="A1:A40"/>
  </mergeCells>
  <phoneticPr fontId="1"/>
  <printOptions horizontalCentered="1" verticalCentered="1"/>
  <pageMargins left="0.39370078740157483" right="0.39370078740157483" top="0.19685039370078741" bottom="0" header="0" footer="0"/>
  <pageSetup paperSize="9" scale="94" fitToWidth="1" fitToHeight="1" orientation="landscape" usePrinterDefaults="1" horizontalDpi="65534" r:id="rId1"/>
  <headerFooter alignWithMargins="0"/>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11</vt:i4>
      </vt:variant>
    </vt:vector>
  </HeadingPairs>
  <TitlesOfParts>
    <vt:vector size="11" baseType="lpstr">
      <vt:lpstr>前提条件</vt:lpstr>
      <vt:lpstr>入力シート（注意事項）</vt:lpstr>
      <vt:lpstr>入力シート (記載例)</vt:lpstr>
      <vt:lpstr>収支報告書</vt:lpstr>
      <vt:lpstr>共同取組活動支出額</vt:lpstr>
      <vt:lpstr>協定参加者項目</vt:lpstr>
      <vt:lpstr>協定参加者別所得細目表</vt:lpstr>
      <vt:lpstr>金銭出納簿1月交付</vt:lpstr>
      <vt:lpstr>所得計算表</vt:lpstr>
      <vt:lpstr>所得計算表 (2)</vt:lpstr>
      <vt:lpstr>原価償却費の計算</vt:lpstr>
    </vt:vector>
  </TitlesOfParts>
  <LinksUpToDate>false</LinksUpToDate>
  <SharedDoc>false</SharedDoc>
  <HyperlinksChanged>false</HyperlinksChanged>
  <AppVersion>5.0.6</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三原市役所</dc:creator>
  <cp:lastModifiedBy>大西 佐智恵</cp:lastModifiedBy>
  <cp:lastPrinted>2024-10-11T06:07:52Z</cp:lastPrinted>
  <dcterms:created xsi:type="dcterms:W3CDTF">2003-12-22T05:26:51Z</dcterms:created>
  <dcterms:modified xsi:type="dcterms:W3CDTF">2025-11-11T06:46:44Z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5.0.6.0</vt:lpwstr>
    </vt:vector>
  </property>
  <property fmtid="{DCFEDD21-7773-49B2-8022-6FC58DB5260B}" pid="3" name="LastSavedVersion">
    <vt:lpwstr>5.0.6.0</vt:lpwstr>
  </property>
  <property fmtid="{DCFEDD21-7773-49B2-8022-6FC58DB5260B}" pid="4" name="LastSavedDate">
    <vt:filetime>2025-11-11T06:46:44Z</vt:filetime>
  </property>
</Properties>
</file>