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firstSheet="2" activeTab="2"/>
  </bookViews>
  <sheets>
    <sheet name="小学校１～３年(49セット分）" sheetId="1" state="hidden" r:id="rId1"/>
    <sheet name="小学校４～６年（４９セット分）" sheetId="2" state="hidden" r:id="rId2"/>
    <sheet name="入札書（内訳）" sheetId="5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<sst xmlns="http://schemas.openxmlformats.org/spreadsheetml/2006/main" xmlns:r="http://schemas.openxmlformats.org/officeDocument/2006/relationships" count="106" uniqueCount="106">
  <si>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主婦と生活社</t>
    <rPh sb="0" eb="2">
      <t>シュフ</t>
    </rPh>
    <rPh sb="3" eb="6">
      <t>セイカツシャ</t>
    </rPh>
    <phoneticPr fontId="1"/>
  </si>
  <si>
    <t>書名</t>
    <rPh sb="0" eb="2">
      <t>ショメイ</t>
    </rPh>
    <phoneticPr fontId="1"/>
  </si>
  <si>
    <t>KADOKAWA</t>
  </si>
  <si>
    <t>小学校１～３年の部</t>
    <rPh sb="0" eb="3">
      <t>ショウガッコウ</t>
    </rPh>
    <rPh sb="6" eb="7">
      <t>ネン</t>
    </rPh>
    <rPh sb="8" eb="9">
      <t>ブ</t>
    </rPh>
    <phoneticPr fontId="1"/>
  </si>
  <si>
    <t>アリス観</t>
    <rPh sb="3" eb="4">
      <t>カン</t>
    </rPh>
    <phoneticPr fontId="1"/>
  </si>
  <si>
    <t>ぼくはいったいどこにいるんだ</t>
  </si>
  <si>
    <t>おとな体験授業？</t>
  </si>
  <si>
    <t>出版社</t>
    <rPh sb="0" eb="3">
      <t>シュッパンシャ</t>
    </rPh>
    <phoneticPr fontId="1"/>
  </si>
  <si>
    <t>ISBNコード</t>
  </si>
  <si>
    <t>ぜったいあけちゃダメ！</t>
  </si>
  <si>
    <t>へんしんトンネル</t>
  </si>
  <si>
    <t>価格</t>
    <rPh sb="0" eb="2">
      <t>カカク</t>
    </rPh>
    <phoneticPr fontId="1"/>
  </si>
  <si>
    <t>金の星社</t>
    <rPh sb="0" eb="1">
      <t>キン</t>
    </rPh>
    <rPh sb="2" eb="3">
      <t>ホシ</t>
    </rPh>
    <rPh sb="3" eb="4">
      <t>シャ</t>
    </rPh>
    <phoneticPr fontId="1"/>
  </si>
  <si>
    <t>冊数</t>
    <rPh sb="0" eb="2">
      <t>サッスウ</t>
    </rPh>
    <phoneticPr fontId="1"/>
  </si>
  <si>
    <t>税込み</t>
    <rPh sb="0" eb="2">
      <t>ゼイコ</t>
    </rPh>
    <phoneticPr fontId="1"/>
  </si>
  <si>
    <t>絵本すみっコぐらし
いつでもとなりに</t>
  </si>
  <si>
    <t>定価（税抜き）</t>
    <rPh sb="0" eb="2">
      <t>テイカ</t>
    </rPh>
    <rPh sb="3" eb="5">
      <t>ゼイヌ</t>
    </rPh>
    <phoneticPr fontId="1"/>
  </si>
  <si>
    <t>世界と日本の名作冒険の物語
12歳までに読んでおきたい名作20話以上</t>
    <rPh sb="0" eb="2">
      <t>セカイ</t>
    </rPh>
    <rPh sb="3" eb="5">
      <t>ニホン</t>
    </rPh>
    <rPh sb="6" eb="8">
      <t>メイサク</t>
    </rPh>
    <rPh sb="8" eb="10">
      <t>ボウケン</t>
    </rPh>
    <rPh sb="11" eb="13">
      <t>モノガタリ</t>
    </rPh>
    <phoneticPr fontId="1"/>
  </si>
  <si>
    <t>そらまめくんの　
まいにちはたからもの</t>
  </si>
  <si>
    <t>コップのすいえい</t>
  </si>
  <si>
    <t>クジラがしんだら</t>
  </si>
  <si>
    <t>ほねほねザウルス　
かみの山のソード＆ドラゴン</t>
  </si>
  <si>
    <t>おしりたんてい　
みはらしそうのかいじけん</t>
  </si>
  <si>
    <t>いつでもカービィ　
勇気をキミに</t>
  </si>
  <si>
    <t>がっこうのおばけずかん　
おちこくさま</t>
  </si>
  <si>
    <t> 9784046321862</t>
  </si>
  <si>
    <t>合計 (税別)</t>
    <rPh sb="0" eb="2">
      <t>ゴウケイ</t>
    </rPh>
    <rPh sb="5" eb="6">
      <t>ベツ</t>
    </rPh>
    <phoneticPr fontId="1"/>
  </si>
  <si>
    <t>ノラネコぐんだんと
海の果ての怪物</t>
  </si>
  <si>
    <t>価格(税別)</t>
    <rPh sb="0" eb="1">
      <t>アタイ</t>
    </rPh>
    <rPh sb="1" eb="2">
      <t>カク</t>
    </rPh>
    <rPh sb="3" eb="4">
      <t>ゼイ</t>
    </rPh>
    <rPh sb="4" eb="5">
      <t>ベツ</t>
    </rPh>
    <phoneticPr fontId="1"/>
  </si>
  <si>
    <t>恐怖コレクター</t>
  </si>
  <si>
    <t>白泉社</t>
    <rPh sb="0" eb="3">
      <t>ハクセンシャ</t>
    </rPh>
    <phoneticPr fontId="1"/>
  </si>
  <si>
    <t>ヨイヨワネ　あおむけ編</t>
    <rPh sb="10" eb="11">
      <t>ヘン</t>
    </rPh>
    <phoneticPr fontId="1"/>
  </si>
  <si>
    <t>捨てないパン屋の挑戦
しあわせのレシピ</t>
  </si>
  <si>
    <t>大ピンチずかん</t>
  </si>
  <si>
    <t>嘘吹きネットワーク</t>
  </si>
  <si>
    <t>わたしの苦手なあのこ</t>
  </si>
  <si>
    <t>区分</t>
    <rPh sb="0" eb="2">
      <t>クブン</t>
    </rPh>
    <phoneticPr fontId="1"/>
  </si>
  <si>
    <t>小学館</t>
    <rPh sb="0" eb="3">
      <t>ショウガッカン</t>
    </rPh>
    <phoneticPr fontId="1"/>
  </si>
  <si>
    <t>ともだちや</t>
  </si>
  <si>
    <t>日々憶測</t>
  </si>
  <si>
    <t>岩崎書店</t>
    <rPh sb="0" eb="2">
      <t>イワサキ</t>
    </rPh>
    <rPh sb="2" eb="4">
      <t>ショテン</t>
    </rPh>
    <phoneticPr fontId="1"/>
  </si>
  <si>
    <t>講談社</t>
    <rPh sb="0" eb="3">
      <t>コウダンシャ</t>
    </rPh>
    <phoneticPr fontId="1"/>
  </si>
  <si>
    <t>ポプラ社</t>
    <rPh sb="3" eb="4">
      <t>シャ</t>
    </rPh>
    <phoneticPr fontId="1"/>
  </si>
  <si>
    <t>ハリー・ポッターと賢者の石
1-1〈新装版〉（ハリーポッター文庫）</t>
    <rPh sb="18" eb="21">
      <t>シンソウバン</t>
    </rPh>
    <rPh sb="30" eb="32">
      <t>ブンコ</t>
    </rPh>
    <phoneticPr fontId="1"/>
  </si>
  <si>
    <t>永岡書店</t>
    <rPh sb="0" eb="2">
      <t>ナガオカ</t>
    </rPh>
    <rPh sb="2" eb="4">
      <t>ショテン</t>
    </rPh>
    <phoneticPr fontId="1"/>
  </si>
  <si>
    <t>単価(税別)</t>
    <rPh sb="0" eb="2">
      <t>タンカ</t>
    </rPh>
    <rPh sb="3" eb="4">
      <t>ゼイ</t>
    </rPh>
    <rPh sb="4" eb="5">
      <t>ベツ</t>
    </rPh>
    <phoneticPr fontId="1"/>
  </si>
  <si>
    <t>小
１～３</t>
    <rPh sb="0" eb="1">
      <t>ショウ</t>
    </rPh>
    <phoneticPr fontId="1"/>
  </si>
  <si>
    <t>フレーベル館</t>
    <rPh sb="5" eb="6">
      <t>カン</t>
    </rPh>
    <phoneticPr fontId="1"/>
  </si>
  <si>
    <t>ブロンズ社</t>
    <rPh sb="4" eb="5">
      <t>シャ</t>
    </rPh>
    <phoneticPr fontId="1"/>
  </si>
  <si>
    <t>業者名　　　　　　　　　　　　　　　　　　　　　　　</t>
    <rPh sb="0" eb="2">
      <t>ギョウシャ</t>
    </rPh>
    <rPh sb="2" eb="3">
      <t>メイ</t>
    </rPh>
    <phoneticPr fontId="1"/>
  </si>
  <si>
    <t>科学でナゾとき！
やまんばの屋敷事件</t>
  </si>
  <si>
    <t>成美堂出版</t>
    <rPh sb="0" eb="1">
      <t>ナ</t>
    </rPh>
    <rPh sb="1" eb="2">
      <t>ミ</t>
    </rPh>
    <rPh sb="2" eb="3">
      <t>ドウ</t>
    </rPh>
    <rPh sb="3" eb="5">
      <t>シュッパン</t>
    </rPh>
    <phoneticPr fontId="1"/>
  </si>
  <si>
    <t>書　　　名</t>
    <rPh sb="0" eb="1">
      <t>ショ</t>
    </rPh>
    <rPh sb="4" eb="5">
      <t>ナ</t>
    </rPh>
    <phoneticPr fontId="1"/>
  </si>
  <si>
    <t>「推し」で
心はみたされる？</t>
  </si>
  <si>
    <t>角川つばさ文庫</t>
    <rPh sb="0" eb="2">
      <t>カドカワ</t>
    </rPh>
    <rPh sb="5" eb="7">
      <t>ブンコ</t>
    </rPh>
    <phoneticPr fontId="1"/>
  </si>
  <si>
    <t>偕成社</t>
    <rPh sb="0" eb="3">
      <t>カイセイシャ</t>
    </rPh>
    <phoneticPr fontId="1"/>
  </si>
  <si>
    <t>PHP研究所</t>
    <rPh sb="3" eb="6">
      <t>ケンキュウショ</t>
    </rPh>
    <phoneticPr fontId="1"/>
  </si>
  <si>
    <t>静山社</t>
    <rPh sb="0" eb="3">
      <t>セイザンシャ</t>
    </rPh>
    <phoneticPr fontId="1"/>
  </si>
  <si>
    <t>光村図書出版</t>
    <rPh sb="0" eb="2">
      <t>ミツムラ</t>
    </rPh>
    <rPh sb="2" eb="4">
      <t>トショ</t>
    </rPh>
    <rPh sb="4" eb="6">
      <t>シュッパン</t>
    </rPh>
    <phoneticPr fontId="1"/>
  </si>
  <si>
    <t>ハリー・ポッターと賢者の石
1-2〈新装版〉（ハリーポッター文庫）</t>
    <rPh sb="18" eb="21">
      <t>シンソウバン</t>
    </rPh>
    <rPh sb="30" eb="32">
      <t>ブンコ</t>
    </rPh>
    <phoneticPr fontId="1"/>
  </si>
  <si>
    <t>７－１</t>
  </si>
  <si>
    <t>コんガらガっち
みちなきみちをすすめ！の本</t>
  </si>
  <si>
    <t>大ピンチずかん3</t>
  </si>
  <si>
    <t>７－２</t>
  </si>
  <si>
    <t>入　札　書　（　別　紙　内　訳　）</t>
  </si>
  <si>
    <t>おかずたちの　おでかけ</t>
  </si>
  <si>
    <t>もりの100かいだでのいえ</t>
  </si>
  <si>
    <t>おばけずし</t>
  </si>
  <si>
    <t>山の学校　
キツネのとしょいいん</t>
  </si>
  <si>
    <t>きゅうしょく
たべにきました</t>
  </si>
  <si>
    <t>時間をやくパン屋さん</t>
  </si>
  <si>
    <t>ガタンゴトン
しょうてんがい</t>
  </si>
  <si>
    <t>童心社</t>
    <rPh sb="0" eb="1">
      <t>ドウ</t>
    </rPh>
    <rPh sb="1" eb="2">
      <t>シン</t>
    </rPh>
    <rPh sb="2" eb="3">
      <t>シャ</t>
    </rPh>
    <phoneticPr fontId="1"/>
  </si>
  <si>
    <t>ひかりのくに</t>
  </si>
  <si>
    <t>金の星社</t>
    <rPh sb="0" eb="1">
      <t>キン</t>
    </rPh>
    <rPh sb="2" eb="4">
      <t>ホシシャ</t>
    </rPh>
    <phoneticPr fontId="1"/>
  </si>
  <si>
    <t>ＫＡＤＯＫＡＷＡ</t>
  </si>
  <si>
    <t>小
４～６</t>
    <rPh sb="0" eb="1">
      <t>ショウ</t>
    </rPh>
    <phoneticPr fontId="1"/>
  </si>
  <si>
    <t>小
４～６</t>
  </si>
  <si>
    <t>失敗しない整理整とん</t>
    <rPh sb="0" eb="2">
      <t>シッパイ</t>
    </rPh>
    <phoneticPr fontId="1"/>
  </si>
  <si>
    <t>きみにむいてる
時間のつかい方</t>
  </si>
  <si>
    <t>おキモチや</t>
  </si>
  <si>
    <t>５文字で星座と神話</t>
  </si>
  <si>
    <t>科学でナゾとき！
わらう人体模型事件</t>
  </si>
  <si>
    <t>失敗を成功にかえる
お金のつかい方</t>
  </si>
  <si>
    <t>ラストで君は
「まさか！」と言う
溺れるほどの涙</t>
    <rPh sb="14" eb="15">
      <t>イ</t>
    </rPh>
    <phoneticPr fontId="1"/>
  </si>
  <si>
    <t>学校では教えてくれないヤバい科学図鑑</t>
  </si>
  <si>
    <t>まてないの</t>
  </si>
  <si>
    <t>文芸社</t>
    <rPh sb="0" eb="3">
      <t>ブンゲイシャ</t>
    </rPh>
    <phoneticPr fontId="1"/>
  </si>
  <si>
    <t>人生を変えたコント</t>
  </si>
  <si>
    <t>あかね書房</t>
    <rPh sb="3" eb="5">
      <t>ショボウ</t>
    </rPh>
    <phoneticPr fontId="1"/>
  </si>
  <si>
    <t>ＰＨＰ研究所</t>
    <rPh sb="3" eb="6">
      <t>ケンキュウショ</t>
    </rPh>
    <phoneticPr fontId="1"/>
  </si>
  <si>
    <t>ＳＢクリエイティブ</t>
  </si>
  <si>
    <t>ブロンズ新社</t>
    <rPh sb="4" eb="6">
      <t>シンシャ</t>
    </rPh>
    <phoneticPr fontId="1"/>
  </si>
  <si>
    <t>中</t>
    <rPh sb="0" eb="1">
      <t>チュウ</t>
    </rPh>
    <phoneticPr fontId="1"/>
  </si>
  <si>
    <t>推し、燃ゆ</t>
  </si>
  <si>
    <t>ヨイヨワネ　うつぶせ編</t>
    <rPh sb="10" eb="11">
      <t>ヘン</t>
    </rPh>
    <phoneticPr fontId="1"/>
  </si>
  <si>
    <t>猫で窒息したい人に贈る
25のショートミステリー</t>
    <rPh sb="0" eb="1">
      <t>ネコ</t>
    </rPh>
    <phoneticPr fontId="1"/>
  </si>
  <si>
    <t>やなせたかし物語</t>
  </si>
  <si>
    <t>しかもフタが無い</t>
  </si>
  <si>
    <t>殺人事件に巻き込まれて
走っている場合ではないメロス</t>
  </si>
  <si>
    <t>ハンディ版
あの時こうしなければ･･･
本当に危ない闇バイトの話</t>
    <rPh sb="4" eb="5">
      <t>バン</t>
    </rPh>
    <rPh sb="8" eb="9">
      <t>トキ</t>
    </rPh>
    <phoneticPr fontId="1"/>
  </si>
  <si>
    <t>筑摩書房</t>
    <rPh sb="0" eb="2">
      <t>チクマ</t>
    </rPh>
    <rPh sb="2" eb="4">
      <t>ショボウ</t>
    </rPh>
    <phoneticPr fontId="1"/>
  </si>
  <si>
    <t>宝島社</t>
    <rPh sb="0" eb="2">
      <t>タカラジマ</t>
    </rPh>
    <rPh sb="2" eb="3">
      <t>シャ</t>
    </rPh>
    <phoneticPr fontId="1"/>
  </si>
  <si>
    <t>河出書房新社</t>
    <rPh sb="0" eb="2">
      <t>カワデ</t>
    </rPh>
    <rPh sb="2" eb="4">
      <t>ショボウ</t>
    </rPh>
    <rPh sb="4" eb="6">
      <t>シンシャ</t>
    </rPh>
    <phoneticPr fontId="1"/>
  </si>
  <si>
    <t>ワニブックス</t>
  </si>
  <si>
    <t>大和書房</t>
    <rPh sb="0" eb="2">
      <t>ヤマト</t>
    </rPh>
    <rPh sb="2" eb="4">
      <t>ショボウ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</si>
</sst>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0_ "/>
    <numFmt numFmtId="177" formatCode="#,##0_ "/>
    <numFmt numFmtId="178" formatCode="0_);[Red]\(0\)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.5"/>
      <color theme="1"/>
      <name val="ＭＳ 明朝"/>
      <family val="1"/>
    </font>
    <font>
      <sz val="11"/>
      <color rgb="FF1F1F1F"/>
      <name val="ＭＳ Ｐゴシック"/>
      <family val="3"/>
    </font>
    <font>
      <sz val="11"/>
      <color auto="1"/>
      <name val="ＭＳ Ｐゴシック"/>
      <family val="3"/>
    </font>
    <font>
      <b/>
      <sz val="14"/>
      <color auto="1"/>
      <name val="ＭＳ Ｐゴシック"/>
      <family val="3"/>
      <scheme val="minor"/>
    </font>
    <font>
      <b/>
      <u/>
      <sz val="12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56" fontId="0" fillId="0" borderId="0" xfId="0" quotePrefix="1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9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5" fillId="0" borderId="0" xfId="0" applyFont="1" applyAlignment="1"/>
    <xf numFmtId="0" fontId="0" fillId="0" borderId="12" xfId="0" applyFont="1" applyFill="1" applyBorder="1" applyAlignment="1">
      <alignment vertical="center" shrinkToFit="1"/>
    </xf>
    <xf numFmtId="0" fontId="5" fillId="0" borderId="13" xfId="0" applyFont="1" applyBorder="1" applyAlignment="1">
      <alignment horizontal="center" vertical="center" wrapText="1"/>
    </xf>
    <xf numFmtId="176" fontId="0" fillId="0" borderId="9" xfId="0" applyNumberFormat="1" applyFont="1" applyBorder="1">
      <alignment vertical="center"/>
    </xf>
    <xf numFmtId="176" fontId="4" fillId="0" borderId="10" xfId="0" applyNumberFormat="1" applyFont="1" applyBorder="1" applyAlignment="1">
      <alignment horizontal="right" vertical="center"/>
    </xf>
    <xf numFmtId="176" fontId="0" fillId="0" borderId="11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9" fillId="0" borderId="10" xfId="0" applyNumberFormat="1" applyFont="1" applyBorder="1">
      <alignment vertical="center"/>
    </xf>
    <xf numFmtId="176" fontId="9" fillId="0" borderId="11" xfId="0" applyNumberFormat="1" applyFont="1" applyBorder="1">
      <alignment vertical="center"/>
    </xf>
    <xf numFmtId="176" fontId="9" fillId="0" borderId="12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38" fontId="5" fillId="0" borderId="13" xfId="1" applyFont="1" applyBorder="1" applyAlignment="1">
      <alignment horizontal="center" vertical="center"/>
    </xf>
    <xf numFmtId="177" fontId="0" fillId="0" borderId="9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177" fontId="0" fillId="0" borderId="11" xfId="0" applyNumberFormat="1" applyFont="1" applyFill="1" applyBorder="1">
      <alignment vertical="center"/>
    </xf>
    <xf numFmtId="177" fontId="0" fillId="0" borderId="12" xfId="0" applyNumberFormat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5" fillId="0" borderId="0" xfId="1" applyFont="1">
      <alignment vertical="center"/>
    </xf>
    <xf numFmtId="178" fontId="0" fillId="0" borderId="9" xfId="0" applyNumberFormat="1" applyFont="1" applyBorder="1">
      <alignment vertical="center"/>
    </xf>
    <xf numFmtId="178" fontId="0" fillId="0" borderId="10" xfId="0" applyNumberFormat="1" applyFont="1" applyBorder="1">
      <alignment vertical="center"/>
    </xf>
    <xf numFmtId="178" fontId="0" fillId="0" borderId="11" xfId="0" applyNumberFormat="1" applyFont="1" applyBorder="1">
      <alignment vertical="center"/>
    </xf>
    <xf numFmtId="178" fontId="0" fillId="0" borderId="12" xfId="0" applyNumberFormat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177" fontId="0" fillId="0" borderId="15" xfId="0" applyNumberFormat="1" applyFont="1" applyBorder="1">
      <alignment vertical="center"/>
    </xf>
    <xf numFmtId="177" fontId="0" fillId="0" borderId="16" xfId="0" applyNumberFormat="1" applyFont="1" applyBorder="1">
      <alignment vertical="center"/>
    </xf>
    <xf numFmtId="177" fontId="0" fillId="0" borderId="17" xfId="0" applyNumberFormat="1" applyFont="1" applyBorder="1">
      <alignment vertical="center"/>
    </xf>
    <xf numFmtId="177" fontId="0" fillId="0" borderId="18" xfId="0" applyNumberFormat="1" applyFont="1" applyBorder="1">
      <alignment vertical="center"/>
    </xf>
    <xf numFmtId="38" fontId="5" fillId="0" borderId="1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5"/>
  <sheetViews>
    <sheetView workbookViewId="0">
      <selection activeCell="G15" sqref="G15"/>
    </sheetView>
  </sheetViews>
  <sheetFormatPr defaultRowHeight="13.5"/>
  <cols>
    <col min="1" max="1" width="6.25" customWidth="1"/>
    <col min="2" max="2" width="24.5" customWidth="1"/>
    <col min="3" max="3" width="18.5" customWidth="1"/>
    <col min="4" max="4" width="23.375" customWidth="1"/>
    <col min="5" max="5" width="12.25" customWidth="1"/>
    <col min="7" max="7" width="14.75" customWidth="1"/>
  </cols>
  <sheetData>
    <row r="1" spans="1:7">
      <c r="B1" t="s">
        <v>3</v>
      </c>
    </row>
    <row r="3" spans="1:7">
      <c r="B3" s="1" t="s">
        <v>1</v>
      </c>
      <c r="C3" s="1" t="s">
        <v>7</v>
      </c>
      <c r="D3" s="1" t="s">
        <v>8</v>
      </c>
      <c r="E3" s="1" t="s">
        <v>16</v>
      </c>
      <c r="F3" s="1" t="s">
        <v>13</v>
      </c>
      <c r="G3" s="1" t="s">
        <v>11</v>
      </c>
    </row>
    <row r="4" spans="1:7" ht="33.75" customHeight="1">
      <c r="A4" s="1">
        <v>1</v>
      </c>
      <c r="B4" s="2" t="s">
        <v>15</v>
      </c>
      <c r="C4" t="s">
        <v>0</v>
      </c>
      <c r="D4" s="3">
        <v>9784391156980</v>
      </c>
      <c r="E4" s="4">
        <v>950</v>
      </c>
      <c r="F4">
        <v>49</v>
      </c>
      <c r="G4" s="4">
        <f t="shared" ref="G4:G13" si="0">E4*F4</f>
        <v>46550</v>
      </c>
    </row>
    <row r="5" spans="1:7" ht="33.75" customHeight="1">
      <c r="A5" s="1">
        <v>2</v>
      </c>
      <c r="B5" s="2" t="s">
        <v>21</v>
      </c>
      <c r="C5" t="s">
        <v>40</v>
      </c>
      <c r="D5" s="3">
        <v>9784265820641</v>
      </c>
      <c r="E5" s="4">
        <v>980</v>
      </c>
      <c r="F5">
        <v>49</v>
      </c>
      <c r="G5" s="4">
        <f t="shared" si="0"/>
        <v>48020</v>
      </c>
    </row>
    <row r="6" spans="1:7" ht="33.75" customHeight="1">
      <c r="A6" s="1">
        <v>3</v>
      </c>
      <c r="B6" s="2" t="s">
        <v>23</v>
      </c>
      <c r="C6" t="s">
        <v>37</v>
      </c>
      <c r="D6" s="3">
        <v>9784097250647</v>
      </c>
      <c r="E6" s="4">
        <v>880</v>
      </c>
      <c r="F6">
        <v>49</v>
      </c>
      <c r="G6" s="4">
        <f t="shared" si="0"/>
        <v>43120</v>
      </c>
    </row>
    <row r="7" spans="1:7" ht="33.75" customHeight="1">
      <c r="A7" s="1">
        <v>4</v>
      </c>
      <c r="B7" s="2" t="s">
        <v>24</v>
      </c>
      <c r="C7" t="s">
        <v>41</v>
      </c>
      <c r="D7" s="3">
        <v>9784065295922</v>
      </c>
      <c r="E7" s="4">
        <v>1100</v>
      </c>
      <c r="F7">
        <v>49</v>
      </c>
      <c r="G7" s="4">
        <f t="shared" si="0"/>
        <v>53900</v>
      </c>
    </row>
    <row r="8" spans="1:7" ht="33.75" customHeight="1">
      <c r="A8" s="1">
        <v>5</v>
      </c>
      <c r="B8" t="s">
        <v>10</v>
      </c>
      <c r="C8" t="s">
        <v>12</v>
      </c>
      <c r="D8" s="3">
        <v>9784323033495</v>
      </c>
      <c r="E8" s="4">
        <v>1400</v>
      </c>
      <c r="F8">
        <v>49</v>
      </c>
      <c r="G8" s="4">
        <f t="shared" si="0"/>
        <v>68600</v>
      </c>
    </row>
    <row r="9" spans="1:7" ht="33.75" customHeight="1">
      <c r="A9" s="1">
        <v>6</v>
      </c>
      <c r="B9" s="2" t="s">
        <v>22</v>
      </c>
      <c r="C9" t="s">
        <v>42</v>
      </c>
      <c r="D9" s="3">
        <v>9784591159156</v>
      </c>
      <c r="E9" s="4">
        <v>980</v>
      </c>
      <c r="F9">
        <v>49</v>
      </c>
      <c r="G9" s="4">
        <f t="shared" si="0"/>
        <v>48020</v>
      </c>
    </row>
    <row r="10" spans="1:7" ht="33.75" customHeight="1">
      <c r="A10" s="1">
        <v>7</v>
      </c>
      <c r="B10" t="s">
        <v>9</v>
      </c>
      <c r="C10" t="s">
        <v>44</v>
      </c>
      <c r="D10" s="3">
        <v>9784522436257</v>
      </c>
      <c r="E10" s="4">
        <v>1200</v>
      </c>
      <c r="F10">
        <v>49</v>
      </c>
      <c r="G10" s="4">
        <f t="shared" si="0"/>
        <v>58800</v>
      </c>
    </row>
    <row r="11" spans="1:7" ht="33.75" customHeight="1">
      <c r="A11" s="1">
        <v>8</v>
      </c>
      <c r="B11" t="s">
        <v>19</v>
      </c>
      <c r="C11" t="s">
        <v>47</v>
      </c>
      <c r="D11" s="3">
        <v>9784577049709</v>
      </c>
      <c r="E11" s="4">
        <v>1400</v>
      </c>
      <c r="F11">
        <v>49</v>
      </c>
      <c r="G11" s="4">
        <f t="shared" si="0"/>
        <v>68600</v>
      </c>
    </row>
    <row r="12" spans="1:7" ht="33.75" customHeight="1">
      <c r="A12" s="1">
        <v>9</v>
      </c>
      <c r="B12" s="2" t="s">
        <v>27</v>
      </c>
      <c r="C12" t="s">
        <v>30</v>
      </c>
      <c r="D12" s="3">
        <v>9784592762270</v>
      </c>
      <c r="E12" s="4">
        <v>1100</v>
      </c>
      <c r="F12">
        <v>49</v>
      </c>
      <c r="G12" s="4">
        <f t="shared" si="0"/>
        <v>53900</v>
      </c>
    </row>
    <row r="13" spans="1:7" ht="33.75" customHeight="1">
      <c r="A13" s="1">
        <v>10</v>
      </c>
      <c r="B13" t="s">
        <v>5</v>
      </c>
      <c r="C13" t="s">
        <v>48</v>
      </c>
      <c r="D13" s="3">
        <v>9784893097163</v>
      </c>
      <c r="E13" s="4">
        <v>1400</v>
      </c>
      <c r="F13">
        <v>49</v>
      </c>
      <c r="G13" s="4">
        <f t="shared" si="0"/>
        <v>68600</v>
      </c>
    </row>
    <row r="14" spans="1:7" ht="26.25" customHeight="1">
      <c r="A14" s="1"/>
      <c r="E14" s="4">
        <f>SUM(E4:E13)</f>
        <v>11390</v>
      </c>
      <c r="G14" s="4">
        <f>SUM(G4:G13)</f>
        <v>558110</v>
      </c>
    </row>
    <row r="15" spans="1:7" ht="31.5" customHeight="1">
      <c r="F15" t="s">
        <v>14</v>
      </c>
      <c r="G15" s="4">
        <f>G14*1.1</f>
        <v>613921</v>
      </c>
    </row>
  </sheetData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6"/>
  <sheetViews>
    <sheetView topLeftCell="A10" workbookViewId="0">
      <selection activeCell="H4" sqref="H4"/>
    </sheetView>
  </sheetViews>
  <sheetFormatPr defaultRowHeight="13.5"/>
  <cols>
    <col min="1" max="1" width="6.25" customWidth="1"/>
    <col min="2" max="2" width="24.5" customWidth="1"/>
    <col min="3" max="3" width="18.5" customWidth="1"/>
    <col min="4" max="4" width="23.375" customWidth="1"/>
    <col min="5" max="5" width="12.125" customWidth="1"/>
  </cols>
  <sheetData>
    <row r="1" spans="1:7">
      <c r="B1" t="s">
        <v>3</v>
      </c>
    </row>
    <row r="3" spans="1:7">
      <c r="B3" s="1" t="s">
        <v>1</v>
      </c>
      <c r="C3" s="1" t="s">
        <v>7</v>
      </c>
      <c r="D3" s="1" t="s">
        <v>8</v>
      </c>
      <c r="E3" s="1" t="s">
        <v>16</v>
      </c>
      <c r="F3" s="1" t="s">
        <v>13</v>
      </c>
      <c r="G3" s="1" t="s">
        <v>11</v>
      </c>
    </row>
    <row r="4" spans="1:7" ht="33.75" customHeight="1">
      <c r="A4" s="1">
        <v>1</v>
      </c>
      <c r="B4" t="s">
        <v>29</v>
      </c>
      <c r="C4" t="s">
        <v>54</v>
      </c>
      <c r="D4" s="8" t="s">
        <v>25</v>
      </c>
      <c r="E4" s="4">
        <v>720</v>
      </c>
      <c r="F4" s="4">
        <v>49</v>
      </c>
      <c r="G4" s="4">
        <f t="shared" ref="G4:G14" si="0">E4*F4</f>
        <v>35280</v>
      </c>
    </row>
    <row r="5" spans="1:7" ht="33.75" customHeight="1">
      <c r="A5" s="1">
        <v>2</v>
      </c>
      <c r="B5" t="s">
        <v>33</v>
      </c>
      <c r="C5" t="s">
        <v>37</v>
      </c>
      <c r="D5" s="3">
        <v>9784097251385</v>
      </c>
      <c r="E5" s="4">
        <v>1500</v>
      </c>
      <c r="F5" s="4">
        <v>49</v>
      </c>
      <c r="G5" s="4">
        <f t="shared" si="0"/>
        <v>73500</v>
      </c>
    </row>
    <row r="6" spans="1:7" ht="33.75" customHeight="1">
      <c r="A6" s="1">
        <v>3</v>
      </c>
      <c r="B6" s="6" t="s">
        <v>17</v>
      </c>
      <c r="C6" t="s">
        <v>51</v>
      </c>
      <c r="D6" s="3">
        <v>9784415328201</v>
      </c>
      <c r="E6" s="4">
        <v>1400</v>
      </c>
      <c r="F6" s="4">
        <v>49</v>
      </c>
      <c r="G6" s="4">
        <f t="shared" si="0"/>
        <v>68600</v>
      </c>
    </row>
    <row r="7" spans="1:7" ht="33.75" customHeight="1">
      <c r="A7" s="1">
        <v>4</v>
      </c>
      <c r="B7" t="s">
        <v>34</v>
      </c>
      <c r="C7" t="s">
        <v>56</v>
      </c>
      <c r="D7" s="9">
        <v>9784569789644</v>
      </c>
      <c r="E7" s="4">
        <v>1400</v>
      </c>
      <c r="F7" s="4">
        <v>49</v>
      </c>
      <c r="G7" s="4">
        <f t="shared" si="0"/>
        <v>68600</v>
      </c>
    </row>
    <row r="8" spans="1:7" ht="33.75" customHeight="1">
      <c r="A8" s="1">
        <v>5</v>
      </c>
      <c r="B8" t="s">
        <v>35</v>
      </c>
      <c r="C8" t="s">
        <v>42</v>
      </c>
      <c r="D8" s="9">
        <v>9784591155189</v>
      </c>
      <c r="E8" s="4">
        <v>1300</v>
      </c>
      <c r="F8" s="4">
        <v>49</v>
      </c>
      <c r="G8" s="4">
        <f t="shared" si="0"/>
        <v>63700</v>
      </c>
    </row>
    <row r="9" spans="1:7" ht="33.75" customHeight="1">
      <c r="A9" s="1">
        <v>6</v>
      </c>
      <c r="B9" t="s">
        <v>38</v>
      </c>
      <c r="C9" t="s">
        <v>55</v>
      </c>
      <c r="D9" s="9">
        <v>9874032048902</v>
      </c>
      <c r="E9" s="4">
        <v>1000</v>
      </c>
      <c r="F9" s="4">
        <v>49</v>
      </c>
      <c r="G9" s="4">
        <f t="shared" si="0"/>
        <v>49000</v>
      </c>
    </row>
    <row r="10" spans="1:7" ht="33.75" customHeight="1">
      <c r="A10" s="5" t="s">
        <v>60</v>
      </c>
      <c r="B10" s="6" t="s">
        <v>43</v>
      </c>
      <c r="C10" t="s">
        <v>57</v>
      </c>
      <c r="D10" s="9">
        <v>9784863896802</v>
      </c>
      <c r="E10" s="4">
        <v>630</v>
      </c>
      <c r="F10" s="4">
        <v>49</v>
      </c>
      <c r="G10" s="4">
        <f t="shared" si="0"/>
        <v>30870</v>
      </c>
    </row>
    <row r="11" spans="1:7" ht="33.75" customHeight="1">
      <c r="A11" s="5" t="s">
        <v>63</v>
      </c>
      <c r="B11" s="6" t="s">
        <v>59</v>
      </c>
      <c r="C11" t="s">
        <v>57</v>
      </c>
      <c r="D11" s="9">
        <v>9784863896819</v>
      </c>
      <c r="E11" s="4">
        <v>620</v>
      </c>
      <c r="F11" s="4">
        <v>49</v>
      </c>
      <c r="G11" s="4">
        <f t="shared" si="0"/>
        <v>30380</v>
      </c>
    </row>
    <row r="12" spans="1:7" ht="33.75" customHeight="1">
      <c r="A12" s="1">
        <v>8</v>
      </c>
      <c r="B12" s="2" t="s">
        <v>50</v>
      </c>
      <c r="C12" t="s">
        <v>55</v>
      </c>
      <c r="D12" s="9">
        <v>9784036491605</v>
      </c>
      <c r="E12" s="4">
        <v>900</v>
      </c>
      <c r="F12" s="4">
        <v>49</v>
      </c>
      <c r="G12" s="4">
        <f t="shared" si="0"/>
        <v>44100</v>
      </c>
    </row>
    <row r="13" spans="1:7" ht="33.75" customHeight="1">
      <c r="A13" s="1">
        <v>9</v>
      </c>
      <c r="B13" s="7" t="s">
        <v>39</v>
      </c>
      <c r="C13" t="s">
        <v>58</v>
      </c>
      <c r="D13" s="9">
        <v>9784813804215</v>
      </c>
      <c r="E13" s="4">
        <v>1600</v>
      </c>
      <c r="F13" s="4">
        <v>49</v>
      </c>
      <c r="G13" s="4">
        <f t="shared" si="0"/>
        <v>78400</v>
      </c>
    </row>
    <row r="14" spans="1:7" ht="33.75" customHeight="1">
      <c r="A14" s="1">
        <v>10</v>
      </c>
      <c r="B14" s="7" t="s">
        <v>6</v>
      </c>
      <c r="C14" t="s">
        <v>4</v>
      </c>
      <c r="D14" s="9">
        <v>9784752010579</v>
      </c>
      <c r="E14" s="4">
        <v>1500</v>
      </c>
      <c r="F14" s="4">
        <v>49</v>
      </c>
      <c r="G14" s="4">
        <f t="shared" si="0"/>
        <v>73500</v>
      </c>
    </row>
    <row r="15" spans="1:7" ht="33.75" customHeight="1">
      <c r="E15" s="4">
        <f>SUM(E4:E14)</f>
        <v>12570</v>
      </c>
      <c r="F15" s="4"/>
      <c r="G15" s="4">
        <f>SUM(G4:G14)</f>
        <v>615930</v>
      </c>
    </row>
    <row r="16" spans="1:7" ht="32.25" customHeight="1">
      <c r="F16" t="s">
        <v>14</v>
      </c>
      <c r="G16" s="4">
        <f>G15*1.1</f>
        <v>677523</v>
      </c>
    </row>
  </sheetData>
  <phoneticPr fontId="1"/>
  <pageMargins left="0.7" right="0.7" top="0.75" bottom="0.75" header="0.3" footer="0.3"/>
  <pageSetup paperSize="9" fitToWidth="1" fitToHeight="1" orientation="portrait" usePrinterDefaults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5"/>
  <sheetViews>
    <sheetView tabSelected="1" workbookViewId="0">
      <selection activeCell="C2" sqref="C2"/>
    </sheetView>
  </sheetViews>
  <sheetFormatPr defaultRowHeight="30.75" customHeight="1"/>
  <cols>
    <col min="1" max="1" width="3.25" customWidth="1"/>
    <col min="2" max="2" width="7.25" bestFit="1" customWidth="1"/>
    <col min="3" max="3" width="31.44140625" customWidth="1"/>
    <col min="4" max="4" width="14.21875" customWidth="1"/>
    <col min="5" max="5" width="16.625" customWidth="1"/>
    <col min="6" max="6" width="12.875" bestFit="1" customWidth="1"/>
    <col min="7" max="7" width="5.5" bestFit="1" customWidth="1"/>
    <col min="8" max="8" width="12.125" bestFit="1" customWidth="1"/>
  </cols>
  <sheetData>
    <row r="1" spans="1:9" s="10" customFormat="1" ht="21.75" customHeight="1">
      <c r="A1" s="11" t="s">
        <v>64</v>
      </c>
      <c r="B1" s="11"/>
      <c r="C1" s="11"/>
      <c r="D1" s="11"/>
      <c r="E1" s="11"/>
      <c r="F1" s="11"/>
      <c r="G1" s="11"/>
      <c r="H1" s="11"/>
      <c r="I1" s="54"/>
    </row>
    <row r="2" spans="1:9" s="10" customFormat="1" ht="28.5" customHeight="1">
      <c r="B2" s="19" t="s">
        <v>49</v>
      </c>
      <c r="C2" s="19"/>
      <c r="D2" s="37"/>
      <c r="G2" s="54"/>
      <c r="H2" s="54"/>
      <c r="I2" s="54"/>
    </row>
    <row r="3" spans="1:9" ht="28.5" customHeight="1">
      <c r="A3" s="12"/>
      <c r="B3" s="20" t="s">
        <v>36</v>
      </c>
      <c r="C3" s="28" t="s">
        <v>52</v>
      </c>
      <c r="D3" s="28" t="s">
        <v>7</v>
      </c>
      <c r="E3" s="39" t="s">
        <v>8</v>
      </c>
      <c r="F3" s="48" t="s">
        <v>45</v>
      </c>
      <c r="G3" s="48" t="s">
        <v>13</v>
      </c>
      <c r="H3" s="59" t="s">
        <v>28</v>
      </c>
    </row>
    <row r="4" spans="1:9" ht="30.75" customHeight="1">
      <c r="A4" s="13">
        <v>1</v>
      </c>
      <c r="B4" s="21" t="s">
        <v>46</v>
      </c>
      <c r="C4" s="29" t="s">
        <v>20</v>
      </c>
      <c r="D4" s="29" t="s">
        <v>72</v>
      </c>
      <c r="E4" s="40">
        <v>9784494015993</v>
      </c>
      <c r="F4" s="49"/>
      <c r="G4" s="55">
        <v>46</v>
      </c>
      <c r="H4" s="60">
        <f t="shared" ref="H4:H34" si="0">F4*G4</f>
        <v>0</v>
      </c>
    </row>
    <row r="5" spans="1:9" ht="30.75" customHeight="1">
      <c r="A5" s="14">
        <v>2</v>
      </c>
      <c r="B5" s="21" t="s">
        <v>46</v>
      </c>
      <c r="C5" s="29" t="s">
        <v>61</v>
      </c>
      <c r="D5" s="29" t="s">
        <v>37</v>
      </c>
      <c r="E5" s="40">
        <v>9784097252917</v>
      </c>
      <c r="F5" s="49"/>
      <c r="G5" s="55">
        <v>46</v>
      </c>
      <c r="H5" s="61">
        <f t="shared" si="0"/>
        <v>0</v>
      </c>
    </row>
    <row r="6" spans="1:9" ht="30.75" customHeight="1">
      <c r="A6" s="14">
        <v>3</v>
      </c>
      <c r="B6" s="21" t="s">
        <v>46</v>
      </c>
      <c r="C6" s="29" t="s">
        <v>65</v>
      </c>
      <c r="D6" s="29" t="s">
        <v>73</v>
      </c>
      <c r="E6" s="40">
        <v>9784564011528</v>
      </c>
      <c r="F6" s="49"/>
      <c r="G6" s="55">
        <v>46</v>
      </c>
      <c r="H6" s="61">
        <f t="shared" si="0"/>
        <v>0</v>
      </c>
    </row>
    <row r="7" spans="1:9" ht="30.75" customHeight="1">
      <c r="A7" s="14">
        <v>4</v>
      </c>
      <c r="B7" s="21" t="s">
        <v>46</v>
      </c>
      <c r="C7" s="29" t="s">
        <v>66</v>
      </c>
      <c r="D7" s="29" t="s">
        <v>55</v>
      </c>
      <c r="E7" s="40">
        <v>9784033501109</v>
      </c>
      <c r="F7" s="49"/>
      <c r="G7" s="55">
        <v>46</v>
      </c>
      <c r="H7" s="61">
        <f t="shared" si="0"/>
        <v>0</v>
      </c>
    </row>
    <row r="8" spans="1:9" ht="30.75" customHeight="1">
      <c r="A8" s="14">
        <v>5</v>
      </c>
      <c r="B8" s="21" t="s">
        <v>46</v>
      </c>
      <c r="C8" s="29" t="s">
        <v>67</v>
      </c>
      <c r="D8" s="29" t="s">
        <v>74</v>
      </c>
      <c r="E8" s="40">
        <v>9784323075266</v>
      </c>
      <c r="F8" s="49"/>
      <c r="G8" s="55">
        <v>46</v>
      </c>
      <c r="H8" s="61">
        <f t="shared" si="0"/>
        <v>0</v>
      </c>
    </row>
    <row r="9" spans="1:9" ht="30.75" customHeight="1">
      <c r="A9" s="14">
        <v>6</v>
      </c>
      <c r="B9" s="21" t="s">
        <v>46</v>
      </c>
      <c r="C9" s="29" t="s">
        <v>68</v>
      </c>
      <c r="D9" s="29" t="s">
        <v>41</v>
      </c>
      <c r="E9" s="40">
        <v>9784065360583</v>
      </c>
      <c r="F9" s="49"/>
      <c r="G9" s="55">
        <v>46</v>
      </c>
      <c r="H9" s="61">
        <f t="shared" si="0"/>
        <v>0</v>
      </c>
    </row>
    <row r="10" spans="1:9" ht="30.75" customHeight="1">
      <c r="A10" s="14">
        <v>7</v>
      </c>
      <c r="B10" s="21" t="s">
        <v>46</v>
      </c>
      <c r="C10" s="29" t="s">
        <v>69</v>
      </c>
      <c r="D10" s="29" t="s">
        <v>75</v>
      </c>
      <c r="E10" s="40">
        <v>9784041138588</v>
      </c>
      <c r="F10" s="49"/>
      <c r="G10" s="55">
        <v>46</v>
      </c>
      <c r="H10" s="61">
        <f t="shared" si="0"/>
        <v>0</v>
      </c>
    </row>
    <row r="11" spans="1:9" ht="30.75" customHeight="1">
      <c r="A11" s="14">
        <v>8</v>
      </c>
      <c r="B11" s="21" t="s">
        <v>46</v>
      </c>
      <c r="C11" s="29" t="s">
        <v>70</v>
      </c>
      <c r="D11" s="29" t="s">
        <v>74</v>
      </c>
      <c r="E11" s="40">
        <v>9784323075228</v>
      </c>
      <c r="F11" s="49"/>
      <c r="G11" s="55">
        <v>46</v>
      </c>
      <c r="H11" s="61">
        <f t="shared" si="0"/>
        <v>0</v>
      </c>
    </row>
    <row r="12" spans="1:9" ht="30.75" customHeight="1">
      <c r="A12" s="14">
        <v>9</v>
      </c>
      <c r="B12" s="21" t="s">
        <v>46</v>
      </c>
      <c r="C12" s="29" t="s">
        <v>18</v>
      </c>
      <c r="D12" s="29" t="s">
        <v>37</v>
      </c>
      <c r="E12" s="40">
        <v>9784097250883</v>
      </c>
      <c r="F12" s="49"/>
      <c r="G12" s="55">
        <v>46</v>
      </c>
      <c r="H12" s="61">
        <f t="shared" si="0"/>
        <v>0</v>
      </c>
    </row>
    <row r="13" spans="1:9" ht="30.75" customHeight="1">
      <c r="A13" s="15">
        <v>10</v>
      </c>
      <c r="B13" s="22" t="s">
        <v>46</v>
      </c>
      <c r="C13" s="30" t="s">
        <v>71</v>
      </c>
      <c r="D13" s="30" t="s">
        <v>56</v>
      </c>
      <c r="E13" s="41">
        <v>9784569882017</v>
      </c>
      <c r="F13" s="50"/>
      <c r="G13" s="56">
        <v>46</v>
      </c>
      <c r="H13" s="62">
        <f t="shared" si="0"/>
        <v>0</v>
      </c>
    </row>
    <row r="14" spans="1:9" ht="30.75" customHeight="1">
      <c r="A14" s="16">
        <v>1</v>
      </c>
      <c r="B14" s="23" t="s">
        <v>76</v>
      </c>
      <c r="C14" s="31" t="s">
        <v>86</v>
      </c>
      <c r="D14" s="31" t="s">
        <v>92</v>
      </c>
      <c r="E14" s="42">
        <v>9784893097415</v>
      </c>
      <c r="F14" s="51"/>
      <c r="G14" s="57">
        <v>46</v>
      </c>
      <c r="H14" s="60">
        <f t="shared" si="0"/>
        <v>0</v>
      </c>
    </row>
    <row r="15" spans="1:9" ht="30.75" customHeight="1">
      <c r="A15" s="17">
        <v>2</v>
      </c>
      <c r="B15" s="21" t="s">
        <v>77</v>
      </c>
      <c r="C15" s="29" t="s">
        <v>85</v>
      </c>
      <c r="D15" s="29" t="s">
        <v>91</v>
      </c>
      <c r="E15" s="43">
        <v>9784815612771</v>
      </c>
      <c r="F15" s="49"/>
      <c r="G15" s="55">
        <v>46</v>
      </c>
      <c r="H15" s="61">
        <f t="shared" si="0"/>
        <v>0</v>
      </c>
    </row>
    <row r="16" spans="1:9" ht="30.75" customHeight="1">
      <c r="A16" s="17">
        <v>3</v>
      </c>
      <c r="B16" s="21" t="s">
        <v>77</v>
      </c>
      <c r="C16" s="29" t="s">
        <v>84</v>
      </c>
      <c r="D16" s="29" t="s">
        <v>90</v>
      </c>
      <c r="E16" s="43">
        <v>9784569881591</v>
      </c>
      <c r="F16" s="49"/>
      <c r="G16" s="55">
        <v>46</v>
      </c>
      <c r="H16" s="61">
        <f t="shared" si="0"/>
        <v>0</v>
      </c>
    </row>
    <row r="17" spans="1:8" ht="30.75" customHeight="1">
      <c r="A17" s="17">
        <v>4</v>
      </c>
      <c r="B17" s="21" t="s">
        <v>77</v>
      </c>
      <c r="C17" s="32" t="s">
        <v>83</v>
      </c>
      <c r="D17" s="29" t="s">
        <v>42</v>
      </c>
      <c r="E17" s="43">
        <v>9784591183199</v>
      </c>
      <c r="F17" s="49"/>
      <c r="G17" s="55">
        <v>46</v>
      </c>
      <c r="H17" s="61">
        <f t="shared" si="0"/>
        <v>0</v>
      </c>
    </row>
    <row r="18" spans="1:8" ht="30.75" customHeight="1">
      <c r="A18" s="17">
        <v>5</v>
      </c>
      <c r="B18" s="21" t="s">
        <v>77</v>
      </c>
      <c r="C18" s="32" t="s">
        <v>82</v>
      </c>
      <c r="D18" s="29" t="s">
        <v>55</v>
      </c>
      <c r="E18" s="43">
        <v>9784036491407</v>
      </c>
      <c r="F18" s="49"/>
      <c r="G18" s="55">
        <v>46</v>
      </c>
      <c r="H18" s="61">
        <f t="shared" si="0"/>
        <v>0</v>
      </c>
    </row>
    <row r="19" spans="1:8" ht="30.75" customHeight="1">
      <c r="A19" s="17">
        <v>6</v>
      </c>
      <c r="B19" s="21" t="s">
        <v>77</v>
      </c>
      <c r="C19" s="29" t="s">
        <v>32</v>
      </c>
      <c r="D19" s="29" t="s">
        <v>89</v>
      </c>
      <c r="E19" s="43">
        <v>9784251073112</v>
      </c>
      <c r="F19" s="49"/>
      <c r="G19" s="55">
        <v>46</v>
      </c>
      <c r="H19" s="61">
        <f t="shared" si="0"/>
        <v>0</v>
      </c>
    </row>
    <row r="20" spans="1:8" ht="30.75" customHeight="1">
      <c r="A20" s="17">
        <v>7</v>
      </c>
      <c r="B20" s="21" t="s">
        <v>77</v>
      </c>
      <c r="C20" s="33" t="s">
        <v>81</v>
      </c>
      <c r="D20" s="29" t="s">
        <v>41</v>
      </c>
      <c r="E20" s="43">
        <v>9784065332115</v>
      </c>
      <c r="F20" s="49"/>
      <c r="G20" s="55">
        <v>46</v>
      </c>
      <c r="H20" s="61">
        <f t="shared" si="0"/>
        <v>0</v>
      </c>
    </row>
    <row r="21" spans="1:8" ht="30.75" customHeight="1">
      <c r="A21" s="17">
        <v>8</v>
      </c>
      <c r="B21" s="21" t="s">
        <v>77</v>
      </c>
      <c r="C21" s="33" t="s">
        <v>80</v>
      </c>
      <c r="D21" s="29" t="s">
        <v>87</v>
      </c>
      <c r="E21" s="43">
        <v>9784286227382</v>
      </c>
      <c r="F21" s="49"/>
      <c r="G21" s="55">
        <v>46</v>
      </c>
      <c r="H21" s="61">
        <f t="shared" si="0"/>
        <v>0</v>
      </c>
    </row>
    <row r="22" spans="1:8" ht="30.75" customHeight="1">
      <c r="A22" s="17">
        <v>9</v>
      </c>
      <c r="B22" s="21" t="s">
        <v>77</v>
      </c>
      <c r="C22" s="33" t="s">
        <v>79</v>
      </c>
      <c r="D22" s="29" t="s">
        <v>42</v>
      </c>
      <c r="E22" s="40">
        <v>9784591183182</v>
      </c>
      <c r="F22" s="49"/>
      <c r="G22" s="55">
        <v>46</v>
      </c>
      <c r="H22" s="61">
        <f t="shared" si="0"/>
        <v>0</v>
      </c>
    </row>
    <row r="23" spans="1:8" ht="30.75" customHeight="1">
      <c r="A23" s="18">
        <v>10</v>
      </c>
      <c r="B23" s="22" t="s">
        <v>77</v>
      </c>
      <c r="C23" s="34" t="s">
        <v>78</v>
      </c>
      <c r="D23" s="30" t="s">
        <v>42</v>
      </c>
      <c r="E23" s="44">
        <v>9784591182215</v>
      </c>
      <c r="F23" s="50"/>
      <c r="G23" s="56">
        <v>46</v>
      </c>
      <c r="H23" s="62">
        <f t="shared" si="0"/>
        <v>0</v>
      </c>
    </row>
    <row r="24" spans="1:8" ht="30.75" customHeight="1">
      <c r="A24" s="16">
        <v>1</v>
      </c>
      <c r="B24" s="24" t="s">
        <v>93</v>
      </c>
      <c r="C24" s="35" t="s">
        <v>62</v>
      </c>
      <c r="D24" s="31" t="s">
        <v>37</v>
      </c>
      <c r="E24" s="45">
        <v>9784097254010</v>
      </c>
      <c r="F24" s="51"/>
      <c r="G24" s="57">
        <v>28</v>
      </c>
      <c r="H24" s="60">
        <f t="shared" si="0"/>
        <v>0</v>
      </c>
    </row>
    <row r="25" spans="1:8" ht="30.75" customHeight="1">
      <c r="A25" s="17">
        <v>2</v>
      </c>
      <c r="B25" s="25" t="s">
        <v>93</v>
      </c>
      <c r="C25" s="36" t="s">
        <v>100</v>
      </c>
      <c r="D25" s="38" t="s">
        <v>12</v>
      </c>
      <c r="E25" s="46">
        <v>9784323075877</v>
      </c>
      <c r="F25" s="52"/>
      <c r="G25" s="58">
        <v>28</v>
      </c>
      <c r="H25" s="63">
        <f t="shared" si="0"/>
        <v>0</v>
      </c>
    </row>
    <row r="26" spans="1:8" ht="30.75" customHeight="1">
      <c r="A26" s="17">
        <v>3</v>
      </c>
      <c r="B26" s="25" t="s">
        <v>93</v>
      </c>
      <c r="C26" s="36" t="s">
        <v>99</v>
      </c>
      <c r="D26" s="38" t="s">
        <v>2</v>
      </c>
      <c r="E26" s="46">
        <v>9784041150085</v>
      </c>
      <c r="F26" s="52"/>
      <c r="G26" s="58">
        <v>28</v>
      </c>
      <c r="H26" s="63">
        <f t="shared" si="0"/>
        <v>0</v>
      </c>
    </row>
    <row r="27" spans="1:8" ht="30.75" customHeight="1">
      <c r="A27" s="17">
        <v>4</v>
      </c>
      <c r="B27" s="25" t="s">
        <v>93</v>
      </c>
      <c r="C27" s="36" t="s">
        <v>98</v>
      </c>
      <c r="D27" s="38" t="s">
        <v>101</v>
      </c>
      <c r="E27" s="46">
        <v>9784480438751</v>
      </c>
      <c r="F27" s="52"/>
      <c r="G27" s="58">
        <v>28</v>
      </c>
      <c r="H27" s="63">
        <f t="shared" si="0"/>
        <v>0</v>
      </c>
    </row>
    <row r="28" spans="1:8" ht="30.75" customHeight="1">
      <c r="A28" s="17">
        <v>5</v>
      </c>
      <c r="B28" s="25" t="s">
        <v>93</v>
      </c>
      <c r="C28" s="36" t="s">
        <v>53</v>
      </c>
      <c r="D28" s="38" t="s">
        <v>105</v>
      </c>
      <c r="E28" s="46">
        <v>9784479394198</v>
      </c>
      <c r="F28" s="52"/>
      <c r="G28" s="58">
        <v>28</v>
      </c>
      <c r="H28" s="63">
        <f t="shared" si="0"/>
        <v>0</v>
      </c>
    </row>
    <row r="29" spans="1:8" ht="30.75" customHeight="1">
      <c r="A29" s="17">
        <v>6</v>
      </c>
      <c r="B29" s="25" t="s">
        <v>93</v>
      </c>
      <c r="C29" s="36" t="s">
        <v>88</v>
      </c>
      <c r="D29" s="38" t="s">
        <v>104</v>
      </c>
      <c r="E29" s="46">
        <v>9784847074189</v>
      </c>
      <c r="F29" s="52"/>
      <c r="G29" s="58">
        <v>28</v>
      </c>
      <c r="H29" s="63">
        <f t="shared" si="0"/>
        <v>0</v>
      </c>
    </row>
    <row r="30" spans="1:8" ht="30.75" customHeight="1">
      <c r="A30" s="17">
        <v>7</v>
      </c>
      <c r="B30" s="25" t="s">
        <v>93</v>
      </c>
      <c r="C30" s="36" t="s">
        <v>94</v>
      </c>
      <c r="D30" s="38" t="s">
        <v>103</v>
      </c>
      <c r="E30" s="46">
        <v>9784309419787</v>
      </c>
      <c r="F30" s="52"/>
      <c r="G30" s="58">
        <v>28</v>
      </c>
      <c r="H30" s="63">
        <f t="shared" si="0"/>
        <v>0</v>
      </c>
    </row>
    <row r="31" spans="1:8" ht="30.75" customHeight="1">
      <c r="A31" s="17">
        <v>8</v>
      </c>
      <c r="B31" s="25" t="s">
        <v>93</v>
      </c>
      <c r="C31" s="36" t="s">
        <v>97</v>
      </c>
      <c r="D31" s="38" t="s">
        <v>47</v>
      </c>
      <c r="E31" s="46">
        <v>9784577053768</v>
      </c>
      <c r="F31" s="52"/>
      <c r="G31" s="58">
        <v>28</v>
      </c>
      <c r="H31" s="63">
        <f t="shared" si="0"/>
        <v>0</v>
      </c>
    </row>
    <row r="32" spans="1:8" ht="30.75" customHeight="1">
      <c r="A32" s="17">
        <v>9</v>
      </c>
      <c r="B32" s="25" t="s">
        <v>93</v>
      </c>
      <c r="C32" s="36" t="s">
        <v>96</v>
      </c>
      <c r="D32" s="38" t="s">
        <v>102</v>
      </c>
      <c r="E32" s="46">
        <v>9784299066657</v>
      </c>
      <c r="F32" s="52"/>
      <c r="G32" s="58">
        <v>28</v>
      </c>
      <c r="H32" s="63">
        <f t="shared" si="0"/>
        <v>0</v>
      </c>
    </row>
    <row r="33" spans="1:8" ht="30.75" customHeight="1">
      <c r="A33" s="17">
        <v>10</v>
      </c>
      <c r="B33" s="25" t="s">
        <v>93</v>
      </c>
      <c r="C33" s="33" t="s">
        <v>31</v>
      </c>
      <c r="D33" s="29" t="s">
        <v>101</v>
      </c>
      <c r="E33" s="40">
        <v>9784480439659</v>
      </c>
      <c r="F33" s="49"/>
      <c r="G33" s="55">
        <v>28</v>
      </c>
      <c r="H33" s="63">
        <f t="shared" si="0"/>
        <v>0</v>
      </c>
    </row>
    <row r="34" spans="1:8" ht="30.75" customHeight="1">
      <c r="A34" s="15">
        <v>11</v>
      </c>
      <c r="B34" s="26" t="s">
        <v>93</v>
      </c>
      <c r="C34" s="34" t="s">
        <v>95</v>
      </c>
      <c r="D34" s="30" t="s">
        <v>101</v>
      </c>
      <c r="E34" s="47">
        <v>9784480440143</v>
      </c>
      <c r="F34" s="50"/>
      <c r="G34" s="56">
        <v>28</v>
      </c>
      <c r="H34" s="62">
        <f t="shared" si="0"/>
        <v>0</v>
      </c>
    </row>
    <row r="35" spans="1:8" ht="30.75" customHeight="1">
      <c r="B35" s="27"/>
      <c r="C35" s="27"/>
      <c r="D35" s="27"/>
      <c r="E35" s="27"/>
      <c r="F35" s="53" t="s">
        <v>26</v>
      </c>
      <c r="G35" s="53"/>
      <c r="H35" s="64" t="str">
        <f>IF(SUM(H4:H34)=0,"",SUM(H4:H34))</f>
        <v/>
      </c>
    </row>
  </sheetData>
  <mergeCells count="2">
    <mergeCell ref="A1:H1"/>
    <mergeCell ref="F35:G35"/>
  </mergeCells>
  <phoneticPr fontId="1"/>
  <pageMargins left="0.7" right="0.7" top="0.75" bottom="0.75" header="0.3" footer="0.3"/>
  <pageSetup paperSize="9" scale="7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小学校１～３年(49セット分）</vt:lpstr>
      <vt:lpstr>小学校４～６年（４９セット分）</vt:lpstr>
      <vt:lpstr>入札書（内訳）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実広 有城</cp:lastModifiedBy>
  <cp:lastPrinted>2023-07-06T02:22:42Z</cp:lastPrinted>
  <dcterms:created xsi:type="dcterms:W3CDTF">2023-06-10T09:18:25Z</dcterms:created>
  <dcterms:modified xsi:type="dcterms:W3CDTF">2025-06-29T23:34:08Z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2025-06-29T23:34:08Z</vt:filetime>
  </property>
</Properties>
</file>