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/>
  </bookViews>
  <sheets>
    <sheet name="見積書" sheetId="7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<sst xmlns="http://schemas.openxmlformats.org/spreadsheetml/2006/main" xmlns:r="http://schemas.openxmlformats.org/officeDocument/2006/relationships" count="102" uniqueCount="102">
  <si>
    <t>材料費　その他</t>
    <rPh sb="0" eb="3">
      <t>ザイリョウヒ</t>
    </rPh>
    <rPh sb="6" eb="7">
      <t>ホカ</t>
    </rPh>
    <phoneticPr fontId="14"/>
  </si>
  <si>
    <t>2-3</t>
  </si>
  <si>
    <t>小計</t>
    <rPh sb="0" eb="2">
      <t>ショウケイ</t>
    </rPh>
    <phoneticPr fontId="14"/>
  </si>
  <si>
    <t>システム構築</t>
    <rPh sb="4" eb="6">
      <t>こうちく</t>
    </rPh>
    <phoneticPr fontId="2" type="Hiragana"/>
  </si>
  <si>
    <t>備考</t>
    <rPh sb="0" eb="2">
      <t>ビコウ</t>
    </rPh>
    <phoneticPr fontId="14"/>
  </si>
  <si>
    <t>2-2</t>
  </si>
  <si>
    <t>プロジェクト管理</t>
    <rPh sb="6" eb="8">
      <t>カンリ</t>
    </rPh>
    <phoneticPr fontId="14"/>
  </si>
  <si>
    <t>ITSP：システム管理・セキュリティ　　ITSM：運用管理・システム管理　　各LVL5以上</t>
    <rPh sb="9" eb="11">
      <t>かんり</t>
    </rPh>
    <rPh sb="25" eb="27">
      <t>うんよう</t>
    </rPh>
    <rPh sb="27" eb="29">
      <t>かんり</t>
    </rPh>
    <rPh sb="34" eb="36">
      <t>かんり</t>
    </rPh>
    <rPh sb="38" eb="39">
      <t>かく</t>
    </rPh>
    <rPh sb="43" eb="45">
      <t>いじょう</t>
    </rPh>
    <phoneticPr fontId="2" type="Hiragana"/>
  </si>
  <si>
    <t>システム構築委託作業</t>
    <rPh sb="4" eb="6">
      <t>コウチク</t>
    </rPh>
    <rPh sb="6" eb="8">
      <t>イタク</t>
    </rPh>
    <rPh sb="8" eb="10">
      <t>サギョウ</t>
    </rPh>
    <phoneticPr fontId="14"/>
  </si>
  <si>
    <t>個別テスト</t>
    <rPh sb="0" eb="2">
      <t>こべつ</t>
    </rPh>
    <phoneticPr fontId="2" type="Hiragana"/>
  </si>
  <si>
    <t>分類</t>
    <rPh sb="0" eb="2">
      <t>ブンルイ</t>
    </rPh>
    <phoneticPr fontId="14"/>
  </si>
  <si>
    <t>外部システム連携構築</t>
    <rPh sb="0" eb="2">
      <t>がいぶ</t>
    </rPh>
    <rPh sb="6" eb="8">
      <t>れんけい</t>
    </rPh>
    <rPh sb="8" eb="10">
      <t>こうちく</t>
    </rPh>
    <phoneticPr fontId="2" type="Hiragana"/>
  </si>
  <si>
    <t>番号</t>
    <rPh sb="0" eb="2">
      <t>バンゴウ</t>
    </rPh>
    <phoneticPr fontId="14"/>
  </si>
  <si>
    <t>メンバ（PG担当）</t>
    <rPh sb="6" eb="8">
      <t>たんとう</t>
    </rPh>
    <phoneticPr fontId="2" type="Hiragana"/>
  </si>
  <si>
    <t>1-1</t>
  </si>
  <si>
    <t>■全体費用</t>
    <rPh sb="1" eb="3">
      <t>ゼンタイ</t>
    </rPh>
    <rPh sb="3" eb="5">
      <t>ヒヨウ</t>
    </rPh>
    <phoneticPr fontId="14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</si>
  <si>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</si>
  <si>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委託作業（２）</t>
    <rPh sb="0" eb="2">
      <t>イタク</t>
    </rPh>
    <rPh sb="2" eb="4">
      <t>サギョウ</t>
    </rPh>
    <phoneticPr fontId="14"/>
  </si>
  <si>
    <t>システム運用支援・サポート</t>
    <rPh sb="4" eb="6">
      <t>ウンヨウ</t>
    </rPh>
    <rPh sb="6" eb="8">
      <t>シエン</t>
    </rPh>
    <phoneticPr fontId="14"/>
  </si>
  <si>
    <t>実装（ソフトウェア構築）の中心的役割を担う。</t>
    <rPh sb="0" eb="2">
      <t>じっそう</t>
    </rPh>
    <rPh sb="9" eb="11">
      <t>こうちく</t>
    </rPh>
    <rPh sb="13" eb="16">
      <t>ちゅうしんてき</t>
    </rPh>
    <rPh sb="16" eb="18">
      <t>やくわり</t>
    </rPh>
    <rPh sb="19" eb="20">
      <t>にな</t>
    </rPh>
    <phoneticPr fontId="2" type="Hiragana"/>
  </si>
  <si>
    <t>システム保守・運用支援委託作業</t>
  </si>
  <si>
    <t>システム運用技術者１</t>
    <rPh sb="4" eb="6">
      <t>ウンヨウ</t>
    </rPh>
    <rPh sb="6" eb="9">
      <t>ギジュツシャ</t>
    </rPh>
    <phoneticPr fontId="14"/>
  </si>
  <si>
    <t>合計</t>
    <rPh sb="0" eb="2">
      <t>ゴウケイ</t>
    </rPh>
    <phoneticPr fontId="14"/>
  </si>
  <si>
    <t>システム運用技術者２</t>
    <rPh sb="4" eb="6">
      <t>ウンヨウ</t>
    </rPh>
    <rPh sb="6" eb="9">
      <t>ギジュツシャ</t>
    </rPh>
    <phoneticPr fontId="14"/>
  </si>
  <si>
    <t>■費用明細</t>
    <rPh sb="1" eb="3">
      <t>ヒヨウ</t>
    </rPh>
    <rPh sb="3" eb="5">
      <t>メイサイ</t>
    </rPh>
    <phoneticPr fontId="14"/>
  </si>
  <si>
    <t>プロジェクトマネージャ</t>
  </si>
  <si>
    <t>項番</t>
    <rPh sb="0" eb="2">
      <t>コウバン</t>
    </rPh>
    <phoneticPr fontId="14"/>
  </si>
  <si>
    <t>ソフトウェア導入調整</t>
  </si>
  <si>
    <t>詳細設計</t>
    <rPh sb="0" eb="2">
      <t>ショウサイ</t>
    </rPh>
    <rPh sb="2" eb="4">
      <t>セッケイ</t>
    </rPh>
    <phoneticPr fontId="14"/>
  </si>
  <si>
    <t>1-2</t>
  </si>
  <si>
    <t>1-3</t>
  </si>
  <si>
    <t>構築時</t>
    <rPh sb="0" eb="2">
      <t>コウチク</t>
    </rPh>
    <rPh sb="2" eb="3">
      <t>ジ</t>
    </rPh>
    <phoneticPr fontId="14"/>
  </si>
  <si>
    <t>2-1</t>
  </si>
  <si>
    <t>2-4</t>
  </si>
  <si>
    <t>イニシャルコスト</t>
  </si>
  <si>
    <t>3-1</t>
  </si>
  <si>
    <t>パッケージ等ソフトウェア</t>
  </si>
  <si>
    <t>データ移行作業</t>
    <rPh sb="3" eb="5">
      <t>イコウ</t>
    </rPh>
    <rPh sb="5" eb="7">
      <t>サギョウ</t>
    </rPh>
    <phoneticPr fontId="14"/>
  </si>
  <si>
    <t>ソフトウェア関連</t>
    <rPh sb="6" eb="8">
      <t>カンレン</t>
    </rPh>
    <phoneticPr fontId="14"/>
  </si>
  <si>
    <t>マニュアル作成</t>
    <rPh sb="5" eb="7">
      <t>さくせい</t>
    </rPh>
    <phoneticPr fontId="2" type="Hiragana"/>
  </si>
  <si>
    <t>OS</t>
  </si>
  <si>
    <t>委託作業（１）</t>
    <rPh sb="0" eb="2">
      <t>イタク</t>
    </rPh>
    <rPh sb="2" eb="4">
      <t>サギョウ</t>
    </rPh>
    <phoneticPr fontId="14"/>
  </si>
  <si>
    <t>総額</t>
    <rPh sb="0" eb="2">
      <t>ソウガク</t>
    </rPh>
    <phoneticPr fontId="14"/>
  </si>
  <si>
    <t>サービス利用料等</t>
  </si>
  <si>
    <t>委託作業（３）</t>
    <rPh sb="0" eb="2">
      <t>イタク</t>
    </rPh>
    <rPh sb="2" eb="4">
      <t>サギョウ</t>
    </rPh>
    <phoneticPr fontId="14"/>
  </si>
  <si>
    <t>網掛け部は入力不要</t>
    <rPh sb="0" eb="2">
      <t>アミカ</t>
    </rPh>
    <rPh sb="3" eb="4">
      <t>ブ</t>
    </rPh>
    <rPh sb="5" eb="9">
      <t>ニュウリョクフヨウ</t>
    </rPh>
    <phoneticPr fontId="14"/>
  </si>
  <si>
    <t>値引</t>
    <rPh sb="0" eb="2">
      <t>ネビキ</t>
    </rPh>
    <phoneticPr fontId="14"/>
  </si>
  <si>
    <t>製品名</t>
    <rPh sb="0" eb="3">
      <t>セイヒンメイ</t>
    </rPh>
    <phoneticPr fontId="14"/>
  </si>
  <si>
    <t>作業名</t>
    <rPh sb="0" eb="2">
      <t>サギョウ</t>
    </rPh>
    <rPh sb="2" eb="3">
      <t>メイ</t>
    </rPh>
    <phoneticPr fontId="14"/>
  </si>
  <si>
    <t>配線工事等</t>
    <rPh sb="0" eb="2">
      <t>はいせん</t>
    </rPh>
    <rPh sb="2" eb="4">
      <t>こうじ</t>
    </rPh>
    <rPh sb="4" eb="5">
      <t>など</t>
    </rPh>
    <phoneticPr fontId="2" type="Hiragana"/>
  </si>
  <si>
    <t>記入日</t>
    <rPh sb="0" eb="2">
      <t>キニュウ</t>
    </rPh>
    <rPh sb="2" eb="3">
      <t>ビ</t>
    </rPh>
    <phoneticPr fontId="14"/>
  </si>
  <si>
    <t>全体設計</t>
    <rPh sb="0" eb="2">
      <t>ゼンタイ</t>
    </rPh>
    <rPh sb="2" eb="4">
      <t>セッケイ</t>
    </rPh>
    <phoneticPr fontId="14"/>
  </si>
  <si>
    <t>ハードウェア導入調整</t>
  </si>
  <si>
    <t>6年間の</t>
  </si>
  <si>
    <t>数量</t>
    <rPh sb="0" eb="2">
      <t>スウリョウ</t>
    </rPh>
    <phoneticPr fontId="14"/>
  </si>
  <si>
    <t>データセットアップ作業</t>
    <rPh sb="9" eb="11">
      <t>サギョウ</t>
    </rPh>
    <phoneticPr fontId="14"/>
  </si>
  <si>
    <t>金額</t>
    <rPh sb="0" eb="2">
      <t>キンガク</t>
    </rPh>
    <phoneticPr fontId="14"/>
  </si>
  <si>
    <t>単価</t>
    <rPh sb="0" eb="2">
      <t>タンカ</t>
    </rPh>
    <phoneticPr fontId="14"/>
  </si>
  <si>
    <t>会社名</t>
    <rPh sb="0" eb="3">
      <t>カイシャメイ</t>
    </rPh>
    <phoneticPr fontId="14"/>
  </si>
  <si>
    <t>注意：金額単位：円</t>
    <rPh sb="0" eb="2">
      <t>チュウイ</t>
    </rPh>
    <rPh sb="3" eb="5">
      <t>キンガク</t>
    </rPh>
    <rPh sb="5" eb="7">
      <t>タンイ</t>
    </rPh>
    <rPh sb="8" eb="9">
      <t>エン</t>
    </rPh>
    <phoneticPr fontId="14"/>
  </si>
  <si>
    <t>サブリーダ（SE2）</t>
  </si>
  <si>
    <t>　　　　見積書</t>
    <rPh sb="4" eb="7">
      <t>みつもりしょ</t>
    </rPh>
    <phoneticPr fontId="2" type="Hiragana"/>
  </si>
  <si>
    <r>
      <t>■見積書に係る前提条件</t>
    </r>
    <r>
      <rPr>
        <sz val="12"/>
        <color auto="1"/>
        <rFont val="HGP創英角ｺﾞｼｯｸUB"/>
      </rPr>
      <t>（見積について前提となる条件などあれば記載してください。）</t>
    </r>
    <rPh sb="1" eb="4">
      <t>みつもりしょ</t>
    </rPh>
    <rPh sb="5" eb="6">
      <t>かか</t>
    </rPh>
    <rPh sb="7" eb="9">
      <t>ぜんてい</t>
    </rPh>
    <rPh sb="9" eb="11">
      <t>じょうけん</t>
    </rPh>
    <rPh sb="12" eb="14">
      <t>みつもり</t>
    </rPh>
    <rPh sb="18" eb="20">
      <t>ぜんてい</t>
    </rPh>
    <rPh sb="23" eb="25">
      <t>じょうけん</t>
    </rPh>
    <rPh sb="30" eb="32">
      <t>きさい</t>
    </rPh>
    <phoneticPr fontId="2" type="Hiragana"/>
  </si>
  <si>
    <t>総合テスト</t>
    <rPh sb="0" eb="2">
      <t>そうごう</t>
    </rPh>
    <phoneticPr fontId="2" type="Hiragana"/>
  </si>
  <si>
    <t>数量
（工数）</t>
    <rPh sb="0" eb="2">
      <t>スウリョウ</t>
    </rPh>
    <rPh sb="4" eb="6">
      <t>コウスウ</t>
    </rPh>
    <phoneticPr fontId="14"/>
  </si>
  <si>
    <t>委託作業の役職別積算</t>
    <rPh sb="0" eb="2">
      <t>いたく</t>
    </rPh>
    <rPh sb="2" eb="4">
      <t>さぎょう</t>
    </rPh>
    <rPh sb="5" eb="8">
      <t>やくしょくべつ</t>
    </rPh>
    <rPh sb="8" eb="10">
      <t>せきさん</t>
    </rPh>
    <phoneticPr fontId="2" type="Hiragana"/>
  </si>
  <si>
    <t>工数</t>
    <rPh sb="0" eb="2">
      <t>コウスウ</t>
    </rPh>
    <phoneticPr fontId="14"/>
  </si>
  <si>
    <t>ランニングコスト</t>
  </si>
  <si>
    <t>単価（定価）</t>
    <rPh sb="0" eb="2">
      <t>タンカ</t>
    </rPh>
    <rPh sb="3" eb="5">
      <t>テイカ</t>
    </rPh>
    <phoneticPr fontId="14"/>
  </si>
  <si>
    <t>値引率（単価／定価）</t>
    <rPh sb="0" eb="3">
      <t>ねびきりつ</t>
    </rPh>
    <rPh sb="4" eb="6">
      <t>たんか</t>
    </rPh>
    <rPh sb="7" eb="9">
      <t>ていか</t>
    </rPh>
    <phoneticPr fontId="2" type="Hiragana"/>
  </si>
  <si>
    <t>様式4</t>
    <rPh sb="0" eb="2">
      <t>ようしき</t>
    </rPh>
    <phoneticPr fontId="2" type="Hiragana"/>
  </si>
  <si>
    <t>構築時＝R7年度</t>
    <rPh sb="0" eb="2">
      <t>コウチク</t>
    </rPh>
    <rPh sb="2" eb="3">
      <t>ジ</t>
    </rPh>
    <rPh sb="6" eb="8">
      <t>ネンド</t>
    </rPh>
    <phoneticPr fontId="14"/>
  </si>
  <si>
    <t>※</t>
  </si>
  <si>
    <t>システム運用技術者１</t>
  </si>
  <si>
    <t>システム運用技術者２</t>
  </si>
  <si>
    <t>システム管理技術者１</t>
  </si>
  <si>
    <t>システム管理技術者２</t>
  </si>
  <si>
    <t>システム管理技術者３</t>
  </si>
  <si>
    <t>諸経費</t>
    <rPh sb="0" eb="3">
      <t>しょけいひ</t>
    </rPh>
    <phoneticPr fontId="2" type="Hiragana"/>
  </si>
  <si>
    <t>システム管理技術者１</t>
    <rPh sb="4" eb="6">
      <t>カンリ</t>
    </rPh>
    <rPh sb="6" eb="9">
      <t>ギジュツシャ</t>
    </rPh>
    <phoneticPr fontId="14"/>
  </si>
  <si>
    <t>ITSM：オペレーション・サービスデスクLVL3/4</t>
  </si>
  <si>
    <t>ITSM：オペレーション・サービスデスクLVL2以下</t>
    <rPh sb="24" eb="26">
      <t>いか</t>
    </rPh>
    <phoneticPr fontId="2" type="Hiragana"/>
  </si>
  <si>
    <t>ITSP：システム管理・セキュリティ　　ITSM：運用管理・システム管理　　各LVL3/4</t>
    <rPh sb="9" eb="11">
      <t>かんり</t>
    </rPh>
    <rPh sb="25" eb="27">
      <t>うんよう</t>
    </rPh>
    <rPh sb="27" eb="29">
      <t>かんり</t>
    </rPh>
    <rPh sb="34" eb="36">
      <t>かんり</t>
    </rPh>
    <rPh sb="38" eb="39">
      <t>かく</t>
    </rPh>
    <phoneticPr fontId="2" type="Hiragana"/>
  </si>
  <si>
    <t>ITSP：システム管理・セキュリティ　　ITSM：運用管理・システム管理　　各LVL2以下</t>
    <rPh sb="9" eb="11">
      <t>かんり</t>
    </rPh>
    <rPh sb="25" eb="27">
      <t>うんよう</t>
    </rPh>
    <rPh sb="27" eb="29">
      <t>かんり</t>
    </rPh>
    <rPh sb="34" eb="36">
      <t>かんり</t>
    </rPh>
    <rPh sb="38" eb="39">
      <t>かく</t>
    </rPh>
    <rPh sb="43" eb="45">
      <t>いか</t>
    </rPh>
    <phoneticPr fontId="2" type="Hiragana"/>
  </si>
  <si>
    <t>金額（定価）</t>
    <rPh sb="0" eb="2">
      <t>きんがく</t>
    </rPh>
    <rPh sb="3" eb="5">
      <t>ていか</t>
    </rPh>
    <phoneticPr fontId="2" type="Hiragana"/>
  </si>
  <si>
    <t>リーダ（SE1)</t>
  </si>
  <si>
    <t>サブリーダ（SE2)</t>
  </si>
  <si>
    <t>備考（役職説明）</t>
    <rPh sb="0" eb="2">
      <t>びこう</t>
    </rPh>
    <rPh sb="3" eb="5">
      <t>やくしょく</t>
    </rPh>
    <rPh sb="5" eb="7">
      <t>せつめい</t>
    </rPh>
    <phoneticPr fontId="2" type="Hiragana"/>
  </si>
  <si>
    <t>プロジェクト全体の管理を担任するもの。</t>
    <rPh sb="6" eb="8">
      <t>ぜんたい</t>
    </rPh>
    <rPh sb="9" eb="11">
      <t>かんり</t>
    </rPh>
    <rPh sb="12" eb="14">
      <t>たんにん</t>
    </rPh>
    <phoneticPr fontId="2" type="Hiragana"/>
  </si>
  <si>
    <t>リーダ（SE1）</t>
  </si>
  <si>
    <t>基本設計を基にした詳細設計の中心的役悪を担う。</t>
    <rPh sb="0" eb="2">
      <t>きほん</t>
    </rPh>
    <rPh sb="2" eb="4">
      <t>せっけい</t>
    </rPh>
    <rPh sb="5" eb="6">
      <t>もと</t>
    </rPh>
    <rPh sb="9" eb="11">
      <t>しょうさい</t>
    </rPh>
    <rPh sb="11" eb="13">
      <t>せっけい</t>
    </rPh>
    <rPh sb="14" eb="17">
      <t>ちゅうしんてき</t>
    </rPh>
    <rPh sb="17" eb="18">
      <t>やく</t>
    </rPh>
    <rPh sb="18" eb="19">
      <t>わる</t>
    </rPh>
    <rPh sb="20" eb="21">
      <t>にな</t>
    </rPh>
    <phoneticPr fontId="2" type="Hiragana"/>
  </si>
  <si>
    <t>6年間</t>
  </si>
  <si>
    <t>総額（定価）</t>
    <rPh sb="0" eb="2">
      <t>そうがく</t>
    </rPh>
    <rPh sb="3" eb="5">
      <t>ていか</t>
    </rPh>
    <phoneticPr fontId="2" type="Hiragana"/>
  </si>
  <si>
    <t>・・・</t>
  </si>
  <si>
    <t>その他、ソフトウェア等</t>
  </si>
  <si>
    <t>業務のモデル化、情報システム化の計画を策定するもの。
システムの機能設計及び具体化の中心的役割を担う。</t>
    <rPh sb="0" eb="2">
      <t>ぎょうむ</t>
    </rPh>
    <rPh sb="6" eb="7">
      <t>か</t>
    </rPh>
    <rPh sb="8" eb="10">
      <t>じょうほう</t>
    </rPh>
    <rPh sb="14" eb="15">
      <t>か</t>
    </rPh>
    <rPh sb="16" eb="18">
      <t>けいかく</t>
    </rPh>
    <rPh sb="19" eb="21">
      <t>さくてい</t>
    </rPh>
    <rPh sb="32" eb="34">
      <t>きのう</t>
    </rPh>
    <rPh sb="34" eb="36">
      <t>せっけい</t>
    </rPh>
    <rPh sb="36" eb="37">
      <t>およ</t>
    </rPh>
    <rPh sb="38" eb="41">
      <t>ぐたいか</t>
    </rPh>
    <rPh sb="42" eb="45">
      <t>ちゅうしんてき</t>
    </rPh>
    <rPh sb="45" eb="47">
      <t>やくわり</t>
    </rPh>
    <rPh sb="48" eb="49">
      <t>にな</t>
    </rPh>
    <phoneticPr fontId="2" type="Hiragana"/>
  </si>
  <si>
    <t>教育、研修実施</t>
    <rPh sb="0" eb="2">
      <t>きょういく</t>
    </rPh>
    <rPh sb="3" eb="5">
      <t>けんしゅう</t>
    </rPh>
    <rPh sb="5" eb="7">
      <t>じっし</t>
    </rPh>
    <phoneticPr fontId="2" type="Hiragana"/>
  </si>
  <si>
    <t>設置、配線材料</t>
    <rPh sb="0" eb="2">
      <t>せっち</t>
    </rPh>
    <rPh sb="3" eb="5">
      <t>はいせん</t>
    </rPh>
    <rPh sb="5" eb="7">
      <t>ざいりょう</t>
    </rPh>
    <phoneticPr fontId="2" type="Hiragana"/>
  </si>
  <si>
    <t>１　ソフトウェア関連</t>
    <rPh sb="8" eb="10">
      <t>カンレン</t>
    </rPh>
    <phoneticPr fontId="14"/>
  </si>
  <si>
    <t>２　システム構築委託作業</t>
    <rPh sb="6" eb="8">
      <t>コウチク</t>
    </rPh>
    <rPh sb="8" eb="10">
      <t>イタク</t>
    </rPh>
    <rPh sb="10" eb="12">
      <t>サギョウ</t>
    </rPh>
    <phoneticPr fontId="14"/>
  </si>
  <si>
    <t>３　システム保守・運用支援委託作業</t>
  </si>
  <si>
    <t>1-4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</si>
</sst>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5" formatCode="&quot;¥&quot;#,##0;&quot;¥&quot;\-#,##0"/>
    <numFmt numFmtId="176" formatCode="0_);[Red]\(0\)"/>
    <numFmt numFmtId="177" formatCode="&quot;初年度=R&quot;0&quot;年度&quot;"/>
    <numFmt numFmtId="178" formatCode="&quot;2年目=R&quot;0&quot;年度&quot;"/>
    <numFmt numFmtId="179" formatCode="&quot;3年目=R&quot;0&quot;年度&quot;"/>
    <numFmt numFmtId="180" formatCode="&quot;4年目=R&quot;0&quot;年度&quot;"/>
    <numFmt numFmtId="181" formatCode="&quot;5年目=R&quot;0&quot;年度&quot;"/>
    <numFmt numFmtId="182" formatCode="&quot;6年目=R&quot;0&quot;年度&quot;"/>
    <numFmt numFmtId="183" formatCode="[$-411]ggge&quot;年&quot;m&quot;月&quot;d&quot;日&quot;;@"/>
  </numFmts>
  <fonts count="15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1"/>
      <color rgb="FFFF0000"/>
      <name val="游ゴシック"/>
      <family val="3"/>
      <scheme val="minor"/>
    </font>
    <font>
      <sz val="14"/>
      <color auto="1"/>
      <name val="HGP創英角ｺﾞｼｯｸUB"/>
      <family val="3"/>
    </font>
    <font>
      <sz val="12"/>
      <color auto="1"/>
      <name val="ＭＳ Ｐゴシック"/>
      <family val="3"/>
    </font>
    <font>
      <sz val="12"/>
      <color theme="1"/>
      <name val="游ゴシック"/>
      <family val="3"/>
      <scheme val="minor"/>
    </font>
    <font>
      <sz val="18"/>
      <color auto="1"/>
      <name val="HGP創英角ｺﾞｼｯｸUB"/>
      <family val="3"/>
    </font>
    <font>
      <sz val="12"/>
      <color auto="1"/>
      <name val="HGP創英角ｺﾞｼｯｸUB"/>
      <family val="3"/>
    </font>
    <font>
      <sz val="11"/>
      <color theme="1"/>
      <name val="HGP創英角ｺﾞｼｯｸUB"/>
      <family val="3"/>
    </font>
    <font>
      <sz val="14"/>
      <color theme="1"/>
      <name val="HGP創英角ｺﾞｼｯｸUB"/>
      <family val="3"/>
    </font>
    <font>
      <sz val="11"/>
      <color rgb="FF0070C0"/>
      <name val="游ゴシック"/>
      <family val="3"/>
      <scheme val="minor"/>
    </font>
    <font>
      <sz val="14"/>
      <color rgb="FFFF0000"/>
      <name val="HGP創英角ｺﾞｼｯｸUB"/>
      <family val="3"/>
    </font>
    <font>
      <sz val="12"/>
      <color rgb="FFFF0000"/>
      <name val="ＭＳ Ｐゴシック"/>
      <family val="3"/>
    </font>
    <font>
      <sz val="6"/>
      <color auto="1"/>
      <name val="ＭＳ Ｐ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00000000000000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/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8" fillId="0" borderId="5" xfId="0" quotePrefix="1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176" fontId="5" fillId="0" borderId="2" xfId="0" quotePrefix="1" applyNumberFormat="1" applyFont="1" applyBorder="1" applyAlignment="1">
      <alignment horizontal="center" vertical="center"/>
    </xf>
    <xf numFmtId="176" fontId="5" fillId="0" borderId="3" xfId="0" quotePrefix="1" applyNumberFormat="1" applyFont="1" applyBorder="1" applyAlignment="1">
      <alignment horizontal="center" vertical="center"/>
    </xf>
    <xf numFmtId="176" fontId="5" fillId="0" borderId="4" xfId="0" quotePrefix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3" borderId="11" xfId="0" applyFont="1" applyFill="1" applyBorder="1">
      <alignment vertical="center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12" xfId="0" applyBorder="1" applyAlignment="1">
      <alignment vertical="center" wrapText="1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1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0" fontId="5" fillId="0" borderId="11" xfId="0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5" fillId="4" borderId="5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5" fillId="0" borderId="23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0" fillId="0" borderId="23" xfId="0" applyBorder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5" borderId="0" xfId="0" applyFill="1">
      <alignment vertical="center"/>
    </xf>
    <xf numFmtId="0" fontId="4" fillId="6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5" fontId="5" fillId="3" borderId="26" xfId="0" applyNumberFormat="1" applyFont="1" applyFill="1" applyBorder="1">
      <alignment vertical="center"/>
    </xf>
    <xf numFmtId="5" fontId="5" fillId="7" borderId="27" xfId="0" applyNumberFormat="1" applyFont="1" applyFill="1" applyBorder="1">
      <alignment vertical="center"/>
    </xf>
    <xf numFmtId="0" fontId="4" fillId="6" borderId="28" xfId="0" applyFont="1" applyFill="1" applyBorder="1" applyAlignment="1">
      <alignment horizontal="center" vertical="center" shrinkToFit="1"/>
    </xf>
    <xf numFmtId="5" fontId="5" fillId="0" borderId="29" xfId="0" applyNumberFormat="1" applyFont="1" applyBorder="1" applyProtection="1">
      <alignment vertical="center"/>
      <protection locked="0"/>
    </xf>
    <xf numFmtId="5" fontId="5" fillId="0" borderId="26" xfId="0" applyNumberFormat="1" applyFont="1" applyBorder="1" applyProtection="1">
      <alignment vertical="center"/>
      <protection locked="0"/>
    </xf>
    <xf numFmtId="0" fontId="4" fillId="6" borderId="1" xfId="0" applyFont="1" applyFill="1" applyBorder="1" applyAlignment="1">
      <alignment horizontal="center" vertical="center"/>
    </xf>
    <xf numFmtId="5" fontId="5" fillId="5" borderId="14" xfId="0" applyNumberFormat="1" applyFont="1" applyFill="1" applyBorder="1">
      <alignment vertical="center"/>
    </xf>
    <xf numFmtId="5" fontId="5" fillId="5" borderId="11" xfId="0" applyNumberFormat="1" applyFont="1" applyFill="1" applyBorder="1">
      <alignment vertical="center"/>
    </xf>
    <xf numFmtId="5" fontId="5" fillId="5" borderId="15" xfId="0" applyNumberFormat="1" applyFont="1" applyFill="1" applyBorder="1">
      <alignment vertical="center"/>
    </xf>
    <xf numFmtId="5" fontId="5" fillId="0" borderId="14" xfId="0" applyNumberFormat="1" applyFont="1" applyBorder="1">
      <alignment vertical="center"/>
    </xf>
    <xf numFmtId="5" fontId="5" fillId="0" borderId="11" xfId="0" applyNumberFormat="1" applyFont="1" applyBorder="1">
      <alignment vertical="center"/>
    </xf>
    <xf numFmtId="5" fontId="5" fillId="0" borderId="15" xfId="0" applyNumberFormat="1" applyFont="1" applyBorder="1">
      <alignment vertical="center"/>
    </xf>
    <xf numFmtId="5" fontId="5" fillId="5" borderId="6" xfId="0" applyNumberFormat="1" applyFont="1" applyFill="1" applyBorder="1">
      <alignment vertical="center"/>
    </xf>
    <xf numFmtId="5" fontId="5" fillId="0" borderId="6" xfId="0" applyNumberFormat="1" applyFont="1" applyBorder="1" applyProtection="1">
      <alignment vertical="center"/>
      <protection locked="0"/>
    </xf>
    <xf numFmtId="5" fontId="5" fillId="0" borderId="0" xfId="0" applyNumberFormat="1" applyFont="1" applyBorder="1">
      <alignment vertical="center"/>
    </xf>
    <xf numFmtId="5" fontId="5" fillId="3" borderId="29" xfId="0" applyNumberFormat="1" applyFont="1" applyFill="1" applyBorder="1">
      <alignment vertical="center"/>
    </xf>
    <xf numFmtId="5" fontId="5" fillId="4" borderId="27" xfId="0" applyNumberFormat="1" applyFont="1" applyFill="1" applyBorder="1">
      <alignment vertical="center"/>
    </xf>
    <xf numFmtId="5" fontId="5" fillId="3" borderId="27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4" fillId="6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5" fontId="5" fillId="5" borderId="31" xfId="0" applyNumberFormat="1" applyFont="1" applyFill="1" applyBorder="1">
      <alignment vertical="center"/>
    </xf>
    <xf numFmtId="5" fontId="5" fillId="3" borderId="31" xfId="0" applyNumberFormat="1" applyFont="1" applyFill="1" applyBorder="1">
      <alignment vertical="center"/>
    </xf>
    <xf numFmtId="5" fontId="5" fillId="5" borderId="32" xfId="0" applyNumberFormat="1" applyFont="1" applyFill="1" applyBorder="1">
      <alignment vertical="center"/>
    </xf>
    <xf numFmtId="5" fontId="4" fillId="6" borderId="33" xfId="0" applyNumberFormat="1" applyFont="1" applyFill="1" applyBorder="1" applyAlignment="1">
      <alignment vertical="center" shrinkToFit="1"/>
    </xf>
    <xf numFmtId="5" fontId="5" fillId="5" borderId="34" xfId="0" applyNumberFormat="1" applyFont="1" applyFill="1" applyBorder="1">
      <alignment vertical="center"/>
    </xf>
    <xf numFmtId="5" fontId="5" fillId="0" borderId="32" xfId="0" applyNumberFormat="1" applyFont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5" borderId="21" xfId="0" applyFill="1" applyBorder="1">
      <alignment vertical="center"/>
    </xf>
    <xf numFmtId="0" fontId="0" fillId="5" borderId="22" xfId="0" applyFill="1" applyBorder="1">
      <alignment vertical="center"/>
    </xf>
    <xf numFmtId="0" fontId="0" fillId="5" borderId="23" xfId="0" applyFill="1" applyBorder="1">
      <alignment vertical="center"/>
    </xf>
    <xf numFmtId="5" fontId="5" fillId="5" borderId="17" xfId="0" applyNumberFormat="1" applyFont="1" applyFill="1" applyBorder="1">
      <alignment vertical="center"/>
    </xf>
    <xf numFmtId="0" fontId="0" fillId="0" borderId="17" xfId="0" applyBorder="1">
      <alignment vertical="center"/>
    </xf>
    <xf numFmtId="0" fontId="0" fillId="5" borderId="17" xfId="0" applyFill="1" applyBorder="1">
      <alignment vertical="center"/>
    </xf>
    <xf numFmtId="5" fontId="5" fillId="3" borderId="34" xfId="0" applyNumberFormat="1" applyFont="1" applyFill="1" applyBorder="1">
      <alignment vertical="center"/>
    </xf>
    <xf numFmtId="5" fontId="5" fillId="4" borderId="32" xfId="0" applyNumberFormat="1" applyFont="1" applyFill="1" applyBorder="1">
      <alignment vertical="center"/>
    </xf>
    <xf numFmtId="5" fontId="5" fillId="4" borderId="32" xfId="0" applyNumberFormat="1" applyFont="1" applyFill="1" applyBorder="1" applyProtection="1">
      <alignment vertical="center"/>
      <protection locked="0"/>
    </xf>
    <xf numFmtId="5" fontId="5" fillId="3" borderId="32" xfId="0" applyNumberFormat="1" applyFont="1" applyFill="1" applyBorder="1">
      <alignment vertical="center"/>
    </xf>
    <xf numFmtId="0" fontId="4" fillId="6" borderId="7" xfId="0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77" fontId="4" fillId="6" borderId="6" xfId="0" applyNumberFormat="1" applyFont="1" applyFill="1" applyBorder="1" applyAlignment="1" applyProtection="1">
      <alignment horizontal="center" vertical="center"/>
      <protection locked="0"/>
    </xf>
    <xf numFmtId="5" fontId="5" fillId="0" borderId="29" xfId="0" applyNumberFormat="1" applyFont="1" applyBorder="1">
      <alignment vertical="center"/>
    </xf>
    <xf numFmtId="5" fontId="5" fillId="0" borderId="26" xfId="0" applyNumberFormat="1" applyFont="1" applyBorder="1">
      <alignment vertical="center"/>
    </xf>
    <xf numFmtId="5" fontId="5" fillId="0" borderId="28" xfId="0" applyNumberFormat="1" applyFont="1" applyBorder="1">
      <alignment vertical="center"/>
    </xf>
    <xf numFmtId="5" fontId="5" fillId="0" borderId="35" xfId="0" applyNumberFormat="1" applyFont="1" applyBorder="1">
      <alignment vertical="center"/>
    </xf>
    <xf numFmtId="0" fontId="0" fillId="0" borderId="7" xfId="0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177" fontId="4" fillId="6" borderId="17" xfId="0" applyNumberFormat="1" applyFont="1" applyFill="1" applyBorder="1" applyAlignment="1" applyProtection="1">
      <alignment horizontal="center" vertical="center"/>
      <protection locked="0"/>
    </xf>
    <xf numFmtId="5" fontId="5" fillId="0" borderId="34" xfId="0" applyNumberFormat="1" applyFont="1" applyBorder="1">
      <alignment vertical="center"/>
    </xf>
    <xf numFmtId="5" fontId="5" fillId="0" borderId="31" xfId="0" applyNumberFormat="1" applyFont="1" applyBorder="1">
      <alignment vertical="center"/>
    </xf>
    <xf numFmtId="5" fontId="5" fillId="0" borderId="36" xfId="0" applyNumberFormat="1" applyFont="1" applyBorder="1">
      <alignment vertical="center"/>
    </xf>
    <xf numFmtId="5" fontId="5" fillId="0" borderId="37" xfId="0" applyNumberFormat="1" applyFont="1" applyBorder="1">
      <alignment vertical="center"/>
    </xf>
    <xf numFmtId="5" fontId="5" fillId="0" borderId="38" xfId="0" applyNumberFormat="1" applyFont="1" applyBorder="1">
      <alignment vertical="center"/>
    </xf>
    <xf numFmtId="5" fontId="5" fillId="0" borderId="39" xfId="0" applyNumberFormat="1" applyFont="1" applyBorder="1">
      <alignment vertical="center"/>
    </xf>
    <xf numFmtId="5" fontId="5" fillId="0" borderId="40" xfId="0" applyNumberFormat="1" applyFont="1" applyBorder="1">
      <alignment vertical="center"/>
    </xf>
    <xf numFmtId="5" fontId="5" fillId="5" borderId="37" xfId="0" applyNumberFormat="1" applyFont="1" applyFill="1" applyBorder="1">
      <alignment vertical="center"/>
    </xf>
    <xf numFmtId="178" fontId="4" fillId="2" borderId="6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 applyProtection="1">
      <alignment horizontal="center" vertical="center"/>
      <protection locked="0"/>
    </xf>
    <xf numFmtId="178" fontId="4" fillId="2" borderId="17" xfId="0" applyNumberFormat="1" applyFont="1" applyFill="1" applyBorder="1" applyAlignment="1">
      <alignment horizontal="center" vertical="center"/>
    </xf>
    <xf numFmtId="178" fontId="4" fillId="6" borderId="17" xfId="0" applyNumberFormat="1" applyFont="1" applyFill="1" applyBorder="1" applyAlignment="1" applyProtection="1">
      <alignment horizontal="center" vertical="center"/>
      <protection locked="0"/>
    </xf>
    <xf numFmtId="179" fontId="4" fillId="2" borderId="6" xfId="0" applyNumberFormat="1" applyFont="1" applyFill="1" applyBorder="1" applyAlignment="1">
      <alignment horizontal="center" vertical="center"/>
    </xf>
    <xf numFmtId="179" fontId="4" fillId="6" borderId="6" xfId="0" applyNumberFormat="1" applyFont="1" applyFill="1" applyBorder="1" applyAlignment="1" applyProtection="1">
      <alignment horizontal="center" vertical="center"/>
      <protection locked="0"/>
    </xf>
    <xf numFmtId="179" fontId="4" fillId="2" borderId="17" xfId="0" applyNumberFormat="1" applyFont="1" applyFill="1" applyBorder="1" applyAlignment="1">
      <alignment horizontal="center" vertical="center"/>
    </xf>
    <xf numFmtId="179" fontId="4" fillId="6" borderId="17" xfId="0" applyNumberFormat="1" applyFont="1" applyFill="1" applyBorder="1" applyAlignment="1" applyProtection="1">
      <alignment horizontal="center" vertical="center"/>
      <protection locked="0"/>
    </xf>
    <xf numFmtId="180" fontId="4" fillId="2" borderId="6" xfId="0" applyNumberFormat="1" applyFont="1" applyFill="1" applyBorder="1" applyAlignment="1">
      <alignment horizontal="center" vertical="center"/>
    </xf>
    <xf numFmtId="5" fontId="5" fillId="4" borderId="26" xfId="0" applyNumberFormat="1" applyFont="1" applyFill="1" applyBorder="1">
      <alignment vertical="center"/>
    </xf>
    <xf numFmtId="5" fontId="5" fillId="4" borderId="29" xfId="0" applyNumberFormat="1" applyFont="1" applyFill="1" applyBorder="1" applyProtection="1">
      <alignment vertical="center"/>
      <protection locked="0"/>
    </xf>
    <xf numFmtId="5" fontId="5" fillId="4" borderId="26" xfId="0" applyNumberFormat="1" applyFont="1" applyFill="1" applyBorder="1" applyProtection="1">
      <alignment vertical="center"/>
      <protection locked="0"/>
    </xf>
    <xf numFmtId="180" fontId="4" fillId="6" borderId="6" xfId="0" applyNumberFormat="1" applyFont="1" applyFill="1" applyBorder="1" applyAlignment="1" applyProtection="1">
      <alignment horizontal="center" vertical="center"/>
      <protection locked="0"/>
    </xf>
    <xf numFmtId="180" fontId="4" fillId="2" borderId="17" xfId="0" applyNumberFormat="1" applyFont="1" applyFill="1" applyBorder="1" applyAlignment="1">
      <alignment horizontal="center" vertical="center"/>
    </xf>
    <xf numFmtId="5" fontId="5" fillId="4" borderId="31" xfId="0" applyNumberFormat="1" applyFont="1" applyFill="1" applyBorder="1">
      <alignment vertical="center"/>
    </xf>
    <xf numFmtId="5" fontId="5" fillId="4" borderId="34" xfId="0" applyNumberFormat="1" applyFont="1" applyFill="1" applyBorder="1">
      <alignment vertical="center"/>
    </xf>
    <xf numFmtId="180" fontId="4" fillId="6" borderId="17" xfId="0" applyNumberFormat="1" applyFont="1" applyFill="1" applyBorder="1" applyAlignment="1" applyProtection="1">
      <alignment horizontal="center" vertical="center"/>
      <protection locked="0"/>
    </xf>
    <xf numFmtId="5" fontId="5" fillId="0" borderId="21" xfId="0" applyNumberFormat="1" applyFont="1" applyBorder="1">
      <alignment vertical="center"/>
    </xf>
    <xf numFmtId="5" fontId="5" fillId="0" borderId="22" xfId="0" applyNumberFormat="1" applyFont="1" applyBorder="1">
      <alignment vertical="center"/>
    </xf>
    <xf numFmtId="5" fontId="5" fillId="0" borderId="23" xfId="0" applyNumberFormat="1" applyFont="1" applyBorder="1">
      <alignment vertical="center"/>
    </xf>
    <xf numFmtId="5" fontId="5" fillId="4" borderId="37" xfId="0" applyNumberFormat="1" applyFont="1" applyFill="1" applyBorder="1">
      <alignment vertical="center"/>
    </xf>
    <xf numFmtId="181" fontId="4" fillId="2" borderId="6" xfId="0" applyNumberFormat="1" applyFont="1" applyFill="1" applyBorder="1" applyAlignment="1">
      <alignment horizontal="center" vertical="center"/>
    </xf>
    <xf numFmtId="181" fontId="4" fillId="6" borderId="8" xfId="0" applyNumberFormat="1" applyFont="1" applyFill="1" applyBorder="1" applyAlignment="1" applyProtection="1">
      <alignment horizontal="center" vertical="center"/>
      <protection locked="0"/>
    </xf>
    <xf numFmtId="181" fontId="4" fillId="6" borderId="10" xfId="0" applyNumberFormat="1" applyFont="1" applyFill="1" applyBorder="1" applyAlignment="1" applyProtection="1">
      <alignment horizontal="center" vertical="center"/>
      <protection locked="0"/>
    </xf>
    <xf numFmtId="5" fontId="8" fillId="8" borderId="14" xfId="0" applyNumberFormat="1" applyFont="1" applyFill="1" applyBorder="1">
      <alignment vertical="center"/>
    </xf>
    <xf numFmtId="0" fontId="9" fillId="5" borderId="9" xfId="0" applyFont="1" applyFill="1" applyBorder="1">
      <alignment vertical="center"/>
    </xf>
    <xf numFmtId="5" fontId="8" fillId="8" borderId="8" xfId="0" applyNumberFormat="1" applyFont="1" applyFill="1" applyBorder="1">
      <alignment vertical="center"/>
    </xf>
    <xf numFmtId="0" fontId="9" fillId="5" borderId="41" xfId="0" applyFont="1" applyFill="1" applyBorder="1" applyAlignment="1">
      <alignment vertical="center" wrapText="1"/>
    </xf>
    <xf numFmtId="0" fontId="9" fillId="5" borderId="10" xfId="0" applyFont="1" applyFill="1" applyBorder="1">
      <alignment vertical="center"/>
    </xf>
    <xf numFmtId="0" fontId="9" fillId="5" borderId="41" xfId="0" applyFont="1" applyFill="1" applyBorder="1">
      <alignment vertical="center"/>
    </xf>
    <xf numFmtId="5" fontId="5" fillId="4" borderId="8" xfId="0" applyNumberFormat="1" applyFont="1" applyFill="1" applyBorder="1">
      <alignment vertical="center"/>
    </xf>
    <xf numFmtId="5" fontId="5" fillId="4" borderId="9" xfId="0" applyNumberFormat="1" applyFont="1" applyFill="1" applyBorder="1">
      <alignment vertical="center"/>
    </xf>
    <xf numFmtId="5" fontId="5" fillId="4" borderId="10" xfId="0" applyNumberFormat="1" applyFont="1" applyFill="1" applyBorder="1">
      <alignment vertical="center"/>
    </xf>
    <xf numFmtId="5" fontId="5" fillId="4" borderId="35" xfId="0" applyNumberFormat="1" applyFont="1" applyFill="1" applyBorder="1" applyProtection="1">
      <alignment vertical="center"/>
      <protection locked="0"/>
    </xf>
    <xf numFmtId="181" fontId="4" fillId="2" borderId="17" xfId="0" applyNumberFormat="1" applyFont="1" applyFill="1" applyBorder="1" applyAlignment="1">
      <alignment horizontal="center" vertical="center"/>
    </xf>
    <xf numFmtId="181" fontId="4" fillId="6" borderId="42" xfId="0" applyNumberFormat="1" applyFont="1" applyFill="1" applyBorder="1" applyAlignment="1" applyProtection="1">
      <alignment horizontal="center" vertical="center"/>
      <protection locked="0"/>
    </xf>
    <xf numFmtId="181" fontId="4" fillId="6" borderId="43" xfId="0" applyNumberFormat="1" applyFont="1" applyFill="1" applyBorder="1" applyAlignment="1" applyProtection="1">
      <alignment horizontal="center" vertical="center"/>
      <protection locked="0"/>
    </xf>
    <xf numFmtId="5" fontId="8" fillId="8" borderId="38" xfId="0" applyNumberFormat="1" applyFont="1" applyFill="1" applyBorder="1">
      <alignment vertical="center"/>
    </xf>
    <xf numFmtId="0" fontId="9" fillId="5" borderId="0" xfId="0" applyFont="1" applyFill="1" applyBorder="1">
      <alignment vertical="center"/>
    </xf>
    <xf numFmtId="5" fontId="8" fillId="8" borderId="42" xfId="0" applyNumberFormat="1" applyFont="1" applyFill="1" applyBorder="1">
      <alignment vertical="center"/>
    </xf>
    <xf numFmtId="0" fontId="9" fillId="5" borderId="44" xfId="0" applyFont="1" applyFill="1" applyBorder="1">
      <alignment vertical="center"/>
    </xf>
    <xf numFmtId="0" fontId="9" fillId="5" borderId="43" xfId="0" applyFont="1" applyFill="1" applyBorder="1">
      <alignment vertical="center"/>
    </xf>
    <xf numFmtId="5" fontId="5" fillId="4" borderId="42" xfId="0" applyNumberFormat="1" applyFont="1" applyFill="1" applyBorder="1">
      <alignment vertical="center"/>
    </xf>
    <xf numFmtId="5" fontId="5" fillId="4" borderId="0" xfId="0" applyNumberFormat="1" applyFont="1" applyFill="1" applyBorder="1">
      <alignment vertical="center"/>
    </xf>
    <xf numFmtId="5" fontId="5" fillId="4" borderId="43" xfId="0" applyNumberFormat="1" applyFont="1" applyFill="1" applyBorder="1">
      <alignment vertical="center"/>
    </xf>
    <xf numFmtId="182" fontId="4" fillId="2" borderId="6" xfId="0" applyNumberFormat="1" applyFont="1" applyFill="1" applyBorder="1" applyAlignment="1">
      <alignment horizontal="center" vertical="center"/>
    </xf>
    <xf numFmtId="182" fontId="4" fillId="2" borderId="17" xfId="0" applyNumberFormat="1" applyFont="1" applyFill="1" applyBorder="1" applyAlignment="1">
      <alignment horizontal="center" vertical="center"/>
    </xf>
    <xf numFmtId="181" fontId="4" fillId="6" borderId="18" xfId="0" applyNumberFormat="1" applyFont="1" applyFill="1" applyBorder="1" applyAlignment="1" applyProtection="1">
      <alignment horizontal="center" vertical="center"/>
      <protection locked="0"/>
    </xf>
    <xf numFmtId="181" fontId="4" fillId="6" borderId="20" xfId="0" applyNumberFormat="1" applyFont="1" applyFill="1" applyBorder="1" applyAlignment="1" applyProtection="1">
      <alignment horizontal="center" vertical="center"/>
      <protection locked="0"/>
    </xf>
    <xf numFmtId="5" fontId="8" fillId="8" borderId="21" xfId="0" applyNumberFormat="1" applyFont="1" applyFill="1" applyBorder="1">
      <alignment vertical="center"/>
    </xf>
    <xf numFmtId="0" fontId="9" fillId="5" borderId="19" xfId="0" applyFont="1" applyFill="1" applyBorder="1">
      <alignment vertical="center"/>
    </xf>
    <xf numFmtId="5" fontId="8" fillId="8" borderId="18" xfId="0" applyNumberFormat="1" applyFont="1" applyFill="1" applyBorder="1">
      <alignment vertical="center"/>
    </xf>
    <xf numFmtId="0" fontId="9" fillId="5" borderId="45" xfId="0" applyFont="1" applyFill="1" applyBorder="1">
      <alignment vertical="center"/>
    </xf>
    <xf numFmtId="0" fontId="9" fillId="5" borderId="20" xfId="0" applyFont="1" applyFill="1" applyBorder="1">
      <alignment vertical="center"/>
    </xf>
    <xf numFmtId="5" fontId="5" fillId="4" borderId="18" xfId="0" applyNumberFormat="1" applyFont="1" applyFill="1" applyBorder="1">
      <alignment vertical="center"/>
    </xf>
    <xf numFmtId="5" fontId="5" fillId="4" borderId="19" xfId="0" applyNumberFormat="1" applyFont="1" applyFill="1" applyBorder="1">
      <alignment vertical="center"/>
    </xf>
    <xf numFmtId="5" fontId="5" fillId="4" borderId="20" xfId="0" applyNumberFormat="1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/>
    <xf numFmtId="5" fontId="5" fillId="5" borderId="5" xfId="0" applyNumberFormat="1" applyFont="1" applyFill="1" applyBorder="1">
      <alignment vertical="center"/>
    </xf>
    <xf numFmtId="5" fontId="5" fillId="5" borderId="12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 shrinkToFit="1"/>
    </xf>
    <xf numFmtId="5" fontId="5" fillId="5" borderId="24" xfId="0" applyNumberFormat="1" applyFont="1" applyFill="1" applyBorder="1">
      <alignment vertical="center"/>
    </xf>
    <xf numFmtId="5" fontId="5" fillId="0" borderId="42" xfId="0" applyNumberFormat="1" applyFont="1" applyBorder="1">
      <alignment vertical="center"/>
    </xf>
    <xf numFmtId="5" fontId="5" fillId="0" borderId="43" xfId="0" applyNumberFormat="1" applyFont="1" applyBorder="1">
      <alignment vertical="center"/>
    </xf>
    <xf numFmtId="0" fontId="4" fillId="2" borderId="42" xfId="0" applyFont="1" applyFill="1" applyBorder="1" applyAlignment="1">
      <alignment horizontal="center" vertical="center"/>
    </xf>
    <xf numFmtId="0" fontId="0" fillId="0" borderId="43" xfId="0" applyBorder="1">
      <alignment vertical="center"/>
    </xf>
    <xf numFmtId="5" fontId="5" fillId="0" borderId="46" xfId="0" applyNumberFormat="1" applyFont="1" applyBorder="1">
      <alignment vertical="center"/>
    </xf>
    <xf numFmtId="5" fontId="5" fillId="0" borderId="47" xfId="0" applyNumberFormat="1" applyFont="1" applyBorder="1">
      <alignment vertical="center"/>
    </xf>
    <xf numFmtId="5" fontId="5" fillId="0" borderId="1" xfId="0" applyNumberFormat="1" applyFont="1" applyBorder="1">
      <alignment vertical="center"/>
    </xf>
    <xf numFmtId="183" fontId="0" fillId="0" borderId="1" xfId="0" applyNumberFormat="1" applyBorder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5" fillId="0" borderId="5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0" fillId="0" borderId="2" xfId="0" applyBorder="1" applyAlignment="1">
      <alignment vertical="center" shrinkToFit="1"/>
    </xf>
    <xf numFmtId="9" fontId="0" fillId="5" borderId="5" xfId="0" applyNumberFormat="1" applyFill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5" fillId="4" borderId="1" xfId="0" applyFont="1" applyFill="1" applyBorder="1" applyProtection="1">
      <alignment vertical="center"/>
      <protection locked="0"/>
    </xf>
    <xf numFmtId="0" fontId="0" fillId="0" borderId="1" xfId="0" applyBorder="1">
      <alignment vertical="center"/>
    </xf>
    <xf numFmtId="0" fontId="5" fillId="0" borderId="24" xfId="0" applyFont="1" applyBorder="1" applyProtection="1">
      <alignment vertical="center"/>
      <protection locked="0"/>
    </xf>
    <xf numFmtId="0" fontId="11" fillId="0" borderId="0" xfId="0" applyFont="1">
      <alignment vertical="center"/>
    </xf>
    <xf numFmtId="0" fontId="3" fillId="0" borderId="0" xfId="0" applyFont="1" applyAlignment="1"/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</cellXfs>
  <cellStyles count="3">
    <cellStyle name="標準" xfId="0" builtinId="0"/>
    <cellStyle name="標準 2" xfId="1"/>
    <cellStyle name="標準 2 3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133"/>
  <sheetViews>
    <sheetView tabSelected="1" zoomScale="75" zoomScaleNormal="75" workbookViewId="0">
      <selection activeCell="D49" sqref="D49:D50"/>
    </sheetView>
  </sheetViews>
  <sheetFormatPr defaultRowHeight="18"/>
  <cols>
    <col min="1" max="1" width="2.125" customWidth="1"/>
    <col min="2" max="2" width="8.75" customWidth="1"/>
    <col min="3" max="3" width="32.125" customWidth="1"/>
    <col min="4" max="4" width="39.875" customWidth="1"/>
    <col min="5" max="5" width="8.5" style="1" customWidth="1"/>
    <col min="6" max="19" width="12.625" customWidth="1"/>
    <col min="20" max="20" width="15.5" customWidth="1"/>
    <col min="21" max="21" width="28.5" customWidth="1"/>
    <col min="22" max="22" width="2.125" customWidth="1"/>
    <col min="24" max="24" width="8.75" style="2" customWidth="1"/>
  </cols>
  <sheetData>
    <row r="1" spans="1:24" ht="23.25" customHeight="1">
      <c r="A1" s="7" t="s">
        <v>70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X1" s="229"/>
    </row>
    <row r="2" spans="1:24" ht="23.2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X2" s="229"/>
    </row>
    <row r="3" spans="1:24" s="3" customFormat="1" ht="23.25" customHeight="1">
      <c r="B3" s="10" t="s">
        <v>61</v>
      </c>
      <c r="C3" s="10"/>
      <c r="D3" s="35"/>
      <c r="E3" s="58"/>
      <c r="F3" s="58"/>
      <c r="G3" s="58"/>
      <c r="H3" s="58"/>
      <c r="I3" s="58"/>
      <c r="T3" s="201" t="s">
        <v>50</v>
      </c>
      <c r="U3" s="216"/>
      <c r="X3" s="230"/>
    </row>
    <row r="4" spans="1:24" ht="23.25" customHeight="1">
      <c r="B4" s="11"/>
      <c r="C4" s="26"/>
      <c r="T4" s="201" t="s">
        <v>58</v>
      </c>
      <c r="U4" s="217"/>
    </row>
    <row r="5" spans="1:24" ht="23.25" customHeight="1">
      <c r="B5" s="11" t="s">
        <v>62</v>
      </c>
      <c r="C5" s="26"/>
      <c r="T5" s="202"/>
      <c r="U5" s="218"/>
    </row>
    <row r="6" spans="1:24" ht="23.25" customHeight="1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4" ht="23.25" customHeight="1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4" ht="23.25" customHeight="1">
      <c r="B8" s="11"/>
      <c r="C8" s="26"/>
      <c r="T8" s="202"/>
      <c r="U8" s="218"/>
    </row>
    <row r="9" spans="1:24" ht="23.25" customHeight="1">
      <c r="B9" s="11" t="s">
        <v>15</v>
      </c>
      <c r="C9" s="26"/>
      <c r="D9" s="24" t="s">
        <v>45</v>
      </c>
      <c r="E9" s="1" t="s">
        <v>93</v>
      </c>
      <c r="F9" s="81"/>
      <c r="G9" s="103"/>
      <c r="T9" s="203" t="s">
        <v>59</v>
      </c>
    </row>
    <row r="10" spans="1:24" ht="17.25" customHeight="1">
      <c r="B10" s="11"/>
    </row>
    <row r="11" spans="1:24" s="4" customFormat="1" ht="18.75" customHeight="1">
      <c r="B11" s="14"/>
      <c r="C11" s="14"/>
      <c r="D11" s="36"/>
      <c r="E11" s="14"/>
      <c r="F11" s="82" t="s">
        <v>34</v>
      </c>
      <c r="G11" s="104"/>
      <c r="H11" s="124" t="s">
        <v>67</v>
      </c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05"/>
      <c r="U11" s="219"/>
      <c r="X11" s="231"/>
    </row>
    <row r="12" spans="1:24" s="4" customFormat="1" ht="18.75" customHeight="1">
      <c r="B12" s="15" t="s">
        <v>12</v>
      </c>
      <c r="C12" s="15" t="s">
        <v>10</v>
      </c>
      <c r="D12" s="37" t="s">
        <v>47</v>
      </c>
      <c r="E12" s="15" t="s">
        <v>54</v>
      </c>
      <c r="F12" s="83" t="s">
        <v>71</v>
      </c>
      <c r="G12" s="105"/>
      <c r="H12" s="125">
        <v>7</v>
      </c>
      <c r="I12" s="133"/>
      <c r="J12" s="144">
        <v>8</v>
      </c>
      <c r="K12" s="146"/>
      <c r="L12" s="148">
        <v>9</v>
      </c>
      <c r="M12" s="150"/>
      <c r="N12" s="152">
        <v>10</v>
      </c>
      <c r="O12" s="157"/>
      <c r="P12" s="165">
        <v>11</v>
      </c>
      <c r="Q12" s="178"/>
      <c r="R12" s="189">
        <v>12</v>
      </c>
      <c r="S12" s="190"/>
      <c r="T12" s="14" t="s">
        <v>53</v>
      </c>
      <c r="U12" s="220"/>
      <c r="X12" s="231"/>
    </row>
    <row r="13" spans="1:24" s="5" customFormat="1" ht="18.75" customHeight="1">
      <c r="B13" s="16"/>
      <c r="C13" s="16"/>
      <c r="D13" s="38"/>
      <c r="E13" s="16"/>
      <c r="F13" s="84" t="s">
        <v>57</v>
      </c>
      <c r="G13" s="106" t="s">
        <v>56</v>
      </c>
      <c r="H13" s="126" t="s">
        <v>57</v>
      </c>
      <c r="I13" s="134" t="s">
        <v>56</v>
      </c>
      <c r="J13" s="126" t="s">
        <v>57</v>
      </c>
      <c r="K13" s="134" t="s">
        <v>56</v>
      </c>
      <c r="L13" s="126" t="s">
        <v>57</v>
      </c>
      <c r="M13" s="134" t="s">
        <v>56</v>
      </c>
      <c r="N13" s="126" t="s">
        <v>57</v>
      </c>
      <c r="O13" s="134" t="s">
        <v>56</v>
      </c>
      <c r="P13" s="126" t="s">
        <v>57</v>
      </c>
      <c r="Q13" s="134" t="s">
        <v>56</v>
      </c>
      <c r="R13" s="126" t="s">
        <v>57</v>
      </c>
      <c r="S13" s="134" t="s">
        <v>56</v>
      </c>
      <c r="T13" s="16" t="s">
        <v>42</v>
      </c>
      <c r="U13" s="16" t="s">
        <v>4</v>
      </c>
      <c r="X13" s="232"/>
    </row>
    <row r="14" spans="1:24" s="6" customFormat="1" ht="22.5" customHeight="1">
      <c r="B14" s="17">
        <v>1</v>
      </c>
      <c r="C14" s="27" t="s">
        <v>38</v>
      </c>
      <c r="D14" s="39"/>
      <c r="E14" s="59"/>
      <c r="F14" s="85"/>
      <c r="G14" s="107">
        <f>G71</f>
        <v>0</v>
      </c>
      <c r="H14" s="85"/>
      <c r="I14" s="107">
        <f>I71</f>
        <v>0</v>
      </c>
      <c r="J14" s="85"/>
      <c r="K14" s="107">
        <f>K71</f>
        <v>0</v>
      </c>
      <c r="L14" s="85"/>
      <c r="M14" s="107">
        <f>M71</f>
        <v>0</v>
      </c>
      <c r="N14" s="153"/>
      <c r="O14" s="158"/>
      <c r="P14" s="153"/>
      <c r="Q14" s="158"/>
      <c r="R14" s="153"/>
      <c r="S14" s="158"/>
      <c r="T14" s="204">
        <f>T71</f>
        <v>0</v>
      </c>
      <c r="U14" s="221"/>
      <c r="X14" s="233"/>
    </row>
    <row r="15" spans="1:24" s="6" customFormat="1" ht="22.5" customHeight="1">
      <c r="B15" s="17">
        <v>2</v>
      </c>
      <c r="C15" s="27" t="s">
        <v>8</v>
      </c>
      <c r="D15" s="39"/>
      <c r="E15" s="59"/>
      <c r="F15" s="85"/>
      <c r="G15" s="107">
        <f>F108</f>
        <v>0</v>
      </c>
      <c r="H15" s="85"/>
      <c r="I15" s="108"/>
      <c r="J15" s="85"/>
      <c r="K15" s="108"/>
      <c r="L15" s="85"/>
      <c r="M15" s="108"/>
      <c r="N15" s="153"/>
      <c r="O15" s="158"/>
      <c r="P15" s="153"/>
      <c r="Q15" s="158"/>
      <c r="R15" s="153"/>
      <c r="S15" s="158"/>
      <c r="T15" s="204">
        <f>F108</f>
        <v>0</v>
      </c>
      <c r="U15" s="221"/>
      <c r="X15" s="233"/>
    </row>
    <row r="16" spans="1:24" s="6" customFormat="1" ht="22.5" customHeight="1">
      <c r="B16" s="17">
        <v>3</v>
      </c>
      <c r="C16" s="27" t="s">
        <v>20</v>
      </c>
      <c r="D16" s="39"/>
      <c r="E16" s="59"/>
      <c r="F16" s="85"/>
      <c r="G16" s="108"/>
      <c r="H16" s="85"/>
      <c r="I16" s="107">
        <f>I128</f>
        <v>0</v>
      </c>
      <c r="J16" s="85"/>
      <c r="K16" s="107">
        <f>K128</f>
        <v>0</v>
      </c>
      <c r="L16" s="85"/>
      <c r="M16" s="107">
        <f>M128</f>
        <v>0</v>
      </c>
      <c r="N16" s="153"/>
      <c r="O16" s="158"/>
      <c r="P16" s="153"/>
      <c r="Q16" s="158"/>
      <c r="R16" s="153"/>
      <c r="S16" s="158"/>
      <c r="T16" s="204">
        <f>T128</f>
        <v>0</v>
      </c>
      <c r="U16" s="221"/>
      <c r="X16" s="233"/>
    </row>
    <row r="17" spans="1:24" s="6" customFormat="1" ht="22.5" customHeight="1">
      <c r="B17" s="17">
        <v>4</v>
      </c>
      <c r="C17" s="27" t="s">
        <v>16</v>
      </c>
      <c r="D17" s="39"/>
      <c r="E17" s="59"/>
      <c r="F17" s="85"/>
      <c r="G17" s="107">
        <f>SUM(G14:G16)*0.1</f>
        <v>0</v>
      </c>
      <c r="H17" s="85"/>
      <c r="I17" s="107">
        <f>SUM(I14:I16)*0.1</f>
        <v>0</v>
      </c>
      <c r="J17" s="85"/>
      <c r="K17" s="107">
        <f>SUM(K14:K16)*0.1</f>
        <v>0</v>
      </c>
      <c r="L17" s="85"/>
      <c r="M17" s="107">
        <f>SUM(M14:M16)*0.1</f>
        <v>0</v>
      </c>
      <c r="N17" s="153"/>
      <c r="O17" s="158"/>
      <c r="P17" s="153"/>
      <c r="Q17" s="158"/>
      <c r="R17" s="153"/>
      <c r="S17" s="158"/>
      <c r="T17" s="205">
        <f>SUM(F17:S17)</f>
        <v>0</v>
      </c>
      <c r="U17" s="221"/>
      <c r="X17" s="233"/>
    </row>
    <row r="18" spans="1:24" s="6" customFormat="1" ht="22.5" customHeight="1">
      <c r="B18" s="18"/>
      <c r="C18" s="28"/>
      <c r="D18" s="28"/>
      <c r="E18" s="60" t="s">
        <v>22</v>
      </c>
      <c r="F18" s="86"/>
      <c r="G18" s="109">
        <f>SUM(G14:G17)</f>
        <v>0</v>
      </c>
      <c r="H18" s="86"/>
      <c r="I18" s="109">
        <f>SUM(I14:I17)</f>
        <v>0</v>
      </c>
      <c r="J18" s="86"/>
      <c r="K18" s="109">
        <f>SUM(K14:K17)</f>
        <v>0</v>
      </c>
      <c r="L18" s="86"/>
      <c r="M18" s="109">
        <f>SUM(M14:M17)</f>
        <v>0</v>
      </c>
      <c r="N18" s="101"/>
      <c r="O18" s="121"/>
      <c r="P18" s="101"/>
      <c r="Q18" s="121"/>
      <c r="R18" s="101"/>
      <c r="S18" s="121"/>
      <c r="T18" s="109">
        <f>SUM(F18:S18)</f>
        <v>0</v>
      </c>
      <c r="U18" s="222"/>
      <c r="X18" s="233"/>
    </row>
    <row r="19" spans="1:24" ht="38.25" customHeight="1"/>
    <row r="20" spans="1:24" ht="23.25" customHeight="1">
      <c r="B20" s="11" t="s">
        <v>24</v>
      </c>
      <c r="C20" s="26"/>
    </row>
    <row r="21" spans="1:24" ht="17.25" customHeight="1">
      <c r="B21" s="11"/>
    </row>
    <row r="22" spans="1:24" ht="23.25" customHeight="1"/>
    <row r="23" spans="1:24" ht="17.25" customHeight="1">
      <c r="B23" s="11" t="s">
        <v>98</v>
      </c>
      <c r="C23" s="26"/>
    </row>
    <row r="24" spans="1:24" s="4" customFormat="1" ht="18.75" customHeight="1">
      <c r="A24" s="9"/>
      <c r="B24" s="11"/>
      <c r="C24" s="9"/>
      <c r="D24" s="9"/>
      <c r="E24" s="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X24" s="231"/>
    </row>
    <row r="25" spans="1:24" s="4" customFormat="1" ht="18.75" customHeight="1">
      <c r="B25" s="14" t="s">
        <v>26</v>
      </c>
      <c r="C25" s="14" t="s">
        <v>10</v>
      </c>
      <c r="D25" s="14" t="s">
        <v>47</v>
      </c>
      <c r="E25" s="14" t="s">
        <v>54</v>
      </c>
      <c r="F25" s="82" t="s">
        <v>34</v>
      </c>
      <c r="G25" s="104"/>
      <c r="H25" s="124" t="s">
        <v>67</v>
      </c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05"/>
      <c r="U25" s="219"/>
      <c r="X25" s="231"/>
    </row>
    <row r="26" spans="1:24" s="5" customFormat="1" ht="18.75" customHeight="1">
      <c r="A26" s="4"/>
      <c r="B26" s="15"/>
      <c r="C26" s="15"/>
      <c r="D26" s="15"/>
      <c r="E26" s="15"/>
      <c r="F26" s="83" t="s">
        <v>71</v>
      </c>
      <c r="G26" s="105"/>
      <c r="H26" s="125">
        <v>7</v>
      </c>
      <c r="I26" s="133"/>
      <c r="J26" s="144">
        <v>8</v>
      </c>
      <c r="K26" s="146"/>
      <c r="L26" s="148">
        <v>9</v>
      </c>
      <c r="M26" s="150"/>
      <c r="N26" s="152">
        <v>10</v>
      </c>
      <c r="O26" s="157"/>
      <c r="P26" s="165">
        <v>11</v>
      </c>
      <c r="Q26" s="178"/>
      <c r="R26" s="189">
        <v>12</v>
      </c>
      <c r="S26" s="190"/>
      <c r="T26" s="206" t="s">
        <v>91</v>
      </c>
      <c r="U26" s="220"/>
      <c r="V26" s="4"/>
      <c r="X26" s="232"/>
    </row>
    <row r="27" spans="1:24" s="6" customFormat="1" ht="22.5" customHeight="1">
      <c r="A27" s="5"/>
      <c r="B27" s="15"/>
      <c r="C27" s="15"/>
      <c r="D27" s="15"/>
      <c r="E27" s="15"/>
      <c r="F27" s="84" t="s">
        <v>57</v>
      </c>
      <c r="G27" s="106" t="s">
        <v>56</v>
      </c>
      <c r="H27" s="126" t="s">
        <v>57</v>
      </c>
      <c r="I27" s="134" t="s">
        <v>56</v>
      </c>
      <c r="J27" s="126" t="s">
        <v>57</v>
      </c>
      <c r="K27" s="134" t="s">
        <v>56</v>
      </c>
      <c r="L27" s="126" t="s">
        <v>57</v>
      </c>
      <c r="M27" s="134" t="s">
        <v>56</v>
      </c>
      <c r="N27" s="126" t="s">
        <v>57</v>
      </c>
      <c r="O27" s="134" t="s">
        <v>56</v>
      </c>
      <c r="P27" s="126" t="s">
        <v>57</v>
      </c>
      <c r="Q27" s="134" t="s">
        <v>56</v>
      </c>
      <c r="R27" s="126" t="s">
        <v>57</v>
      </c>
      <c r="S27" s="134" t="s">
        <v>56</v>
      </c>
      <c r="T27" s="16" t="s">
        <v>42</v>
      </c>
      <c r="U27" s="16" t="s">
        <v>4</v>
      </c>
      <c r="V27" s="5"/>
      <c r="X27" s="233"/>
    </row>
    <row r="28" spans="1:24" s="6" customFormat="1" ht="22.5" customHeight="1">
      <c r="A28" s="5"/>
      <c r="B28" s="16"/>
      <c r="C28" s="16"/>
      <c r="D28" s="16"/>
      <c r="E28" s="16"/>
      <c r="F28" s="87" t="s">
        <v>68</v>
      </c>
      <c r="G28" s="110" t="s">
        <v>84</v>
      </c>
      <c r="H28" s="87" t="s">
        <v>68</v>
      </c>
      <c r="I28" s="110" t="s">
        <v>84</v>
      </c>
      <c r="J28" s="87" t="s">
        <v>68</v>
      </c>
      <c r="K28" s="110" t="s">
        <v>84</v>
      </c>
      <c r="L28" s="87" t="s">
        <v>68</v>
      </c>
      <c r="M28" s="110" t="s">
        <v>84</v>
      </c>
      <c r="N28" s="87" t="s">
        <v>68</v>
      </c>
      <c r="O28" s="110" t="s">
        <v>84</v>
      </c>
      <c r="P28" s="87" t="s">
        <v>68</v>
      </c>
      <c r="Q28" s="110" t="s">
        <v>84</v>
      </c>
      <c r="R28" s="87" t="s">
        <v>68</v>
      </c>
      <c r="S28" s="110" t="s">
        <v>84</v>
      </c>
      <c r="T28" s="207" t="s">
        <v>92</v>
      </c>
      <c r="U28" s="207" t="s">
        <v>69</v>
      </c>
      <c r="V28" s="5"/>
      <c r="X28" s="233"/>
    </row>
    <row r="29" spans="1:24" s="6" customFormat="1" ht="22.5" customHeight="1">
      <c r="B29" s="19" t="s">
        <v>14</v>
      </c>
      <c r="C29" s="29" t="s">
        <v>36</v>
      </c>
      <c r="D29" s="40"/>
      <c r="E29" s="61"/>
      <c r="F29" s="88">
        <v>0</v>
      </c>
      <c r="G29" s="111">
        <f>F29*E29</f>
        <v>0</v>
      </c>
      <c r="H29" s="88">
        <v>0</v>
      </c>
      <c r="I29" s="111">
        <f>H29*E29</f>
        <v>0</v>
      </c>
      <c r="J29" s="88">
        <v>0</v>
      </c>
      <c r="K29" s="111">
        <f>J29*E29</f>
        <v>0</v>
      </c>
      <c r="L29" s="88">
        <v>0</v>
      </c>
      <c r="M29" s="111">
        <f>L29*E29</f>
        <v>0</v>
      </c>
      <c r="N29" s="154"/>
      <c r="O29" s="159"/>
      <c r="P29" s="154"/>
      <c r="Q29" s="159"/>
      <c r="R29" s="154"/>
      <c r="S29" s="159"/>
      <c r="T29" s="208">
        <f t="shared" ref="T29:T71" si="0">G29+I29+K29+M29+O29+Q29+S29</f>
        <v>0</v>
      </c>
      <c r="U29" s="223"/>
      <c r="X29" s="233"/>
    </row>
    <row r="30" spans="1:24" s="6" customFormat="1" ht="22.5" customHeight="1">
      <c r="B30" s="20"/>
      <c r="C30" s="30"/>
      <c r="D30" s="41"/>
      <c r="E30" s="62"/>
      <c r="F30" s="89">
        <v>0</v>
      </c>
      <c r="G30" s="107">
        <f>F30*E29</f>
        <v>0</v>
      </c>
      <c r="H30" s="89">
        <v>0</v>
      </c>
      <c r="I30" s="107">
        <f>H30*E29</f>
        <v>0</v>
      </c>
      <c r="J30" s="89">
        <v>0</v>
      </c>
      <c r="K30" s="107">
        <f>J30*E29</f>
        <v>0</v>
      </c>
      <c r="L30" s="89">
        <v>0</v>
      </c>
      <c r="M30" s="107">
        <f>L30*E29</f>
        <v>0</v>
      </c>
      <c r="N30" s="155"/>
      <c r="O30" s="158"/>
      <c r="P30" s="155"/>
      <c r="Q30" s="158"/>
      <c r="R30" s="155"/>
      <c r="S30" s="158"/>
      <c r="T30" s="204">
        <f t="shared" si="0"/>
        <v>0</v>
      </c>
      <c r="U30" s="224" t="e">
        <f>1-F29/F30</f>
        <v>#DIV/0!</v>
      </c>
      <c r="X30" s="233"/>
    </row>
    <row r="31" spans="1:24" s="6" customFormat="1" ht="22.5" customHeight="1">
      <c r="B31" s="20"/>
      <c r="C31" s="30"/>
      <c r="D31" s="42"/>
      <c r="E31" s="63"/>
      <c r="F31" s="89">
        <v>0</v>
      </c>
      <c r="G31" s="107">
        <f>F31*E31</f>
        <v>0</v>
      </c>
      <c r="H31" s="89">
        <v>0</v>
      </c>
      <c r="I31" s="107">
        <f>H31*E31</f>
        <v>0</v>
      </c>
      <c r="J31" s="89">
        <v>0</v>
      </c>
      <c r="K31" s="107">
        <f>J31*E31</f>
        <v>0</v>
      </c>
      <c r="L31" s="89">
        <v>0</v>
      </c>
      <c r="M31" s="107">
        <f>L31*E31</f>
        <v>0</v>
      </c>
      <c r="N31" s="155"/>
      <c r="O31" s="158"/>
      <c r="P31" s="155"/>
      <c r="Q31" s="158"/>
      <c r="R31" s="155"/>
      <c r="S31" s="158"/>
      <c r="T31" s="204">
        <f t="shared" si="0"/>
        <v>0</v>
      </c>
      <c r="U31" s="225"/>
      <c r="X31" s="233"/>
    </row>
    <row r="32" spans="1:24" s="6" customFormat="1" ht="22.5" customHeight="1">
      <c r="B32" s="20"/>
      <c r="C32" s="30"/>
      <c r="D32" s="43"/>
      <c r="E32" s="64"/>
      <c r="F32" s="89">
        <v>0</v>
      </c>
      <c r="G32" s="107">
        <f>F32*E31</f>
        <v>0</v>
      </c>
      <c r="H32" s="89">
        <v>0</v>
      </c>
      <c r="I32" s="107">
        <f>H32*E31</f>
        <v>0</v>
      </c>
      <c r="J32" s="89">
        <v>0</v>
      </c>
      <c r="K32" s="107">
        <f>J32*E31</f>
        <v>0</v>
      </c>
      <c r="L32" s="89">
        <v>0</v>
      </c>
      <c r="M32" s="107">
        <f>L32*E31</f>
        <v>0</v>
      </c>
      <c r="N32" s="155"/>
      <c r="O32" s="158"/>
      <c r="P32" s="155"/>
      <c r="Q32" s="158"/>
      <c r="R32" s="155"/>
      <c r="S32" s="158"/>
      <c r="T32" s="204">
        <f t="shared" si="0"/>
        <v>0</v>
      </c>
      <c r="U32" s="224" t="e">
        <f>1-F31/F32</f>
        <v>#DIV/0!</v>
      </c>
      <c r="X32" s="233"/>
    </row>
    <row r="33" spans="2:24" s="6" customFormat="1" ht="22.5" customHeight="1">
      <c r="B33" s="20"/>
      <c r="C33" s="30"/>
      <c r="D33" s="42"/>
      <c r="E33" s="63"/>
      <c r="F33" s="89">
        <v>0</v>
      </c>
      <c r="G33" s="107">
        <f>F33*E33</f>
        <v>0</v>
      </c>
      <c r="H33" s="89">
        <v>0</v>
      </c>
      <c r="I33" s="107">
        <f>H33*E33</f>
        <v>0</v>
      </c>
      <c r="J33" s="89">
        <v>0</v>
      </c>
      <c r="K33" s="107">
        <f>J33*E33</f>
        <v>0</v>
      </c>
      <c r="L33" s="89">
        <v>0</v>
      </c>
      <c r="M33" s="107">
        <f>L33*E33</f>
        <v>0</v>
      </c>
      <c r="N33" s="155"/>
      <c r="O33" s="158"/>
      <c r="P33" s="155"/>
      <c r="Q33" s="158"/>
      <c r="R33" s="155"/>
      <c r="S33" s="158"/>
      <c r="T33" s="204">
        <f t="shared" si="0"/>
        <v>0</v>
      </c>
      <c r="U33" s="225"/>
      <c r="X33" s="233"/>
    </row>
    <row r="34" spans="2:24" s="6" customFormat="1" ht="22.5" customHeight="1">
      <c r="B34" s="20"/>
      <c r="C34" s="30"/>
      <c r="D34" s="43"/>
      <c r="E34" s="64"/>
      <c r="F34" s="89">
        <v>0</v>
      </c>
      <c r="G34" s="107">
        <f>F34*E33</f>
        <v>0</v>
      </c>
      <c r="H34" s="89">
        <v>0</v>
      </c>
      <c r="I34" s="107">
        <f>H34*E33</f>
        <v>0</v>
      </c>
      <c r="J34" s="89">
        <v>0</v>
      </c>
      <c r="K34" s="107">
        <f>J34*E33</f>
        <v>0</v>
      </c>
      <c r="L34" s="89">
        <v>0</v>
      </c>
      <c r="M34" s="107">
        <f>L34*E33</f>
        <v>0</v>
      </c>
      <c r="N34" s="155"/>
      <c r="O34" s="158"/>
      <c r="P34" s="155"/>
      <c r="Q34" s="158"/>
      <c r="R34" s="155"/>
      <c r="S34" s="158"/>
      <c r="T34" s="204">
        <f t="shared" si="0"/>
        <v>0</v>
      </c>
      <c r="U34" s="224" t="e">
        <f>1-F33/F34</f>
        <v>#DIV/0!</v>
      </c>
      <c r="X34" s="233"/>
    </row>
    <row r="35" spans="2:24" s="6" customFormat="1" ht="22.5" customHeight="1">
      <c r="B35" s="20"/>
      <c r="C35" s="30"/>
      <c r="D35" s="42"/>
      <c r="E35" s="63"/>
      <c r="F35" s="89">
        <v>0</v>
      </c>
      <c r="G35" s="107">
        <f>F35*E35</f>
        <v>0</v>
      </c>
      <c r="H35" s="89">
        <v>0</v>
      </c>
      <c r="I35" s="107">
        <f>H35*E35</f>
        <v>0</v>
      </c>
      <c r="J35" s="89">
        <v>0</v>
      </c>
      <c r="K35" s="107">
        <f>J35*E35</f>
        <v>0</v>
      </c>
      <c r="L35" s="89">
        <v>0</v>
      </c>
      <c r="M35" s="107">
        <f>L35*E35</f>
        <v>0</v>
      </c>
      <c r="N35" s="155"/>
      <c r="O35" s="158"/>
      <c r="P35" s="155"/>
      <c r="Q35" s="158"/>
      <c r="R35" s="155"/>
      <c r="S35" s="158"/>
      <c r="T35" s="204">
        <f t="shared" si="0"/>
        <v>0</v>
      </c>
      <c r="U35" s="225"/>
      <c r="X35" s="233"/>
    </row>
    <row r="36" spans="2:24" s="6" customFormat="1" ht="22.5" customHeight="1">
      <c r="B36" s="20"/>
      <c r="C36" s="30"/>
      <c r="D36" s="43"/>
      <c r="E36" s="64"/>
      <c r="F36" s="89">
        <v>0</v>
      </c>
      <c r="G36" s="107">
        <f>F36*E35</f>
        <v>0</v>
      </c>
      <c r="H36" s="89">
        <v>0</v>
      </c>
      <c r="I36" s="107">
        <f>H36*E35</f>
        <v>0</v>
      </c>
      <c r="J36" s="89">
        <v>0</v>
      </c>
      <c r="K36" s="107">
        <f>J36*E35</f>
        <v>0</v>
      </c>
      <c r="L36" s="89">
        <v>0</v>
      </c>
      <c r="M36" s="107">
        <f>L36*E35</f>
        <v>0</v>
      </c>
      <c r="N36" s="155"/>
      <c r="O36" s="158"/>
      <c r="P36" s="155"/>
      <c r="Q36" s="158"/>
      <c r="R36" s="155"/>
      <c r="S36" s="158"/>
      <c r="T36" s="204">
        <f t="shared" si="0"/>
        <v>0</v>
      </c>
      <c r="U36" s="224" t="e">
        <f>1-F35/F36</f>
        <v>#DIV/0!</v>
      </c>
      <c r="X36" s="233"/>
    </row>
    <row r="37" spans="2:24" s="6" customFormat="1" ht="22.5" customHeight="1">
      <c r="B37" s="20"/>
      <c r="C37" s="30"/>
      <c r="D37" s="44"/>
      <c r="E37" s="65"/>
      <c r="F37" s="89">
        <v>0</v>
      </c>
      <c r="G37" s="107">
        <f>F37*E37</f>
        <v>0</v>
      </c>
      <c r="H37" s="89">
        <v>0</v>
      </c>
      <c r="I37" s="107">
        <f>H37*E37</f>
        <v>0</v>
      </c>
      <c r="J37" s="89">
        <v>0</v>
      </c>
      <c r="K37" s="107">
        <f>J37*E37</f>
        <v>0</v>
      </c>
      <c r="L37" s="89">
        <v>0</v>
      </c>
      <c r="M37" s="107">
        <f>L37*E37</f>
        <v>0</v>
      </c>
      <c r="N37" s="155"/>
      <c r="O37" s="158"/>
      <c r="P37" s="155"/>
      <c r="Q37" s="158"/>
      <c r="R37" s="155"/>
      <c r="S37" s="158"/>
      <c r="T37" s="204">
        <f t="shared" si="0"/>
        <v>0</v>
      </c>
      <c r="U37" s="225"/>
      <c r="X37" s="233"/>
    </row>
    <row r="38" spans="2:24" s="6" customFormat="1" ht="22.5" customHeight="1">
      <c r="B38" s="21"/>
      <c r="C38" s="31"/>
      <c r="D38" s="45"/>
      <c r="E38" s="66"/>
      <c r="F38" s="89">
        <v>0</v>
      </c>
      <c r="G38" s="107">
        <f>F38*E37</f>
        <v>0</v>
      </c>
      <c r="H38" s="89">
        <v>0</v>
      </c>
      <c r="I38" s="107">
        <f>H38*E37</f>
        <v>0</v>
      </c>
      <c r="J38" s="89">
        <v>0</v>
      </c>
      <c r="K38" s="107">
        <f>J38*E37</f>
        <v>0</v>
      </c>
      <c r="L38" s="89">
        <v>0</v>
      </c>
      <c r="M38" s="107">
        <f>L38*E37</f>
        <v>0</v>
      </c>
      <c r="N38" s="155"/>
      <c r="O38" s="158"/>
      <c r="P38" s="155"/>
      <c r="Q38" s="158"/>
      <c r="R38" s="155"/>
      <c r="S38" s="158"/>
      <c r="T38" s="204">
        <f t="shared" si="0"/>
        <v>0</v>
      </c>
      <c r="U38" s="224" t="e">
        <f>1-F37/F38</f>
        <v>#DIV/0!</v>
      </c>
      <c r="X38" s="233"/>
    </row>
    <row r="39" spans="2:24" s="6" customFormat="1" ht="22.5" customHeight="1">
      <c r="B39" s="19" t="s">
        <v>29</v>
      </c>
      <c r="C39" s="29" t="s">
        <v>43</v>
      </c>
      <c r="D39" s="40"/>
      <c r="E39" s="61"/>
      <c r="F39" s="88">
        <v>0</v>
      </c>
      <c r="G39" s="111">
        <f>F39*E39</f>
        <v>0</v>
      </c>
      <c r="H39" s="88">
        <v>0</v>
      </c>
      <c r="I39" s="111">
        <f>H39*E39</f>
        <v>0</v>
      </c>
      <c r="J39" s="88">
        <v>0</v>
      </c>
      <c r="K39" s="111">
        <f>J39*E39</f>
        <v>0</v>
      </c>
      <c r="L39" s="88">
        <v>0</v>
      </c>
      <c r="M39" s="111">
        <f>L39*E39</f>
        <v>0</v>
      </c>
      <c r="N39" s="154"/>
      <c r="O39" s="159"/>
      <c r="P39" s="154"/>
      <c r="Q39" s="159"/>
      <c r="R39" s="154"/>
      <c r="S39" s="159"/>
      <c r="T39" s="208">
        <f t="shared" si="0"/>
        <v>0</v>
      </c>
      <c r="U39" s="223"/>
      <c r="X39" s="233"/>
    </row>
    <row r="40" spans="2:24" s="6" customFormat="1" ht="22.5" customHeight="1">
      <c r="B40" s="20"/>
      <c r="C40" s="30"/>
      <c r="D40" s="41"/>
      <c r="E40" s="62"/>
      <c r="F40" s="89">
        <v>0</v>
      </c>
      <c r="G40" s="107">
        <f>F40*E39</f>
        <v>0</v>
      </c>
      <c r="H40" s="89">
        <v>0</v>
      </c>
      <c r="I40" s="107">
        <f>H40*E39</f>
        <v>0</v>
      </c>
      <c r="J40" s="89">
        <v>0</v>
      </c>
      <c r="K40" s="107">
        <f>J40*E39</f>
        <v>0</v>
      </c>
      <c r="L40" s="89">
        <v>0</v>
      </c>
      <c r="M40" s="107">
        <f>L40*E39</f>
        <v>0</v>
      </c>
      <c r="N40" s="155"/>
      <c r="O40" s="158"/>
      <c r="P40" s="155"/>
      <c r="Q40" s="158"/>
      <c r="R40" s="155"/>
      <c r="S40" s="158"/>
      <c r="T40" s="204">
        <f t="shared" si="0"/>
        <v>0</v>
      </c>
      <c r="U40" s="224" t="e">
        <f>1-F39/F40</f>
        <v>#DIV/0!</v>
      </c>
      <c r="X40" s="233"/>
    </row>
    <row r="41" spans="2:24" s="6" customFormat="1" ht="22.5" customHeight="1">
      <c r="B41" s="20"/>
      <c r="C41" s="30"/>
      <c r="D41" s="42"/>
      <c r="E41" s="63"/>
      <c r="F41" s="89">
        <v>0</v>
      </c>
      <c r="G41" s="107">
        <f>F41*E41</f>
        <v>0</v>
      </c>
      <c r="H41" s="89">
        <v>0</v>
      </c>
      <c r="I41" s="107">
        <f>H41*E41</f>
        <v>0</v>
      </c>
      <c r="J41" s="89">
        <v>0</v>
      </c>
      <c r="K41" s="107">
        <f>J41*E41</f>
        <v>0</v>
      </c>
      <c r="L41" s="89">
        <v>0</v>
      </c>
      <c r="M41" s="107">
        <f>L41*E41</f>
        <v>0</v>
      </c>
      <c r="N41" s="155"/>
      <c r="O41" s="158"/>
      <c r="P41" s="155"/>
      <c r="Q41" s="158"/>
      <c r="R41" s="155"/>
      <c r="S41" s="158"/>
      <c r="T41" s="204">
        <f t="shared" si="0"/>
        <v>0</v>
      </c>
      <c r="U41" s="225"/>
      <c r="X41" s="233"/>
    </row>
    <row r="42" spans="2:24" s="6" customFormat="1" ht="22.5" customHeight="1">
      <c r="B42" s="20"/>
      <c r="C42" s="30"/>
      <c r="D42" s="43"/>
      <c r="E42" s="64"/>
      <c r="F42" s="89">
        <v>0</v>
      </c>
      <c r="G42" s="107">
        <f>F42*E41</f>
        <v>0</v>
      </c>
      <c r="H42" s="89">
        <v>0</v>
      </c>
      <c r="I42" s="107">
        <f>H42*E41</f>
        <v>0</v>
      </c>
      <c r="J42" s="89">
        <v>0</v>
      </c>
      <c r="K42" s="107">
        <f>J42*E41</f>
        <v>0</v>
      </c>
      <c r="L42" s="89">
        <v>0</v>
      </c>
      <c r="M42" s="107">
        <f>L42*E41</f>
        <v>0</v>
      </c>
      <c r="N42" s="155"/>
      <c r="O42" s="158"/>
      <c r="P42" s="155"/>
      <c r="Q42" s="158"/>
      <c r="R42" s="155"/>
      <c r="S42" s="158"/>
      <c r="T42" s="204">
        <f t="shared" si="0"/>
        <v>0</v>
      </c>
      <c r="U42" s="224" t="e">
        <f>1-F41/F42</f>
        <v>#DIV/0!</v>
      </c>
      <c r="X42" s="233"/>
    </row>
    <row r="43" spans="2:24" s="6" customFormat="1" ht="22.5" customHeight="1">
      <c r="B43" s="20"/>
      <c r="C43" s="30"/>
      <c r="D43" s="42"/>
      <c r="E43" s="63"/>
      <c r="F43" s="89">
        <v>0</v>
      </c>
      <c r="G43" s="107">
        <f>F43*E43</f>
        <v>0</v>
      </c>
      <c r="H43" s="89">
        <v>0</v>
      </c>
      <c r="I43" s="107">
        <f>H43*E43</f>
        <v>0</v>
      </c>
      <c r="J43" s="89">
        <v>0</v>
      </c>
      <c r="K43" s="107">
        <f>J43*E43</f>
        <v>0</v>
      </c>
      <c r="L43" s="89">
        <v>0</v>
      </c>
      <c r="M43" s="107">
        <f>L43*E43</f>
        <v>0</v>
      </c>
      <c r="N43" s="155"/>
      <c r="O43" s="158"/>
      <c r="P43" s="155"/>
      <c r="Q43" s="158"/>
      <c r="R43" s="155"/>
      <c r="S43" s="158"/>
      <c r="T43" s="204">
        <f t="shared" si="0"/>
        <v>0</v>
      </c>
      <c r="U43" s="225"/>
      <c r="X43" s="233"/>
    </row>
    <row r="44" spans="2:24" s="6" customFormat="1" ht="22.5" customHeight="1">
      <c r="B44" s="20"/>
      <c r="C44" s="30"/>
      <c r="D44" s="43"/>
      <c r="E44" s="64"/>
      <c r="F44" s="89">
        <v>0</v>
      </c>
      <c r="G44" s="107">
        <f>F44*E43</f>
        <v>0</v>
      </c>
      <c r="H44" s="89">
        <v>0</v>
      </c>
      <c r="I44" s="107">
        <f>H44*E43</f>
        <v>0</v>
      </c>
      <c r="J44" s="89">
        <v>0</v>
      </c>
      <c r="K44" s="107">
        <f>J44*E43</f>
        <v>0</v>
      </c>
      <c r="L44" s="89">
        <v>0</v>
      </c>
      <c r="M44" s="107">
        <f>L44*E43</f>
        <v>0</v>
      </c>
      <c r="N44" s="155"/>
      <c r="O44" s="158"/>
      <c r="P44" s="155"/>
      <c r="Q44" s="158"/>
      <c r="R44" s="155"/>
      <c r="S44" s="158"/>
      <c r="T44" s="204">
        <f t="shared" si="0"/>
        <v>0</v>
      </c>
      <c r="U44" s="224" t="e">
        <f>1-F43/F44</f>
        <v>#DIV/0!</v>
      </c>
      <c r="X44" s="233"/>
    </row>
    <row r="45" spans="2:24" s="6" customFormat="1" ht="22.5" customHeight="1">
      <c r="B45" s="20"/>
      <c r="C45" s="30"/>
      <c r="D45" s="42"/>
      <c r="E45" s="63"/>
      <c r="F45" s="89">
        <v>0</v>
      </c>
      <c r="G45" s="107">
        <f>F45*E45</f>
        <v>0</v>
      </c>
      <c r="H45" s="89">
        <v>0</v>
      </c>
      <c r="I45" s="107">
        <f>H45*E45</f>
        <v>0</v>
      </c>
      <c r="J45" s="89">
        <v>0</v>
      </c>
      <c r="K45" s="107">
        <f>J45*E45</f>
        <v>0</v>
      </c>
      <c r="L45" s="89">
        <v>0</v>
      </c>
      <c r="M45" s="107">
        <f>L45*E45</f>
        <v>0</v>
      </c>
      <c r="N45" s="155"/>
      <c r="O45" s="158"/>
      <c r="P45" s="155"/>
      <c r="Q45" s="158"/>
      <c r="R45" s="155"/>
      <c r="S45" s="158"/>
      <c r="T45" s="204">
        <f t="shared" si="0"/>
        <v>0</v>
      </c>
      <c r="U45" s="225"/>
      <c r="X45" s="233"/>
    </row>
    <row r="46" spans="2:24" s="6" customFormat="1" ht="22.5" customHeight="1">
      <c r="B46" s="20"/>
      <c r="C46" s="30"/>
      <c r="D46" s="43"/>
      <c r="E46" s="64"/>
      <c r="F46" s="89">
        <v>0</v>
      </c>
      <c r="G46" s="107">
        <f>F46*E45</f>
        <v>0</v>
      </c>
      <c r="H46" s="89">
        <v>0</v>
      </c>
      <c r="I46" s="107">
        <f>H46*E45</f>
        <v>0</v>
      </c>
      <c r="J46" s="89">
        <v>0</v>
      </c>
      <c r="K46" s="107">
        <f>J46*E45</f>
        <v>0</v>
      </c>
      <c r="L46" s="89">
        <v>0</v>
      </c>
      <c r="M46" s="107">
        <f>L46*E45</f>
        <v>0</v>
      </c>
      <c r="N46" s="155"/>
      <c r="O46" s="158"/>
      <c r="P46" s="155"/>
      <c r="Q46" s="158"/>
      <c r="R46" s="155"/>
      <c r="S46" s="158"/>
      <c r="T46" s="204">
        <f t="shared" si="0"/>
        <v>0</v>
      </c>
      <c r="U46" s="224" t="e">
        <f>1-F45/F46</f>
        <v>#DIV/0!</v>
      </c>
      <c r="X46" s="233"/>
    </row>
    <row r="47" spans="2:24" s="6" customFormat="1" ht="22.5" customHeight="1">
      <c r="B47" s="20"/>
      <c r="C47" s="30"/>
      <c r="D47" s="44"/>
      <c r="E47" s="65"/>
      <c r="F47" s="89">
        <v>0</v>
      </c>
      <c r="G47" s="107">
        <f>F47*E47</f>
        <v>0</v>
      </c>
      <c r="H47" s="89">
        <v>0</v>
      </c>
      <c r="I47" s="107">
        <f>H47*E47</f>
        <v>0</v>
      </c>
      <c r="J47" s="89">
        <v>0</v>
      </c>
      <c r="K47" s="107">
        <f>J47*E47</f>
        <v>0</v>
      </c>
      <c r="L47" s="89">
        <v>0</v>
      </c>
      <c r="M47" s="107">
        <f>L47*E47</f>
        <v>0</v>
      </c>
      <c r="N47" s="155"/>
      <c r="O47" s="158"/>
      <c r="P47" s="155"/>
      <c r="Q47" s="158"/>
      <c r="R47" s="155"/>
      <c r="S47" s="158"/>
      <c r="T47" s="204">
        <f t="shared" si="0"/>
        <v>0</v>
      </c>
      <c r="U47" s="225"/>
      <c r="X47" s="233"/>
    </row>
    <row r="48" spans="2:24" s="6" customFormat="1" ht="22.5" customHeight="1">
      <c r="B48" s="21"/>
      <c r="C48" s="31"/>
      <c r="D48" s="45"/>
      <c r="E48" s="66"/>
      <c r="F48" s="89">
        <v>0</v>
      </c>
      <c r="G48" s="107">
        <f>F48*E47</f>
        <v>0</v>
      </c>
      <c r="H48" s="89">
        <v>0</v>
      </c>
      <c r="I48" s="107">
        <f>H48*E47</f>
        <v>0</v>
      </c>
      <c r="J48" s="89">
        <v>0</v>
      </c>
      <c r="K48" s="107">
        <f>J48*E47</f>
        <v>0</v>
      </c>
      <c r="L48" s="89">
        <v>0</v>
      </c>
      <c r="M48" s="107">
        <f>L48*E47</f>
        <v>0</v>
      </c>
      <c r="N48" s="155"/>
      <c r="O48" s="158"/>
      <c r="P48" s="155"/>
      <c r="Q48" s="158"/>
      <c r="R48" s="155"/>
      <c r="S48" s="158"/>
      <c r="T48" s="204">
        <f t="shared" si="0"/>
        <v>0</v>
      </c>
      <c r="U48" s="224" t="e">
        <f>1-F47/F48</f>
        <v>#DIV/0!</v>
      </c>
      <c r="X48" s="233"/>
    </row>
    <row r="49" spans="2:24" s="6" customFormat="1" ht="22.5" customHeight="1">
      <c r="B49" s="19" t="s">
        <v>30</v>
      </c>
      <c r="C49" s="29" t="s">
        <v>40</v>
      </c>
      <c r="D49" s="40"/>
      <c r="E49" s="61"/>
      <c r="F49" s="88">
        <v>0</v>
      </c>
      <c r="G49" s="111">
        <f>F49*E49</f>
        <v>0</v>
      </c>
      <c r="H49" s="88">
        <v>0</v>
      </c>
      <c r="I49" s="111">
        <f>H49*E49</f>
        <v>0</v>
      </c>
      <c r="J49" s="88">
        <v>0</v>
      </c>
      <c r="K49" s="111">
        <f>J49*E49</f>
        <v>0</v>
      </c>
      <c r="L49" s="88">
        <v>0</v>
      </c>
      <c r="M49" s="111">
        <f>L49*E49</f>
        <v>0</v>
      </c>
      <c r="N49" s="154"/>
      <c r="O49" s="159"/>
      <c r="P49" s="154"/>
      <c r="Q49" s="159"/>
      <c r="R49" s="154"/>
      <c r="S49" s="159"/>
      <c r="T49" s="208">
        <f t="shared" si="0"/>
        <v>0</v>
      </c>
      <c r="U49" s="223"/>
      <c r="X49" s="233"/>
    </row>
    <row r="50" spans="2:24" s="6" customFormat="1" ht="22.5" customHeight="1">
      <c r="B50" s="20"/>
      <c r="C50" s="30"/>
      <c r="D50" s="41"/>
      <c r="E50" s="62"/>
      <c r="F50" s="89">
        <v>0</v>
      </c>
      <c r="G50" s="107">
        <f>F50*E49</f>
        <v>0</v>
      </c>
      <c r="H50" s="89">
        <v>0</v>
      </c>
      <c r="I50" s="107">
        <f>H50*E49</f>
        <v>0</v>
      </c>
      <c r="J50" s="89">
        <v>0</v>
      </c>
      <c r="K50" s="107">
        <f>J50*E49</f>
        <v>0</v>
      </c>
      <c r="L50" s="89">
        <v>0</v>
      </c>
      <c r="M50" s="107">
        <f>L50*E49</f>
        <v>0</v>
      </c>
      <c r="N50" s="155"/>
      <c r="O50" s="158"/>
      <c r="P50" s="155"/>
      <c r="Q50" s="158"/>
      <c r="R50" s="155"/>
      <c r="S50" s="158"/>
      <c r="T50" s="204">
        <f t="shared" si="0"/>
        <v>0</v>
      </c>
      <c r="U50" s="224" t="e">
        <f>1-F49/F50</f>
        <v>#DIV/0!</v>
      </c>
      <c r="X50" s="233"/>
    </row>
    <row r="51" spans="2:24" s="6" customFormat="1" ht="22.5" customHeight="1">
      <c r="B51" s="20"/>
      <c r="C51" s="30"/>
      <c r="D51" s="42"/>
      <c r="E51" s="63"/>
      <c r="F51" s="89">
        <v>0</v>
      </c>
      <c r="G51" s="107">
        <f>F51*E51</f>
        <v>0</v>
      </c>
      <c r="H51" s="89">
        <v>0</v>
      </c>
      <c r="I51" s="107">
        <f>H51*E51</f>
        <v>0</v>
      </c>
      <c r="J51" s="89">
        <v>0</v>
      </c>
      <c r="K51" s="107">
        <f>J51*E51</f>
        <v>0</v>
      </c>
      <c r="L51" s="89">
        <v>0</v>
      </c>
      <c r="M51" s="107">
        <f>L51*E51</f>
        <v>0</v>
      </c>
      <c r="N51" s="155"/>
      <c r="O51" s="158"/>
      <c r="P51" s="155"/>
      <c r="Q51" s="158"/>
      <c r="R51" s="155"/>
      <c r="S51" s="158"/>
      <c r="T51" s="204">
        <f t="shared" si="0"/>
        <v>0</v>
      </c>
      <c r="U51" s="225"/>
      <c r="X51" s="233"/>
    </row>
    <row r="52" spans="2:24" s="6" customFormat="1" ht="22.5" customHeight="1">
      <c r="B52" s="20"/>
      <c r="C52" s="30"/>
      <c r="D52" s="43"/>
      <c r="E52" s="64"/>
      <c r="F52" s="89">
        <v>0</v>
      </c>
      <c r="G52" s="107">
        <f>F52*E51</f>
        <v>0</v>
      </c>
      <c r="H52" s="89">
        <v>0</v>
      </c>
      <c r="I52" s="107">
        <f>H52*E51</f>
        <v>0</v>
      </c>
      <c r="J52" s="89">
        <v>0</v>
      </c>
      <c r="K52" s="107">
        <f>J52*E51</f>
        <v>0</v>
      </c>
      <c r="L52" s="89">
        <v>0</v>
      </c>
      <c r="M52" s="107">
        <f>L52*E51</f>
        <v>0</v>
      </c>
      <c r="N52" s="155"/>
      <c r="O52" s="158"/>
      <c r="P52" s="155"/>
      <c r="Q52" s="158"/>
      <c r="R52" s="155"/>
      <c r="S52" s="158"/>
      <c r="T52" s="204">
        <f t="shared" si="0"/>
        <v>0</v>
      </c>
      <c r="U52" s="224" t="e">
        <f>1-F51/F52</f>
        <v>#DIV/0!</v>
      </c>
      <c r="X52" s="233"/>
    </row>
    <row r="53" spans="2:24" s="6" customFormat="1" ht="22.5" customHeight="1">
      <c r="B53" s="20"/>
      <c r="C53" s="30"/>
      <c r="D53" s="42"/>
      <c r="E53" s="63"/>
      <c r="F53" s="89">
        <v>0</v>
      </c>
      <c r="G53" s="107">
        <f>F53*E53</f>
        <v>0</v>
      </c>
      <c r="H53" s="89">
        <v>0</v>
      </c>
      <c r="I53" s="107">
        <f>H53*E53</f>
        <v>0</v>
      </c>
      <c r="J53" s="89">
        <v>0</v>
      </c>
      <c r="K53" s="107">
        <f>J53*E53</f>
        <v>0</v>
      </c>
      <c r="L53" s="89">
        <v>0</v>
      </c>
      <c r="M53" s="107">
        <f>L53*E53</f>
        <v>0</v>
      </c>
      <c r="N53" s="155"/>
      <c r="O53" s="158"/>
      <c r="P53" s="155"/>
      <c r="Q53" s="158"/>
      <c r="R53" s="155"/>
      <c r="S53" s="158"/>
      <c r="T53" s="204">
        <f t="shared" si="0"/>
        <v>0</v>
      </c>
      <c r="U53" s="225"/>
      <c r="X53" s="233"/>
    </row>
    <row r="54" spans="2:24" s="6" customFormat="1" ht="22.5" customHeight="1">
      <c r="B54" s="20"/>
      <c r="C54" s="30"/>
      <c r="D54" s="43"/>
      <c r="E54" s="64"/>
      <c r="F54" s="89">
        <v>0</v>
      </c>
      <c r="G54" s="107">
        <f>F54*E53</f>
        <v>0</v>
      </c>
      <c r="H54" s="89">
        <v>0</v>
      </c>
      <c r="I54" s="107">
        <f>H54*E53</f>
        <v>0</v>
      </c>
      <c r="J54" s="89">
        <v>0</v>
      </c>
      <c r="K54" s="107">
        <f>J54*E53</f>
        <v>0</v>
      </c>
      <c r="L54" s="89">
        <v>0</v>
      </c>
      <c r="M54" s="107">
        <f>L54*E53</f>
        <v>0</v>
      </c>
      <c r="N54" s="155"/>
      <c r="O54" s="158"/>
      <c r="P54" s="155"/>
      <c r="Q54" s="158"/>
      <c r="R54" s="155"/>
      <c r="S54" s="158"/>
      <c r="T54" s="204">
        <f t="shared" si="0"/>
        <v>0</v>
      </c>
      <c r="U54" s="224" t="e">
        <f>1-F53/F54</f>
        <v>#DIV/0!</v>
      </c>
      <c r="X54" s="233"/>
    </row>
    <row r="55" spans="2:24" s="6" customFormat="1" ht="22.5" customHeight="1">
      <c r="B55" s="20"/>
      <c r="C55" s="30"/>
      <c r="D55" s="42"/>
      <c r="E55" s="63"/>
      <c r="F55" s="89">
        <v>0</v>
      </c>
      <c r="G55" s="107">
        <f>F55*E55</f>
        <v>0</v>
      </c>
      <c r="H55" s="89">
        <v>0</v>
      </c>
      <c r="I55" s="107">
        <f>H55*E55</f>
        <v>0</v>
      </c>
      <c r="J55" s="89">
        <v>0</v>
      </c>
      <c r="K55" s="107">
        <f>J55*E55</f>
        <v>0</v>
      </c>
      <c r="L55" s="89">
        <v>0</v>
      </c>
      <c r="M55" s="107">
        <f>L55*E55</f>
        <v>0</v>
      </c>
      <c r="N55" s="155"/>
      <c r="O55" s="158"/>
      <c r="P55" s="155"/>
      <c r="Q55" s="158"/>
      <c r="R55" s="155"/>
      <c r="S55" s="158"/>
      <c r="T55" s="204">
        <f t="shared" si="0"/>
        <v>0</v>
      </c>
      <c r="U55" s="225"/>
      <c r="X55" s="233"/>
    </row>
    <row r="56" spans="2:24" s="6" customFormat="1" ht="22.5" customHeight="1">
      <c r="B56" s="20"/>
      <c r="C56" s="30"/>
      <c r="D56" s="43"/>
      <c r="E56" s="64"/>
      <c r="F56" s="89">
        <v>0</v>
      </c>
      <c r="G56" s="107">
        <f>F56*E55</f>
        <v>0</v>
      </c>
      <c r="H56" s="89">
        <v>0</v>
      </c>
      <c r="I56" s="107">
        <f>H56*E55</f>
        <v>0</v>
      </c>
      <c r="J56" s="89">
        <v>0</v>
      </c>
      <c r="K56" s="107">
        <f>J56*E55</f>
        <v>0</v>
      </c>
      <c r="L56" s="89">
        <v>0</v>
      </c>
      <c r="M56" s="107">
        <f>L56*E55</f>
        <v>0</v>
      </c>
      <c r="N56" s="155"/>
      <c r="O56" s="158"/>
      <c r="P56" s="155"/>
      <c r="Q56" s="158"/>
      <c r="R56" s="155"/>
      <c r="S56" s="158"/>
      <c r="T56" s="204">
        <f t="shared" si="0"/>
        <v>0</v>
      </c>
      <c r="U56" s="224" t="e">
        <f>1-F55/F56</f>
        <v>#DIV/0!</v>
      </c>
      <c r="X56" s="233"/>
    </row>
    <row r="57" spans="2:24" s="6" customFormat="1" ht="22.5" customHeight="1">
      <c r="B57" s="20"/>
      <c r="C57" s="30"/>
      <c r="D57" s="44"/>
      <c r="E57" s="65"/>
      <c r="F57" s="89">
        <v>0</v>
      </c>
      <c r="G57" s="107">
        <f>F57*E57</f>
        <v>0</v>
      </c>
      <c r="H57" s="89">
        <v>0</v>
      </c>
      <c r="I57" s="107">
        <f>H57*E57</f>
        <v>0</v>
      </c>
      <c r="J57" s="89">
        <v>0</v>
      </c>
      <c r="K57" s="107">
        <f>J57*E57</f>
        <v>0</v>
      </c>
      <c r="L57" s="89">
        <v>0</v>
      </c>
      <c r="M57" s="107">
        <f>L57*E57</f>
        <v>0</v>
      </c>
      <c r="N57" s="155"/>
      <c r="O57" s="158"/>
      <c r="P57" s="155"/>
      <c r="Q57" s="158"/>
      <c r="R57" s="155"/>
      <c r="S57" s="158"/>
      <c r="T57" s="204">
        <f t="shared" si="0"/>
        <v>0</v>
      </c>
      <c r="U57" s="225"/>
      <c r="X57" s="233"/>
    </row>
    <row r="58" spans="2:24" s="6" customFormat="1" ht="22.5" customHeight="1">
      <c r="B58" s="21"/>
      <c r="C58" s="31"/>
      <c r="D58" s="45"/>
      <c r="E58" s="66"/>
      <c r="F58" s="89">
        <v>0</v>
      </c>
      <c r="G58" s="107">
        <f>F58*E57</f>
        <v>0</v>
      </c>
      <c r="H58" s="89">
        <v>0</v>
      </c>
      <c r="I58" s="107">
        <f>H58*E57</f>
        <v>0</v>
      </c>
      <c r="J58" s="89">
        <v>0</v>
      </c>
      <c r="K58" s="107">
        <f>J58*E57</f>
        <v>0</v>
      </c>
      <c r="L58" s="89">
        <v>0</v>
      </c>
      <c r="M58" s="107">
        <f>L58*E57</f>
        <v>0</v>
      </c>
      <c r="N58" s="155"/>
      <c r="O58" s="158"/>
      <c r="P58" s="155"/>
      <c r="Q58" s="158"/>
      <c r="R58" s="155"/>
      <c r="S58" s="158"/>
      <c r="T58" s="204">
        <f t="shared" si="0"/>
        <v>0</v>
      </c>
      <c r="U58" s="224" t="e">
        <f>1-F57/F58</f>
        <v>#DIV/0!</v>
      </c>
      <c r="X58" s="233"/>
    </row>
    <row r="59" spans="2:24" s="6" customFormat="1" ht="22.5" customHeight="1">
      <c r="B59" s="19" t="s">
        <v>101</v>
      </c>
      <c r="C59" s="29" t="s">
        <v>94</v>
      </c>
      <c r="D59" s="40"/>
      <c r="E59" s="61"/>
      <c r="F59" s="88">
        <v>0</v>
      </c>
      <c r="G59" s="111">
        <f>F59*E59</f>
        <v>0</v>
      </c>
      <c r="H59" s="88">
        <v>0</v>
      </c>
      <c r="I59" s="111">
        <f>H59*E59</f>
        <v>0</v>
      </c>
      <c r="J59" s="88">
        <v>0</v>
      </c>
      <c r="K59" s="111">
        <f>J59*E59</f>
        <v>0</v>
      </c>
      <c r="L59" s="88">
        <v>0</v>
      </c>
      <c r="M59" s="111">
        <f>L59*E59</f>
        <v>0</v>
      </c>
      <c r="N59" s="154"/>
      <c r="O59" s="159"/>
      <c r="P59" s="154"/>
      <c r="Q59" s="159"/>
      <c r="R59" s="154"/>
      <c r="S59" s="159"/>
      <c r="T59" s="208">
        <f t="shared" si="0"/>
        <v>0</v>
      </c>
      <c r="U59" s="223"/>
      <c r="X59" s="233"/>
    </row>
    <row r="60" spans="2:24" s="6" customFormat="1" ht="22.5" customHeight="1">
      <c r="B60" s="20"/>
      <c r="C60" s="30"/>
      <c r="D60" s="41"/>
      <c r="E60" s="62"/>
      <c r="F60" s="89">
        <v>0</v>
      </c>
      <c r="G60" s="107">
        <f>F60*E59</f>
        <v>0</v>
      </c>
      <c r="H60" s="89">
        <v>0</v>
      </c>
      <c r="I60" s="107">
        <f>H60*E59</f>
        <v>0</v>
      </c>
      <c r="J60" s="89">
        <v>0</v>
      </c>
      <c r="K60" s="107">
        <f>J60*E59</f>
        <v>0</v>
      </c>
      <c r="L60" s="89">
        <v>0</v>
      </c>
      <c r="M60" s="107">
        <f>L60*E59</f>
        <v>0</v>
      </c>
      <c r="N60" s="155"/>
      <c r="O60" s="158"/>
      <c r="P60" s="155"/>
      <c r="Q60" s="158"/>
      <c r="R60" s="155"/>
      <c r="S60" s="158"/>
      <c r="T60" s="204">
        <f t="shared" si="0"/>
        <v>0</v>
      </c>
      <c r="U60" s="224" t="e">
        <f>1-F59/F60</f>
        <v>#DIV/0!</v>
      </c>
      <c r="X60" s="233"/>
    </row>
    <row r="61" spans="2:24" s="6" customFormat="1" ht="22.5" customHeight="1">
      <c r="B61" s="20"/>
      <c r="C61" s="30"/>
      <c r="D61" s="42"/>
      <c r="E61" s="63"/>
      <c r="F61" s="89">
        <v>0</v>
      </c>
      <c r="G61" s="107">
        <f>F61*E61</f>
        <v>0</v>
      </c>
      <c r="H61" s="89">
        <v>0</v>
      </c>
      <c r="I61" s="107">
        <f>H61*E61</f>
        <v>0</v>
      </c>
      <c r="J61" s="89">
        <v>0</v>
      </c>
      <c r="K61" s="107">
        <f>J61*E61</f>
        <v>0</v>
      </c>
      <c r="L61" s="89">
        <v>0</v>
      </c>
      <c r="M61" s="107">
        <f>L61*E61</f>
        <v>0</v>
      </c>
      <c r="N61" s="155"/>
      <c r="O61" s="158"/>
      <c r="P61" s="155"/>
      <c r="Q61" s="158"/>
      <c r="R61" s="155"/>
      <c r="S61" s="158"/>
      <c r="T61" s="204">
        <f t="shared" si="0"/>
        <v>0</v>
      </c>
      <c r="U61" s="225"/>
      <c r="X61" s="233"/>
    </row>
    <row r="62" spans="2:24" s="6" customFormat="1" ht="22.5" customHeight="1">
      <c r="B62" s="20"/>
      <c r="C62" s="30"/>
      <c r="D62" s="43"/>
      <c r="E62" s="64"/>
      <c r="F62" s="89">
        <v>0</v>
      </c>
      <c r="G62" s="107">
        <f>F62*E61</f>
        <v>0</v>
      </c>
      <c r="H62" s="89">
        <v>0</v>
      </c>
      <c r="I62" s="107">
        <f>H62*E61</f>
        <v>0</v>
      </c>
      <c r="J62" s="89">
        <v>0</v>
      </c>
      <c r="K62" s="107">
        <f>J62*E61</f>
        <v>0</v>
      </c>
      <c r="L62" s="89">
        <v>0</v>
      </c>
      <c r="M62" s="107">
        <f>L62*E61</f>
        <v>0</v>
      </c>
      <c r="N62" s="155"/>
      <c r="O62" s="158"/>
      <c r="P62" s="155"/>
      <c r="Q62" s="158"/>
      <c r="R62" s="155"/>
      <c r="S62" s="158"/>
      <c r="T62" s="204">
        <f t="shared" si="0"/>
        <v>0</v>
      </c>
      <c r="U62" s="224" t="e">
        <f>1-F61/F62</f>
        <v>#DIV/0!</v>
      </c>
      <c r="X62" s="233"/>
    </row>
    <row r="63" spans="2:24" s="6" customFormat="1" ht="22.5" customHeight="1">
      <c r="B63" s="20"/>
      <c r="C63" s="30"/>
      <c r="D63" s="42"/>
      <c r="E63" s="63"/>
      <c r="F63" s="89">
        <v>0</v>
      </c>
      <c r="G63" s="107">
        <f>F63*E63</f>
        <v>0</v>
      </c>
      <c r="H63" s="89">
        <v>0</v>
      </c>
      <c r="I63" s="107">
        <f>H63*E63</f>
        <v>0</v>
      </c>
      <c r="J63" s="89">
        <v>0</v>
      </c>
      <c r="K63" s="107">
        <f>J63*E63</f>
        <v>0</v>
      </c>
      <c r="L63" s="89">
        <v>0</v>
      </c>
      <c r="M63" s="107">
        <f>L63*E63</f>
        <v>0</v>
      </c>
      <c r="N63" s="155"/>
      <c r="O63" s="158"/>
      <c r="P63" s="155"/>
      <c r="Q63" s="158"/>
      <c r="R63" s="155"/>
      <c r="S63" s="158"/>
      <c r="T63" s="204">
        <f t="shared" si="0"/>
        <v>0</v>
      </c>
      <c r="U63" s="225"/>
      <c r="X63" s="233"/>
    </row>
    <row r="64" spans="2:24" s="6" customFormat="1" ht="22.5" customHeight="1">
      <c r="B64" s="20"/>
      <c r="C64" s="30"/>
      <c r="D64" s="43"/>
      <c r="E64" s="64"/>
      <c r="F64" s="89">
        <v>0</v>
      </c>
      <c r="G64" s="107">
        <f>F64*E63</f>
        <v>0</v>
      </c>
      <c r="H64" s="89">
        <v>0</v>
      </c>
      <c r="I64" s="107">
        <f>H64*E63</f>
        <v>0</v>
      </c>
      <c r="J64" s="89">
        <v>0</v>
      </c>
      <c r="K64" s="107">
        <f>J64*E63</f>
        <v>0</v>
      </c>
      <c r="L64" s="89">
        <v>0</v>
      </c>
      <c r="M64" s="107">
        <f>L64*E63</f>
        <v>0</v>
      </c>
      <c r="N64" s="155"/>
      <c r="O64" s="158"/>
      <c r="P64" s="155"/>
      <c r="Q64" s="158"/>
      <c r="R64" s="155"/>
      <c r="S64" s="158"/>
      <c r="T64" s="204">
        <f t="shared" si="0"/>
        <v>0</v>
      </c>
      <c r="U64" s="224" t="e">
        <f>1-F63/F64</f>
        <v>#DIV/0!</v>
      </c>
      <c r="X64" s="233"/>
    </row>
    <row r="65" spans="1:24" s="6" customFormat="1" ht="22.5" customHeight="1">
      <c r="B65" s="20"/>
      <c r="C65" s="30"/>
      <c r="D65" s="42"/>
      <c r="E65" s="63"/>
      <c r="F65" s="89">
        <v>0</v>
      </c>
      <c r="G65" s="107">
        <f>F65*E65</f>
        <v>0</v>
      </c>
      <c r="H65" s="89">
        <v>0</v>
      </c>
      <c r="I65" s="107">
        <f>H65*E65</f>
        <v>0</v>
      </c>
      <c r="J65" s="89">
        <v>0</v>
      </c>
      <c r="K65" s="107">
        <f>J65*E65</f>
        <v>0</v>
      </c>
      <c r="L65" s="89">
        <v>0</v>
      </c>
      <c r="M65" s="107">
        <f>L65*E65</f>
        <v>0</v>
      </c>
      <c r="N65" s="155"/>
      <c r="O65" s="158"/>
      <c r="P65" s="155"/>
      <c r="Q65" s="158"/>
      <c r="R65" s="155"/>
      <c r="S65" s="158"/>
      <c r="T65" s="204">
        <f t="shared" si="0"/>
        <v>0</v>
      </c>
      <c r="U65" s="225"/>
      <c r="X65" s="233"/>
    </row>
    <row r="66" spans="1:24" s="6" customFormat="1" ht="22.5" customHeight="1">
      <c r="B66" s="20"/>
      <c r="C66" s="30"/>
      <c r="D66" s="43"/>
      <c r="E66" s="64"/>
      <c r="F66" s="89">
        <v>0</v>
      </c>
      <c r="G66" s="107">
        <f>F66*E65</f>
        <v>0</v>
      </c>
      <c r="H66" s="89">
        <v>0</v>
      </c>
      <c r="I66" s="107">
        <f>H66*E65</f>
        <v>0</v>
      </c>
      <c r="J66" s="89">
        <v>0</v>
      </c>
      <c r="K66" s="107">
        <f>J66*E65</f>
        <v>0</v>
      </c>
      <c r="L66" s="89">
        <v>0</v>
      </c>
      <c r="M66" s="107">
        <f>L66*E65</f>
        <v>0</v>
      </c>
      <c r="N66" s="155"/>
      <c r="O66" s="158"/>
      <c r="P66" s="155"/>
      <c r="Q66" s="158"/>
      <c r="R66" s="155"/>
      <c r="S66" s="158"/>
      <c r="T66" s="204">
        <f t="shared" si="0"/>
        <v>0</v>
      </c>
      <c r="U66" s="224" t="e">
        <f>1-F65/F66</f>
        <v>#DIV/0!</v>
      </c>
      <c r="X66" s="233"/>
    </row>
    <row r="67" spans="1:24" s="6" customFormat="1" ht="22.5" customHeight="1">
      <c r="B67" s="20"/>
      <c r="C67" s="30"/>
      <c r="D67" s="44"/>
      <c r="E67" s="65"/>
      <c r="F67" s="89">
        <v>0</v>
      </c>
      <c r="G67" s="107">
        <f>F67*E67</f>
        <v>0</v>
      </c>
      <c r="H67" s="89">
        <v>0</v>
      </c>
      <c r="I67" s="107">
        <f>H67*E67</f>
        <v>0</v>
      </c>
      <c r="J67" s="89">
        <v>0</v>
      </c>
      <c r="K67" s="107">
        <f>J67*E67</f>
        <v>0</v>
      </c>
      <c r="L67" s="89">
        <v>0</v>
      </c>
      <c r="M67" s="107">
        <f>L67*E67</f>
        <v>0</v>
      </c>
      <c r="N67" s="155"/>
      <c r="O67" s="158"/>
      <c r="P67" s="155"/>
      <c r="Q67" s="158"/>
      <c r="R67" s="155"/>
      <c r="S67" s="158"/>
      <c r="T67" s="204">
        <f t="shared" si="0"/>
        <v>0</v>
      </c>
      <c r="U67" s="225"/>
      <c r="X67" s="233"/>
    </row>
    <row r="68" spans="1:24" s="6" customFormat="1" ht="22.5" customHeight="1">
      <c r="B68" s="21"/>
      <c r="C68" s="31"/>
      <c r="D68" s="45"/>
      <c r="E68" s="66"/>
      <c r="F68" s="89">
        <v>0</v>
      </c>
      <c r="G68" s="107">
        <f>F68*E67</f>
        <v>0</v>
      </c>
      <c r="H68" s="89">
        <v>0</v>
      </c>
      <c r="I68" s="107">
        <f>H68*E67</f>
        <v>0</v>
      </c>
      <c r="J68" s="89">
        <v>0</v>
      </c>
      <c r="K68" s="107">
        <f>J68*E67</f>
        <v>0</v>
      </c>
      <c r="L68" s="89">
        <v>0</v>
      </c>
      <c r="M68" s="107">
        <f>L68*E67</f>
        <v>0</v>
      </c>
      <c r="N68" s="155"/>
      <c r="O68" s="158"/>
      <c r="P68" s="155"/>
      <c r="Q68" s="158"/>
      <c r="R68" s="155"/>
      <c r="S68" s="158"/>
      <c r="T68" s="204">
        <f t="shared" si="0"/>
        <v>0</v>
      </c>
      <c r="U68" s="224" t="e">
        <f>1-F67/F68</f>
        <v>#DIV/0!</v>
      </c>
      <c r="X68" s="233"/>
    </row>
    <row r="69" spans="1:24" s="6" customFormat="1" ht="22.5" customHeight="1">
      <c r="B69" s="18"/>
      <c r="C69" s="28"/>
      <c r="D69" s="28"/>
      <c r="E69" s="60" t="s">
        <v>2</v>
      </c>
      <c r="F69" s="86"/>
      <c r="G69" s="109">
        <f>SUM(G39+G41+G43+G45+G47+G49+G51+G53+G55+G57+G59+G61+G63+G65+G67+G29+G31+G33+G35+G37)</f>
        <v>0</v>
      </c>
      <c r="H69" s="86"/>
      <c r="I69" s="109">
        <f>SUM(I39+I41+I43+I45+I47+I49+I51+I53+I55+I57+I59+I61+I63+I65+I67+I29+I31+I33+I35+I37)</f>
        <v>0</v>
      </c>
      <c r="J69" s="86"/>
      <c r="K69" s="109">
        <f>SUM(K39+K41+K43+K45+K47+K49+K51+K53+K55+K57+K59+K61+K63+K65+K67+K29+K31+K33+K35+K37)</f>
        <v>0</v>
      </c>
      <c r="L69" s="86"/>
      <c r="M69" s="109">
        <f>SUM(M39+M41+M43+M45+M47+M49+M51+M53+M55+M57+M59+M61+M63+M65+M67+M29+M31+M33+M35+M37)</f>
        <v>0</v>
      </c>
      <c r="N69" s="101"/>
      <c r="O69" s="121"/>
      <c r="P69" s="101"/>
      <c r="Q69" s="121"/>
      <c r="R69" s="101"/>
      <c r="S69" s="121"/>
      <c r="T69" s="109">
        <f t="shared" si="0"/>
        <v>0</v>
      </c>
      <c r="U69" s="226"/>
      <c r="X69" s="233"/>
    </row>
    <row r="70" spans="1:24" ht="23.25" customHeight="1">
      <c r="A70" s="6"/>
      <c r="B70" s="18"/>
      <c r="C70" s="28"/>
      <c r="D70" s="28"/>
      <c r="E70" s="60" t="s">
        <v>46</v>
      </c>
      <c r="F70" s="86"/>
      <c r="G70" s="112">
        <v>0</v>
      </c>
      <c r="H70" s="86"/>
      <c r="I70" s="112">
        <v>0</v>
      </c>
      <c r="J70" s="86"/>
      <c r="K70" s="112">
        <v>0</v>
      </c>
      <c r="L70" s="86"/>
      <c r="M70" s="112">
        <v>0</v>
      </c>
      <c r="N70" s="101"/>
      <c r="O70" s="122"/>
      <c r="P70" s="101"/>
      <c r="Q70" s="122"/>
      <c r="R70" s="101"/>
      <c r="S70" s="122"/>
      <c r="T70" s="109">
        <f t="shared" si="0"/>
        <v>0</v>
      </c>
      <c r="U70" s="226"/>
      <c r="V70" s="6"/>
    </row>
    <row r="71" spans="1:24" ht="23.25" customHeight="1">
      <c r="A71" s="6"/>
      <c r="B71" s="18"/>
      <c r="C71" s="28"/>
      <c r="D71" s="28"/>
      <c r="E71" s="60" t="s">
        <v>22</v>
      </c>
      <c r="F71" s="86"/>
      <c r="G71" s="109">
        <f>G69-G70</f>
        <v>0</v>
      </c>
      <c r="H71" s="86"/>
      <c r="I71" s="109">
        <f>I69-I70</f>
        <v>0</v>
      </c>
      <c r="J71" s="86"/>
      <c r="K71" s="109">
        <f>K69-K70</f>
        <v>0</v>
      </c>
      <c r="L71" s="86"/>
      <c r="M71" s="109">
        <f>M69-M70</f>
        <v>0</v>
      </c>
      <c r="N71" s="101"/>
      <c r="O71" s="121"/>
      <c r="P71" s="101"/>
      <c r="Q71" s="121"/>
      <c r="R71" s="101"/>
      <c r="S71" s="121"/>
      <c r="T71" s="109">
        <f t="shared" si="0"/>
        <v>0</v>
      </c>
      <c r="U71" s="226"/>
      <c r="V71" s="6"/>
    </row>
    <row r="72" spans="1:24" ht="17.25" customHeight="1">
      <c r="T72" s="209"/>
    </row>
    <row r="73" spans="1:24" s="4" customFormat="1" ht="18.75" customHeight="1">
      <c r="A73" s="9"/>
      <c r="B73" s="11" t="s">
        <v>99</v>
      </c>
      <c r="C73" s="26"/>
      <c r="D73" s="9"/>
      <c r="E73" s="1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9"/>
      <c r="U73" s="9"/>
      <c r="V73" s="9"/>
      <c r="X73" s="231"/>
    </row>
    <row r="74" spans="1:24" s="4" customFormat="1" ht="18.75" customHeight="1">
      <c r="A74" s="9"/>
      <c r="B74" s="11"/>
      <c r="C74" s="9"/>
      <c r="D74" s="9"/>
      <c r="E74" s="1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210"/>
      <c r="U74" s="9"/>
      <c r="V74" s="9"/>
      <c r="X74" s="231"/>
    </row>
    <row r="75" spans="1:24" s="5" customFormat="1" ht="18.75" customHeight="1">
      <c r="A75" s="4"/>
      <c r="B75" s="14"/>
      <c r="C75" s="14"/>
      <c r="D75" s="46" t="s">
        <v>48</v>
      </c>
      <c r="E75" s="67"/>
      <c r="F75" s="90" t="s">
        <v>34</v>
      </c>
      <c r="G75" s="113"/>
      <c r="H75" s="90" t="s">
        <v>65</v>
      </c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211" t="s">
        <v>4</v>
      </c>
      <c r="U75" s="67"/>
      <c r="V75" s="4"/>
      <c r="X75" s="232"/>
    </row>
    <row r="76" spans="1:24" s="6" customFormat="1" ht="22.5" customHeight="1">
      <c r="A76" s="4"/>
      <c r="B76" s="15" t="s">
        <v>26</v>
      </c>
      <c r="C76" s="15" t="s">
        <v>10</v>
      </c>
      <c r="D76" s="47"/>
      <c r="E76" s="68"/>
      <c r="F76" s="83" t="s">
        <v>31</v>
      </c>
      <c r="G76" s="105"/>
      <c r="H76" s="127" t="s">
        <v>25</v>
      </c>
      <c r="I76" s="135"/>
      <c r="J76" s="145" t="s">
        <v>85</v>
      </c>
      <c r="K76" s="147"/>
      <c r="L76" s="149" t="s">
        <v>86</v>
      </c>
      <c r="M76" s="151"/>
      <c r="N76" s="156" t="s">
        <v>13</v>
      </c>
      <c r="O76" s="160"/>
      <c r="P76" s="166" t="s">
        <v>87</v>
      </c>
      <c r="Q76" s="179"/>
      <c r="R76" s="179"/>
      <c r="S76" s="191"/>
      <c r="T76" s="9"/>
      <c r="U76" s="68"/>
      <c r="V76" s="4"/>
      <c r="X76" s="233"/>
    </row>
    <row r="77" spans="1:24" s="6" customFormat="1" ht="22.5" customHeight="1">
      <c r="A77" s="5"/>
      <c r="B77" s="16"/>
      <c r="C77" s="16"/>
      <c r="D77" s="48"/>
      <c r="E77" s="69"/>
      <c r="F77" s="83" t="s">
        <v>56</v>
      </c>
      <c r="G77" s="105"/>
      <c r="H77" s="126" t="s">
        <v>66</v>
      </c>
      <c r="I77" s="134" t="s">
        <v>57</v>
      </c>
      <c r="J77" s="126" t="s">
        <v>66</v>
      </c>
      <c r="K77" s="134" t="s">
        <v>57</v>
      </c>
      <c r="L77" s="126" t="s">
        <v>66</v>
      </c>
      <c r="M77" s="134" t="s">
        <v>57</v>
      </c>
      <c r="N77" s="126" t="s">
        <v>66</v>
      </c>
      <c r="O77" s="134" t="s">
        <v>57</v>
      </c>
      <c r="P77" s="167"/>
      <c r="Q77" s="180"/>
      <c r="R77" s="180"/>
      <c r="S77" s="192"/>
      <c r="T77" s="212"/>
      <c r="U77" s="69"/>
      <c r="V77" s="5"/>
      <c r="X77" s="233"/>
    </row>
    <row r="78" spans="1:24" s="6" customFormat="1" ht="22.5" customHeight="1">
      <c r="B78" s="19" t="s">
        <v>32</v>
      </c>
      <c r="C78" s="29" t="s">
        <v>41</v>
      </c>
      <c r="D78" s="49" t="s">
        <v>51</v>
      </c>
      <c r="E78" s="70"/>
      <c r="F78" s="91">
        <f t="shared" ref="F78:F98" si="1">(H78*I78)+(J78*K78)+(L78*M78)+(N78*O78)</f>
        <v>0</v>
      </c>
      <c r="G78" s="114"/>
      <c r="H78" s="128"/>
      <c r="I78" s="136"/>
      <c r="J78" s="128"/>
      <c r="K78" s="136"/>
      <c r="L78" s="128"/>
      <c r="M78" s="136"/>
      <c r="N78" s="128"/>
      <c r="O78" s="136"/>
      <c r="P78" s="168" t="s">
        <v>25</v>
      </c>
      <c r="Q78" s="181"/>
      <c r="R78" s="181"/>
      <c r="S78" s="193"/>
      <c r="T78" s="94"/>
      <c r="U78" s="70"/>
      <c r="X78" s="233"/>
    </row>
    <row r="79" spans="1:24" s="6" customFormat="1" ht="22.5" customHeight="1">
      <c r="B79" s="22"/>
      <c r="C79" s="30"/>
      <c r="D79" s="50" t="s">
        <v>28</v>
      </c>
      <c r="E79" s="71"/>
      <c r="F79" s="92">
        <f t="shared" si="1"/>
        <v>0</v>
      </c>
      <c r="G79" s="115"/>
      <c r="H79" s="129"/>
      <c r="I79" s="137"/>
      <c r="J79" s="129"/>
      <c r="K79" s="137"/>
      <c r="L79" s="129"/>
      <c r="M79" s="137"/>
      <c r="N79" s="129"/>
      <c r="O79" s="137"/>
      <c r="P79" s="169" t="s">
        <v>88</v>
      </c>
      <c r="Q79" s="182"/>
      <c r="R79" s="182"/>
      <c r="S79" s="194"/>
      <c r="T79" s="95"/>
      <c r="U79" s="71"/>
      <c r="X79" s="233"/>
    </row>
    <row r="80" spans="1:24" s="6" customFormat="1" ht="22.5" customHeight="1">
      <c r="B80" s="22"/>
      <c r="C80" s="30"/>
      <c r="D80" s="50" t="s">
        <v>6</v>
      </c>
      <c r="E80" s="71"/>
      <c r="F80" s="92">
        <f t="shared" si="1"/>
        <v>0</v>
      </c>
      <c r="G80" s="115"/>
      <c r="H80" s="129"/>
      <c r="I80" s="137"/>
      <c r="J80" s="129"/>
      <c r="K80" s="137"/>
      <c r="L80" s="129"/>
      <c r="M80" s="137"/>
      <c r="N80" s="129"/>
      <c r="O80" s="137"/>
      <c r="P80" s="169"/>
      <c r="Q80" s="182"/>
      <c r="R80" s="182"/>
      <c r="S80" s="194"/>
      <c r="T80" s="95"/>
      <c r="U80" s="71"/>
      <c r="X80" s="233"/>
    </row>
    <row r="81" spans="2:24" s="6" customFormat="1" ht="22.5" customHeight="1">
      <c r="B81" s="22"/>
      <c r="C81" s="30"/>
      <c r="D81" s="50" t="s">
        <v>3</v>
      </c>
      <c r="E81" s="71"/>
      <c r="F81" s="92">
        <f t="shared" si="1"/>
        <v>0</v>
      </c>
      <c r="G81" s="115"/>
      <c r="H81" s="129"/>
      <c r="I81" s="137"/>
      <c r="J81" s="129"/>
      <c r="K81" s="137"/>
      <c r="L81" s="129"/>
      <c r="M81" s="137"/>
      <c r="N81" s="129"/>
      <c r="O81" s="137"/>
      <c r="P81" s="170" t="s">
        <v>89</v>
      </c>
      <c r="Q81" s="183"/>
      <c r="R81" s="183"/>
      <c r="S81" s="195"/>
      <c r="T81" s="95"/>
      <c r="U81" s="71"/>
      <c r="X81" s="233"/>
    </row>
    <row r="82" spans="2:24" s="6" customFormat="1" ht="22.5" customHeight="1">
      <c r="B82" s="22"/>
      <c r="C82" s="30"/>
      <c r="D82" s="50" t="s">
        <v>11</v>
      </c>
      <c r="E82" s="71"/>
      <c r="F82" s="92">
        <f t="shared" si="1"/>
        <v>0</v>
      </c>
      <c r="G82" s="115"/>
      <c r="H82" s="129"/>
      <c r="I82" s="137"/>
      <c r="J82" s="129"/>
      <c r="K82" s="137"/>
      <c r="L82" s="129"/>
      <c r="M82" s="137"/>
      <c r="N82" s="129"/>
      <c r="O82" s="137"/>
      <c r="P82" s="171" t="s">
        <v>95</v>
      </c>
      <c r="Q82" s="184"/>
      <c r="R82" s="184"/>
      <c r="S82" s="196"/>
      <c r="T82" s="95"/>
      <c r="U82" s="71"/>
      <c r="X82" s="233"/>
    </row>
    <row r="83" spans="2:24" s="6" customFormat="1" ht="22.5" customHeight="1">
      <c r="B83" s="22"/>
      <c r="C83" s="30"/>
      <c r="D83" s="50" t="s">
        <v>9</v>
      </c>
      <c r="E83" s="71"/>
      <c r="F83" s="92">
        <f t="shared" si="1"/>
        <v>0</v>
      </c>
      <c r="G83" s="115"/>
      <c r="H83" s="129"/>
      <c r="I83" s="137"/>
      <c r="J83" s="129"/>
      <c r="K83" s="137"/>
      <c r="L83" s="129"/>
      <c r="M83" s="137"/>
      <c r="N83" s="129"/>
      <c r="O83" s="137"/>
      <c r="P83" s="172"/>
      <c r="Q83" s="185"/>
      <c r="R83" s="185"/>
      <c r="S83" s="197"/>
      <c r="T83" s="95"/>
      <c r="U83" s="71"/>
      <c r="X83" s="233"/>
    </row>
    <row r="84" spans="2:24" s="6" customFormat="1" ht="22.5" customHeight="1">
      <c r="B84" s="23"/>
      <c r="C84" s="31"/>
      <c r="D84" s="51" t="s">
        <v>63</v>
      </c>
      <c r="E84" s="72"/>
      <c r="F84" s="93">
        <f t="shared" si="1"/>
        <v>0</v>
      </c>
      <c r="G84" s="116"/>
      <c r="H84" s="130"/>
      <c r="I84" s="138"/>
      <c r="J84" s="130"/>
      <c r="K84" s="138"/>
      <c r="L84" s="130"/>
      <c r="M84" s="138"/>
      <c r="N84" s="130"/>
      <c r="O84" s="138"/>
      <c r="P84" s="168" t="s">
        <v>60</v>
      </c>
      <c r="Q84" s="181"/>
      <c r="R84" s="181"/>
      <c r="S84" s="193"/>
      <c r="T84" s="96"/>
      <c r="U84" s="75"/>
      <c r="X84" s="233"/>
    </row>
    <row r="85" spans="2:24" s="6" customFormat="1" ht="22.5" customHeight="1">
      <c r="B85" s="19" t="s">
        <v>5</v>
      </c>
      <c r="C85" s="29" t="s">
        <v>17</v>
      </c>
      <c r="D85" s="52" t="s">
        <v>52</v>
      </c>
      <c r="E85" s="73"/>
      <c r="F85" s="91">
        <f t="shared" si="1"/>
        <v>0</v>
      </c>
      <c r="G85" s="114"/>
      <c r="H85" s="128"/>
      <c r="I85" s="136"/>
      <c r="J85" s="128"/>
      <c r="K85" s="136"/>
      <c r="L85" s="128"/>
      <c r="M85" s="136"/>
      <c r="N85" s="128"/>
      <c r="O85" s="136"/>
      <c r="P85" s="169" t="s">
        <v>90</v>
      </c>
      <c r="Q85" s="182"/>
      <c r="R85" s="182"/>
      <c r="S85" s="194"/>
      <c r="T85" s="94"/>
      <c r="U85" s="70"/>
      <c r="X85" s="233"/>
    </row>
    <row r="86" spans="2:24" s="6" customFormat="1" ht="22.5" customHeight="1">
      <c r="B86" s="22"/>
      <c r="C86" s="30"/>
      <c r="D86" s="50" t="s">
        <v>27</v>
      </c>
      <c r="E86" s="74"/>
      <c r="F86" s="92">
        <f t="shared" si="1"/>
        <v>0</v>
      </c>
      <c r="G86" s="115"/>
      <c r="H86" s="129"/>
      <c r="I86" s="137"/>
      <c r="J86" s="129"/>
      <c r="K86" s="137"/>
      <c r="L86" s="129"/>
      <c r="M86" s="137"/>
      <c r="N86" s="129"/>
      <c r="O86" s="137"/>
      <c r="P86" s="169"/>
      <c r="Q86" s="182"/>
      <c r="R86" s="182"/>
      <c r="S86" s="194"/>
      <c r="T86" s="95"/>
      <c r="U86" s="71"/>
      <c r="X86" s="233"/>
    </row>
    <row r="87" spans="2:24" s="6" customFormat="1" ht="22.5" customHeight="1">
      <c r="B87" s="22"/>
      <c r="C87" s="30"/>
      <c r="D87" s="50" t="s">
        <v>49</v>
      </c>
      <c r="E87" s="71"/>
      <c r="F87" s="92">
        <f t="shared" si="1"/>
        <v>0</v>
      </c>
      <c r="G87" s="115"/>
      <c r="H87" s="129"/>
      <c r="I87" s="137"/>
      <c r="J87" s="129"/>
      <c r="K87" s="137"/>
      <c r="L87" s="129"/>
      <c r="M87" s="137"/>
      <c r="N87" s="129"/>
      <c r="O87" s="137"/>
      <c r="P87" s="168" t="s">
        <v>13</v>
      </c>
      <c r="Q87" s="181"/>
      <c r="R87" s="181"/>
      <c r="S87" s="193"/>
      <c r="T87" s="95"/>
      <c r="U87" s="71"/>
      <c r="X87" s="233"/>
    </row>
    <row r="88" spans="2:24" s="6" customFormat="1" ht="22.5" customHeight="1">
      <c r="B88" s="22"/>
      <c r="C88" s="30"/>
      <c r="D88" s="50"/>
      <c r="E88" s="71"/>
      <c r="F88" s="92">
        <f t="shared" si="1"/>
        <v>0</v>
      </c>
      <c r="G88" s="115"/>
      <c r="H88" s="129"/>
      <c r="I88" s="137"/>
      <c r="J88" s="129"/>
      <c r="K88" s="137"/>
      <c r="L88" s="129"/>
      <c r="M88" s="137"/>
      <c r="N88" s="129"/>
      <c r="O88" s="137"/>
      <c r="P88" s="173" t="s">
        <v>19</v>
      </c>
      <c r="Q88" s="184"/>
      <c r="R88" s="184"/>
      <c r="S88" s="196"/>
      <c r="T88" s="95"/>
      <c r="U88" s="71"/>
      <c r="X88" s="233"/>
    </row>
    <row r="89" spans="2:24" s="6" customFormat="1" ht="22.5" customHeight="1">
      <c r="B89" s="22"/>
      <c r="C89" s="30"/>
      <c r="D89" s="50"/>
      <c r="E89" s="71"/>
      <c r="F89" s="92">
        <f t="shared" si="1"/>
        <v>0</v>
      </c>
      <c r="G89" s="115"/>
      <c r="H89" s="129"/>
      <c r="I89" s="137"/>
      <c r="J89" s="129"/>
      <c r="K89" s="137"/>
      <c r="L89" s="129"/>
      <c r="M89" s="137"/>
      <c r="N89" s="129"/>
      <c r="O89" s="137"/>
      <c r="P89" s="172"/>
      <c r="Q89" s="185"/>
      <c r="R89" s="185"/>
      <c r="S89" s="197"/>
      <c r="T89" s="95"/>
      <c r="U89" s="71"/>
      <c r="X89" s="233"/>
    </row>
    <row r="90" spans="2:24" s="6" customFormat="1" ht="22.5" customHeight="1">
      <c r="B90" s="22"/>
      <c r="C90" s="30"/>
      <c r="D90" s="50"/>
      <c r="E90" s="71"/>
      <c r="F90" s="92">
        <f t="shared" si="1"/>
        <v>0</v>
      </c>
      <c r="G90" s="115"/>
      <c r="H90" s="129"/>
      <c r="I90" s="137"/>
      <c r="J90" s="129"/>
      <c r="K90" s="137"/>
      <c r="L90" s="129"/>
      <c r="M90" s="137"/>
      <c r="N90" s="129"/>
      <c r="O90" s="137"/>
      <c r="P90" s="174"/>
      <c r="Q90" s="186"/>
      <c r="R90" s="186"/>
      <c r="S90" s="198"/>
      <c r="T90" s="95"/>
      <c r="U90" s="71"/>
      <c r="X90" s="233"/>
    </row>
    <row r="91" spans="2:24" s="6" customFormat="1" ht="22.5" customHeight="1">
      <c r="B91" s="23"/>
      <c r="C91" s="31"/>
      <c r="D91" s="51"/>
      <c r="E91" s="75"/>
      <c r="F91" s="93">
        <f t="shared" si="1"/>
        <v>0</v>
      </c>
      <c r="G91" s="116"/>
      <c r="H91" s="130"/>
      <c r="I91" s="138"/>
      <c r="J91" s="130"/>
      <c r="K91" s="138"/>
      <c r="L91" s="130"/>
      <c r="M91" s="138"/>
      <c r="N91" s="130"/>
      <c r="O91" s="138"/>
      <c r="P91" s="175"/>
      <c r="Q91" s="187"/>
      <c r="R91" s="187"/>
      <c r="S91" s="199"/>
      <c r="T91" s="96"/>
      <c r="U91" s="75"/>
      <c r="X91" s="233"/>
    </row>
    <row r="92" spans="2:24" s="6" customFormat="1" ht="22.5" customHeight="1">
      <c r="B92" s="19" t="s">
        <v>1</v>
      </c>
      <c r="C92" s="29" t="s">
        <v>44</v>
      </c>
      <c r="D92" s="52" t="s">
        <v>55</v>
      </c>
      <c r="E92" s="70"/>
      <c r="F92" s="91">
        <f t="shared" si="1"/>
        <v>0</v>
      </c>
      <c r="G92" s="114"/>
      <c r="H92" s="128"/>
      <c r="I92" s="136"/>
      <c r="J92" s="128"/>
      <c r="K92" s="136"/>
      <c r="L92" s="128"/>
      <c r="M92" s="136"/>
      <c r="N92" s="128"/>
      <c r="O92" s="136"/>
      <c r="P92" s="175"/>
      <c r="Q92" s="187"/>
      <c r="R92" s="187"/>
      <c r="S92" s="199"/>
      <c r="T92" s="94"/>
      <c r="U92" s="70"/>
      <c r="X92" s="233"/>
    </row>
    <row r="93" spans="2:24" s="6" customFormat="1" ht="22.5" customHeight="1">
      <c r="B93" s="22"/>
      <c r="C93" s="30"/>
      <c r="D93" s="50" t="s">
        <v>37</v>
      </c>
      <c r="E93" s="71"/>
      <c r="F93" s="92">
        <f t="shared" si="1"/>
        <v>0</v>
      </c>
      <c r="G93" s="115"/>
      <c r="H93" s="131"/>
      <c r="I93" s="139"/>
      <c r="J93" s="131"/>
      <c r="K93" s="139"/>
      <c r="L93" s="131"/>
      <c r="M93" s="139"/>
      <c r="N93" s="131"/>
      <c r="O93" s="139"/>
      <c r="P93" s="175"/>
      <c r="Q93" s="187"/>
      <c r="R93" s="187"/>
      <c r="S93" s="199"/>
      <c r="T93" s="95"/>
      <c r="U93" s="71"/>
      <c r="X93" s="233"/>
    </row>
    <row r="94" spans="2:24" s="6" customFormat="1" ht="22.5" customHeight="1">
      <c r="B94" s="22"/>
      <c r="C94" s="30"/>
      <c r="D94" s="50" t="s">
        <v>39</v>
      </c>
      <c r="E94" s="74"/>
      <c r="F94" s="92">
        <f t="shared" si="1"/>
        <v>0</v>
      </c>
      <c r="G94" s="115"/>
      <c r="H94" s="131"/>
      <c r="I94" s="139"/>
      <c r="J94" s="131"/>
      <c r="K94" s="139"/>
      <c r="L94" s="131"/>
      <c r="M94" s="139"/>
      <c r="N94" s="131"/>
      <c r="O94" s="139"/>
      <c r="P94" s="175"/>
      <c r="Q94" s="187"/>
      <c r="R94" s="187"/>
      <c r="S94" s="199"/>
      <c r="T94" s="95"/>
      <c r="U94" s="71"/>
      <c r="X94" s="233"/>
    </row>
    <row r="95" spans="2:24" s="6" customFormat="1" ht="22.5" customHeight="1">
      <c r="B95" s="22"/>
      <c r="C95" s="30"/>
      <c r="D95" s="50" t="s">
        <v>96</v>
      </c>
      <c r="E95" s="74"/>
      <c r="F95" s="92">
        <f t="shared" si="1"/>
        <v>0</v>
      </c>
      <c r="G95" s="115"/>
      <c r="H95" s="131"/>
      <c r="I95" s="139"/>
      <c r="J95" s="131"/>
      <c r="K95" s="139"/>
      <c r="L95" s="131"/>
      <c r="M95" s="139"/>
      <c r="N95" s="131"/>
      <c r="O95" s="139"/>
      <c r="P95" s="175"/>
      <c r="Q95" s="187"/>
      <c r="R95" s="187"/>
      <c r="S95" s="199"/>
      <c r="T95" s="95"/>
      <c r="U95" s="71"/>
      <c r="X95" s="233"/>
    </row>
    <row r="96" spans="2:24" s="6" customFormat="1" ht="22.5" customHeight="1">
      <c r="B96" s="22"/>
      <c r="C96" s="30"/>
      <c r="D96" s="53"/>
      <c r="E96" s="76"/>
      <c r="F96" s="92">
        <f t="shared" si="1"/>
        <v>0</v>
      </c>
      <c r="G96" s="115"/>
      <c r="H96" s="129"/>
      <c r="I96" s="137"/>
      <c r="J96" s="129"/>
      <c r="K96" s="137"/>
      <c r="L96" s="129"/>
      <c r="M96" s="137"/>
      <c r="N96" s="129"/>
      <c r="O96" s="137"/>
      <c r="P96" s="175"/>
      <c r="Q96" s="187"/>
      <c r="R96" s="187"/>
      <c r="S96" s="199"/>
      <c r="T96" s="95"/>
      <c r="U96" s="71"/>
      <c r="X96" s="233"/>
    </row>
    <row r="97" spans="1:24" s="6" customFormat="1" ht="22.5" customHeight="1">
      <c r="B97" s="22"/>
      <c r="C97" s="30"/>
      <c r="D97" s="50"/>
      <c r="E97" s="74"/>
      <c r="F97" s="92">
        <f t="shared" si="1"/>
        <v>0</v>
      </c>
      <c r="G97" s="115"/>
      <c r="H97" s="129"/>
      <c r="I97" s="137"/>
      <c r="J97" s="129"/>
      <c r="K97" s="137"/>
      <c r="L97" s="129"/>
      <c r="M97" s="137"/>
      <c r="N97" s="129"/>
      <c r="O97" s="137"/>
      <c r="P97" s="175"/>
      <c r="Q97" s="187"/>
      <c r="R97" s="187"/>
      <c r="S97" s="199"/>
      <c r="T97" s="95"/>
      <c r="U97" s="71"/>
      <c r="X97" s="233"/>
    </row>
    <row r="98" spans="1:24" s="6" customFormat="1" ht="22.5" customHeight="1">
      <c r="B98" s="23"/>
      <c r="C98" s="31"/>
      <c r="D98" s="51"/>
      <c r="E98" s="75"/>
      <c r="F98" s="93">
        <f t="shared" si="1"/>
        <v>0</v>
      </c>
      <c r="G98" s="116"/>
      <c r="H98" s="129"/>
      <c r="I98" s="137"/>
      <c r="J98" s="129"/>
      <c r="K98" s="137"/>
      <c r="L98" s="129"/>
      <c r="M98" s="137"/>
      <c r="N98" s="129"/>
      <c r="O98" s="137"/>
      <c r="P98" s="175"/>
      <c r="Q98" s="187"/>
      <c r="R98" s="187"/>
      <c r="S98" s="199"/>
      <c r="T98" s="96"/>
      <c r="U98" s="75"/>
      <c r="X98" s="233"/>
    </row>
    <row r="99" spans="1:24" s="6" customFormat="1" ht="22.5" customHeight="1">
      <c r="B99" s="19" t="s">
        <v>33</v>
      </c>
      <c r="C99" s="29" t="s">
        <v>0</v>
      </c>
      <c r="D99" s="52" t="s">
        <v>97</v>
      </c>
      <c r="E99" s="73"/>
      <c r="F99" s="94"/>
      <c r="G99" s="70"/>
      <c r="H99" s="94"/>
      <c r="I99" s="140"/>
      <c r="J99" s="140"/>
      <c r="K99" s="140"/>
      <c r="L99" s="140"/>
      <c r="M99" s="140"/>
      <c r="N99" s="140"/>
      <c r="O99" s="161"/>
      <c r="P99" s="175"/>
      <c r="Q99" s="187"/>
      <c r="R99" s="187"/>
      <c r="S99" s="199"/>
      <c r="T99" s="94"/>
      <c r="U99" s="70"/>
      <c r="X99" s="233"/>
    </row>
    <row r="100" spans="1:24" s="6" customFormat="1" ht="22.5" customHeight="1">
      <c r="B100" s="22"/>
      <c r="C100" s="30"/>
      <c r="D100" s="50" t="s">
        <v>78</v>
      </c>
      <c r="E100" s="74"/>
      <c r="F100" s="95"/>
      <c r="G100" s="71"/>
      <c r="H100" s="95"/>
      <c r="I100" s="141"/>
      <c r="J100" s="141"/>
      <c r="K100" s="141"/>
      <c r="L100" s="141"/>
      <c r="M100" s="141"/>
      <c r="N100" s="141"/>
      <c r="O100" s="162"/>
      <c r="P100" s="175"/>
      <c r="Q100" s="187"/>
      <c r="R100" s="187"/>
      <c r="S100" s="199"/>
      <c r="T100" s="95"/>
      <c r="U100" s="71"/>
      <c r="X100" s="233"/>
    </row>
    <row r="101" spans="1:24" s="6" customFormat="1" ht="22.5" customHeight="1">
      <c r="B101" s="22"/>
      <c r="C101" s="30"/>
      <c r="D101" s="50"/>
      <c r="E101" s="74"/>
      <c r="F101" s="95"/>
      <c r="G101" s="71"/>
      <c r="H101" s="95"/>
      <c r="I101" s="141"/>
      <c r="J101" s="141"/>
      <c r="K101" s="141"/>
      <c r="L101" s="141"/>
      <c r="M101" s="141"/>
      <c r="N101" s="141"/>
      <c r="O101" s="162"/>
      <c r="P101" s="175"/>
      <c r="Q101" s="187"/>
      <c r="R101" s="187"/>
      <c r="S101" s="199"/>
      <c r="T101" s="95"/>
      <c r="U101" s="71"/>
      <c r="X101" s="233"/>
    </row>
    <row r="102" spans="1:24" s="6" customFormat="1" ht="22.5" customHeight="1">
      <c r="B102" s="22"/>
      <c r="C102" s="30"/>
      <c r="D102" s="50"/>
      <c r="E102" s="74"/>
      <c r="F102" s="95"/>
      <c r="G102" s="71"/>
      <c r="H102" s="95"/>
      <c r="I102" s="141"/>
      <c r="J102" s="141"/>
      <c r="K102" s="141"/>
      <c r="L102" s="141"/>
      <c r="M102" s="141"/>
      <c r="N102" s="141"/>
      <c r="O102" s="162"/>
      <c r="P102" s="175"/>
      <c r="Q102" s="187"/>
      <c r="R102" s="187"/>
      <c r="S102" s="199"/>
      <c r="T102" s="95"/>
      <c r="U102" s="71"/>
      <c r="X102" s="233"/>
    </row>
    <row r="103" spans="1:24" s="6" customFormat="1" ht="22.5" customHeight="1">
      <c r="B103" s="22"/>
      <c r="C103" s="30"/>
      <c r="D103" s="53"/>
      <c r="E103" s="76"/>
      <c r="F103" s="95"/>
      <c r="G103" s="71"/>
      <c r="H103" s="95"/>
      <c r="I103" s="141"/>
      <c r="J103" s="141"/>
      <c r="K103" s="141"/>
      <c r="L103" s="141"/>
      <c r="M103" s="141"/>
      <c r="N103" s="141"/>
      <c r="O103" s="162"/>
      <c r="P103" s="175"/>
      <c r="Q103" s="187"/>
      <c r="R103" s="187"/>
      <c r="S103" s="199"/>
      <c r="T103" s="95"/>
      <c r="U103" s="71"/>
      <c r="X103" s="233"/>
    </row>
    <row r="104" spans="1:24" s="6" customFormat="1" ht="22.5" customHeight="1">
      <c r="B104" s="22"/>
      <c r="C104" s="30"/>
      <c r="D104" s="50"/>
      <c r="E104" s="74"/>
      <c r="F104" s="95"/>
      <c r="G104" s="71"/>
      <c r="H104" s="95"/>
      <c r="I104" s="141"/>
      <c r="J104" s="141"/>
      <c r="K104" s="141"/>
      <c r="L104" s="141"/>
      <c r="M104" s="141"/>
      <c r="N104" s="141"/>
      <c r="O104" s="162"/>
      <c r="P104" s="175"/>
      <c r="Q104" s="187"/>
      <c r="R104" s="187"/>
      <c r="S104" s="199"/>
      <c r="T104" s="95"/>
      <c r="U104" s="71"/>
      <c r="X104" s="233"/>
    </row>
    <row r="105" spans="1:24" s="6" customFormat="1" ht="22.5" customHeight="1">
      <c r="B105" s="23"/>
      <c r="C105" s="31"/>
      <c r="D105" s="51"/>
      <c r="E105" s="72"/>
      <c r="F105" s="96"/>
      <c r="G105" s="75"/>
      <c r="H105" s="96"/>
      <c r="I105" s="142"/>
      <c r="J105" s="142"/>
      <c r="K105" s="142"/>
      <c r="L105" s="142"/>
      <c r="M105" s="142"/>
      <c r="N105" s="142"/>
      <c r="O105" s="163"/>
      <c r="P105" s="175"/>
      <c r="Q105" s="187"/>
      <c r="R105" s="187"/>
      <c r="S105" s="199"/>
      <c r="T105" s="96"/>
      <c r="U105" s="75"/>
      <c r="X105" s="233"/>
    </row>
    <row r="106" spans="1:24" s="6" customFormat="1" ht="22.5" customHeight="1">
      <c r="B106" s="18"/>
      <c r="C106" s="28"/>
      <c r="D106" s="28"/>
      <c r="E106" s="60" t="s">
        <v>2</v>
      </c>
      <c r="F106" s="97">
        <f>SUM(G78:G105)</f>
        <v>0</v>
      </c>
      <c r="G106" s="117"/>
      <c r="H106" s="101"/>
      <c r="I106" s="121"/>
      <c r="J106" s="101"/>
      <c r="K106" s="121"/>
      <c r="L106" s="101"/>
      <c r="M106" s="121"/>
      <c r="N106" s="101"/>
      <c r="O106" s="121"/>
      <c r="P106" s="175"/>
      <c r="Q106" s="187"/>
      <c r="R106" s="187"/>
      <c r="S106" s="199"/>
      <c r="T106" s="213"/>
      <c r="U106" s="70"/>
      <c r="X106" s="233"/>
    </row>
    <row r="107" spans="1:24" s="6" customFormat="1" ht="22.5" customHeight="1">
      <c r="B107" s="18"/>
      <c r="C107" s="28"/>
      <c r="D107" s="28"/>
      <c r="E107" s="60" t="s">
        <v>46</v>
      </c>
      <c r="F107" s="98">
        <f>SUM(G92:G106)</f>
        <v>0</v>
      </c>
      <c r="G107" s="118"/>
      <c r="H107" s="101"/>
      <c r="I107" s="122"/>
      <c r="J107" s="101"/>
      <c r="K107" s="122"/>
      <c r="L107" s="101"/>
      <c r="M107" s="122"/>
      <c r="N107" s="101"/>
      <c r="O107" s="122"/>
      <c r="P107" s="175"/>
      <c r="Q107" s="187"/>
      <c r="R107" s="187"/>
      <c r="S107" s="199"/>
      <c r="T107" s="214"/>
      <c r="U107" s="67"/>
      <c r="X107" s="233"/>
    </row>
    <row r="108" spans="1:24" ht="23.25" customHeight="1">
      <c r="A108" s="6"/>
      <c r="B108" s="18"/>
      <c r="C108" s="28"/>
      <c r="D108" s="28"/>
      <c r="E108" s="60" t="s">
        <v>22</v>
      </c>
      <c r="F108" s="97">
        <f>F106-F107</f>
        <v>0</v>
      </c>
      <c r="G108" s="119"/>
      <c r="H108" s="101"/>
      <c r="I108" s="121"/>
      <c r="J108" s="101"/>
      <c r="K108" s="121"/>
      <c r="L108" s="101"/>
      <c r="M108" s="121"/>
      <c r="N108" s="101"/>
      <c r="O108" s="121"/>
      <c r="P108" s="176"/>
      <c r="Q108" s="188"/>
      <c r="R108" s="188"/>
      <c r="S108" s="200"/>
      <c r="T108" s="215"/>
      <c r="U108" s="227"/>
      <c r="V108" s="6"/>
    </row>
    <row r="109" spans="1:24" ht="23.25" customHeight="1">
      <c r="A109" s="6"/>
      <c r="B109" s="24"/>
      <c r="C109" s="24"/>
      <c r="D109" s="24"/>
      <c r="E109" s="77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6"/>
      <c r="V109" s="6"/>
    </row>
    <row r="110" spans="1:24" ht="17.25" customHeight="1"/>
    <row r="111" spans="1:24" s="4" customFormat="1" ht="18.75" customHeight="1">
      <c r="A111" s="9"/>
      <c r="B111" s="11" t="s">
        <v>100</v>
      </c>
      <c r="C111" s="26"/>
      <c r="D111" s="9"/>
      <c r="E111" s="1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X111" s="231"/>
    </row>
    <row r="112" spans="1:24" s="4" customFormat="1" ht="18.75" customHeight="1">
      <c r="A112" s="9"/>
      <c r="B112" s="11"/>
      <c r="C112" s="9"/>
      <c r="D112" s="9"/>
      <c r="E112" s="1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X112" s="231"/>
    </row>
    <row r="113" spans="1:24" s="5" customFormat="1" ht="18.75" customHeight="1">
      <c r="A113" s="4"/>
      <c r="B113" s="14"/>
      <c r="C113" s="14"/>
      <c r="D113" s="36"/>
      <c r="E113" s="78" t="s">
        <v>64</v>
      </c>
      <c r="F113" s="82" t="s">
        <v>34</v>
      </c>
      <c r="G113" s="104"/>
      <c r="H113" s="124" t="s">
        <v>67</v>
      </c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05"/>
      <c r="U113" s="219"/>
      <c r="V113" s="4"/>
      <c r="X113" s="232"/>
    </row>
    <row r="114" spans="1:24" s="6" customFormat="1" ht="22.5" customHeight="1">
      <c r="A114" s="4"/>
      <c r="B114" s="15" t="s">
        <v>26</v>
      </c>
      <c r="C114" s="15" t="s">
        <v>10</v>
      </c>
      <c r="D114" s="37" t="s">
        <v>48</v>
      </c>
      <c r="E114" s="22"/>
      <c r="F114" s="83" t="s">
        <v>71</v>
      </c>
      <c r="G114" s="105"/>
      <c r="H114" s="125">
        <v>7</v>
      </c>
      <c r="I114" s="133"/>
      <c r="J114" s="144">
        <v>8</v>
      </c>
      <c r="K114" s="146"/>
      <c r="L114" s="148">
        <v>9</v>
      </c>
      <c r="M114" s="150"/>
      <c r="N114" s="152">
        <v>10</v>
      </c>
      <c r="O114" s="157"/>
      <c r="P114" s="165">
        <v>11</v>
      </c>
      <c r="Q114" s="178"/>
      <c r="R114" s="189">
        <v>12</v>
      </c>
      <c r="S114" s="190"/>
      <c r="T114" s="14" t="s">
        <v>53</v>
      </c>
      <c r="U114" s="220"/>
      <c r="V114" s="4"/>
      <c r="X114" s="233"/>
    </row>
    <row r="115" spans="1:24" s="6" customFormat="1" ht="22.5" customHeight="1">
      <c r="A115" s="5"/>
      <c r="B115" s="16"/>
      <c r="C115" s="16"/>
      <c r="D115" s="38"/>
      <c r="E115" s="23"/>
      <c r="F115" s="84" t="s">
        <v>57</v>
      </c>
      <c r="G115" s="106" t="s">
        <v>56</v>
      </c>
      <c r="H115" s="126" t="s">
        <v>57</v>
      </c>
      <c r="I115" s="134" t="s">
        <v>56</v>
      </c>
      <c r="J115" s="126" t="s">
        <v>57</v>
      </c>
      <c r="K115" s="134" t="s">
        <v>56</v>
      </c>
      <c r="L115" s="126" t="s">
        <v>57</v>
      </c>
      <c r="M115" s="134" t="s">
        <v>56</v>
      </c>
      <c r="N115" s="126" t="s">
        <v>57</v>
      </c>
      <c r="O115" s="134" t="s">
        <v>56</v>
      </c>
      <c r="P115" s="126" t="s">
        <v>57</v>
      </c>
      <c r="Q115" s="134" t="s">
        <v>56</v>
      </c>
      <c r="R115" s="126" t="s">
        <v>57</v>
      </c>
      <c r="S115" s="134" t="s">
        <v>56</v>
      </c>
      <c r="T115" s="16" t="s">
        <v>42</v>
      </c>
      <c r="U115" s="16" t="s">
        <v>4</v>
      </c>
      <c r="V115" s="5"/>
      <c r="X115" s="233"/>
    </row>
    <row r="116" spans="1:24" s="6" customFormat="1" ht="22.5" customHeight="1">
      <c r="B116" s="19" t="s">
        <v>35</v>
      </c>
      <c r="C116" s="32" t="s">
        <v>18</v>
      </c>
      <c r="D116" s="54" t="s">
        <v>21</v>
      </c>
      <c r="E116" s="79"/>
      <c r="F116" s="100"/>
      <c r="G116" s="120"/>
      <c r="H116" s="88">
        <v>0</v>
      </c>
      <c r="I116" s="111">
        <f t="shared" ref="I116:I125" si="2">H116*E116</f>
        <v>0</v>
      </c>
      <c r="J116" s="88">
        <v>0</v>
      </c>
      <c r="K116" s="111">
        <f t="shared" ref="K116:K125" si="3">J116*E116</f>
        <v>0</v>
      </c>
      <c r="L116" s="88">
        <v>0</v>
      </c>
      <c r="M116" s="111">
        <f t="shared" ref="M116:M125" si="4">L116*E116</f>
        <v>0</v>
      </c>
      <c r="N116" s="154"/>
      <c r="O116" s="159"/>
      <c r="P116" s="154"/>
      <c r="Q116" s="159"/>
      <c r="R116" s="154"/>
      <c r="S116" s="159"/>
      <c r="T116" s="208">
        <f t="shared" ref="T116:T128" si="5">I116+K116+M116+O116+Q116+S116</f>
        <v>0</v>
      </c>
      <c r="U116" s="228"/>
      <c r="X116" s="233"/>
    </row>
    <row r="117" spans="1:24" s="6" customFormat="1" ht="22.5" customHeight="1">
      <c r="B117" s="22"/>
      <c r="C117" s="33"/>
      <c r="D117" s="55" t="s">
        <v>23</v>
      </c>
      <c r="E117" s="80"/>
      <c r="F117" s="85"/>
      <c r="G117" s="108"/>
      <c r="H117" s="89">
        <v>0</v>
      </c>
      <c r="I117" s="107">
        <f t="shared" si="2"/>
        <v>0</v>
      </c>
      <c r="J117" s="89">
        <v>0</v>
      </c>
      <c r="K117" s="107">
        <f t="shared" si="3"/>
        <v>0</v>
      </c>
      <c r="L117" s="89">
        <v>0</v>
      </c>
      <c r="M117" s="107">
        <f t="shared" si="4"/>
        <v>0</v>
      </c>
      <c r="N117" s="155"/>
      <c r="O117" s="158"/>
      <c r="P117" s="155"/>
      <c r="Q117" s="158"/>
      <c r="R117" s="155"/>
      <c r="S117" s="158"/>
      <c r="T117" s="204">
        <f t="shared" si="5"/>
        <v>0</v>
      </c>
      <c r="U117" s="221"/>
      <c r="X117" s="233"/>
    </row>
    <row r="118" spans="1:24" s="6" customFormat="1" ht="22.5" customHeight="1">
      <c r="B118" s="22"/>
      <c r="C118" s="33"/>
      <c r="D118" s="56"/>
      <c r="E118" s="80"/>
      <c r="F118" s="85"/>
      <c r="G118" s="108"/>
      <c r="H118" s="89">
        <v>0</v>
      </c>
      <c r="I118" s="107">
        <f t="shared" si="2"/>
        <v>0</v>
      </c>
      <c r="J118" s="89">
        <v>0</v>
      </c>
      <c r="K118" s="107">
        <f t="shared" si="3"/>
        <v>0</v>
      </c>
      <c r="L118" s="89">
        <v>0</v>
      </c>
      <c r="M118" s="107">
        <f t="shared" si="4"/>
        <v>0</v>
      </c>
      <c r="N118" s="155"/>
      <c r="O118" s="158"/>
      <c r="P118" s="155"/>
      <c r="Q118" s="158"/>
      <c r="R118" s="155"/>
      <c r="S118" s="158"/>
      <c r="T118" s="204">
        <f t="shared" si="5"/>
        <v>0</v>
      </c>
      <c r="U118" s="221"/>
      <c r="X118" s="233"/>
    </row>
    <row r="119" spans="1:24" s="6" customFormat="1" ht="22.5" customHeight="1">
      <c r="B119" s="22"/>
      <c r="C119" s="33"/>
      <c r="D119" s="57"/>
      <c r="E119" s="80"/>
      <c r="F119" s="85"/>
      <c r="G119" s="108"/>
      <c r="H119" s="89">
        <v>0</v>
      </c>
      <c r="I119" s="107">
        <f t="shared" si="2"/>
        <v>0</v>
      </c>
      <c r="J119" s="89">
        <v>0</v>
      </c>
      <c r="K119" s="107">
        <f t="shared" si="3"/>
        <v>0</v>
      </c>
      <c r="L119" s="89">
        <v>0</v>
      </c>
      <c r="M119" s="107">
        <f t="shared" si="4"/>
        <v>0</v>
      </c>
      <c r="N119" s="155"/>
      <c r="O119" s="158"/>
      <c r="P119" s="155"/>
      <c r="Q119" s="158"/>
      <c r="R119" s="155"/>
      <c r="S119" s="158"/>
      <c r="T119" s="204">
        <f t="shared" si="5"/>
        <v>0</v>
      </c>
      <c r="U119" s="221"/>
      <c r="X119" s="233"/>
    </row>
    <row r="120" spans="1:24" s="6" customFormat="1" ht="22.5" customHeight="1">
      <c r="B120" s="22"/>
      <c r="C120" s="33"/>
      <c r="D120" s="57"/>
      <c r="E120" s="80"/>
      <c r="F120" s="85"/>
      <c r="G120" s="108"/>
      <c r="H120" s="89">
        <v>0</v>
      </c>
      <c r="I120" s="107">
        <f t="shared" si="2"/>
        <v>0</v>
      </c>
      <c r="J120" s="89">
        <v>0</v>
      </c>
      <c r="K120" s="107">
        <f t="shared" si="3"/>
        <v>0</v>
      </c>
      <c r="L120" s="89">
        <v>0</v>
      </c>
      <c r="M120" s="107">
        <f t="shared" si="4"/>
        <v>0</v>
      </c>
      <c r="N120" s="155"/>
      <c r="O120" s="158"/>
      <c r="P120" s="155"/>
      <c r="Q120" s="158"/>
      <c r="R120" s="155"/>
      <c r="S120" s="158"/>
      <c r="T120" s="204">
        <f t="shared" si="5"/>
        <v>0</v>
      </c>
      <c r="U120" s="221"/>
      <c r="X120" s="233"/>
    </row>
    <row r="121" spans="1:24" s="6" customFormat="1" ht="22.5" customHeight="1">
      <c r="B121" s="22"/>
      <c r="C121" s="33"/>
      <c r="D121" s="57" t="s">
        <v>79</v>
      </c>
      <c r="E121" s="80"/>
      <c r="F121" s="85"/>
      <c r="G121" s="108"/>
      <c r="H121" s="89">
        <v>0</v>
      </c>
      <c r="I121" s="107">
        <f t="shared" si="2"/>
        <v>0</v>
      </c>
      <c r="J121" s="89">
        <v>0</v>
      </c>
      <c r="K121" s="107">
        <f t="shared" si="3"/>
        <v>0</v>
      </c>
      <c r="L121" s="89">
        <v>0</v>
      </c>
      <c r="M121" s="107">
        <f t="shared" si="4"/>
        <v>0</v>
      </c>
      <c r="N121" s="155"/>
      <c r="O121" s="158"/>
      <c r="P121" s="155"/>
      <c r="Q121" s="158"/>
      <c r="R121" s="155"/>
      <c r="S121" s="158"/>
      <c r="T121" s="204">
        <f t="shared" si="5"/>
        <v>0</v>
      </c>
      <c r="U121" s="221"/>
      <c r="X121" s="233"/>
    </row>
    <row r="122" spans="1:24" s="6" customFormat="1" ht="22.5" customHeight="1">
      <c r="B122" s="22"/>
      <c r="C122" s="33"/>
      <c r="D122" s="57" t="s">
        <v>76</v>
      </c>
      <c r="E122" s="80"/>
      <c r="F122" s="85"/>
      <c r="G122" s="108"/>
      <c r="H122" s="89">
        <v>0</v>
      </c>
      <c r="I122" s="107">
        <f t="shared" si="2"/>
        <v>0</v>
      </c>
      <c r="J122" s="89">
        <v>0</v>
      </c>
      <c r="K122" s="107">
        <f t="shared" si="3"/>
        <v>0</v>
      </c>
      <c r="L122" s="89">
        <v>0</v>
      </c>
      <c r="M122" s="107">
        <f t="shared" si="4"/>
        <v>0</v>
      </c>
      <c r="N122" s="155"/>
      <c r="O122" s="158"/>
      <c r="P122" s="155"/>
      <c r="Q122" s="158"/>
      <c r="R122" s="155"/>
      <c r="S122" s="158"/>
      <c r="T122" s="204">
        <f t="shared" si="5"/>
        <v>0</v>
      </c>
      <c r="U122" s="221"/>
      <c r="X122" s="233"/>
    </row>
    <row r="123" spans="1:24" s="6" customFormat="1" ht="22.5" customHeight="1">
      <c r="B123" s="22"/>
      <c r="C123" s="33"/>
      <c r="D123" s="57" t="s">
        <v>77</v>
      </c>
      <c r="E123" s="80"/>
      <c r="F123" s="85"/>
      <c r="G123" s="108"/>
      <c r="H123" s="89">
        <v>0</v>
      </c>
      <c r="I123" s="107">
        <f t="shared" si="2"/>
        <v>0</v>
      </c>
      <c r="J123" s="89">
        <v>0</v>
      </c>
      <c r="K123" s="107">
        <f t="shared" si="3"/>
        <v>0</v>
      </c>
      <c r="L123" s="89">
        <v>0</v>
      </c>
      <c r="M123" s="107">
        <f t="shared" si="4"/>
        <v>0</v>
      </c>
      <c r="N123" s="155"/>
      <c r="O123" s="158"/>
      <c r="P123" s="155"/>
      <c r="Q123" s="158"/>
      <c r="R123" s="155"/>
      <c r="S123" s="158"/>
      <c r="T123" s="204">
        <f t="shared" si="5"/>
        <v>0</v>
      </c>
      <c r="U123" s="221"/>
      <c r="X123" s="233"/>
    </row>
    <row r="124" spans="1:24" s="6" customFormat="1" ht="22.5" customHeight="1">
      <c r="B124" s="22"/>
      <c r="C124" s="33"/>
      <c r="D124" s="57"/>
      <c r="E124" s="80"/>
      <c r="F124" s="85"/>
      <c r="G124" s="108"/>
      <c r="H124" s="89">
        <v>0</v>
      </c>
      <c r="I124" s="107">
        <f t="shared" si="2"/>
        <v>0</v>
      </c>
      <c r="J124" s="89">
        <v>0</v>
      </c>
      <c r="K124" s="107">
        <f t="shared" si="3"/>
        <v>0</v>
      </c>
      <c r="L124" s="89">
        <v>0</v>
      </c>
      <c r="M124" s="107">
        <f t="shared" si="4"/>
        <v>0</v>
      </c>
      <c r="N124" s="155"/>
      <c r="O124" s="158"/>
      <c r="P124" s="155"/>
      <c r="Q124" s="158"/>
      <c r="R124" s="155"/>
      <c r="S124" s="158"/>
      <c r="T124" s="204">
        <f t="shared" si="5"/>
        <v>0</v>
      </c>
      <c r="U124" s="221"/>
      <c r="X124" s="233"/>
    </row>
    <row r="125" spans="1:24" s="6" customFormat="1" ht="22.5" customHeight="1">
      <c r="B125" s="23"/>
      <c r="C125" s="34"/>
      <c r="D125" s="57"/>
      <c r="E125" s="80"/>
      <c r="F125" s="85"/>
      <c r="G125" s="108"/>
      <c r="H125" s="89">
        <v>0</v>
      </c>
      <c r="I125" s="143">
        <f t="shared" si="2"/>
        <v>0</v>
      </c>
      <c r="J125" s="89">
        <v>0</v>
      </c>
      <c r="K125" s="143">
        <f t="shared" si="3"/>
        <v>0</v>
      </c>
      <c r="L125" s="89">
        <v>0</v>
      </c>
      <c r="M125" s="143">
        <f t="shared" si="4"/>
        <v>0</v>
      </c>
      <c r="N125" s="155"/>
      <c r="O125" s="164"/>
      <c r="P125" s="177"/>
      <c r="Q125" s="164"/>
      <c r="R125" s="177"/>
      <c r="S125" s="164"/>
      <c r="T125" s="205">
        <f t="shared" si="5"/>
        <v>0</v>
      </c>
      <c r="U125" s="221"/>
      <c r="X125" s="233"/>
    </row>
    <row r="126" spans="1:24" s="6" customFormat="1" ht="22.5" customHeight="1">
      <c r="B126" s="18"/>
      <c r="C126" s="28"/>
      <c r="D126" s="28"/>
      <c r="E126" s="60" t="s">
        <v>2</v>
      </c>
      <c r="F126" s="101"/>
      <c r="G126" s="121"/>
      <c r="H126" s="101"/>
      <c r="I126" s="109">
        <f>SUM(I116:I125)</f>
        <v>0</v>
      </c>
      <c r="J126" s="101"/>
      <c r="K126" s="109">
        <f>SUM(K116:K125)</f>
        <v>0</v>
      </c>
      <c r="L126" s="101"/>
      <c r="M126" s="109">
        <f>SUM(M116:M125)</f>
        <v>0</v>
      </c>
      <c r="N126" s="101"/>
      <c r="O126" s="121"/>
      <c r="P126" s="101"/>
      <c r="Q126" s="121"/>
      <c r="R126" s="101"/>
      <c r="S126" s="121"/>
      <c r="T126" s="109">
        <f t="shared" si="5"/>
        <v>0</v>
      </c>
      <c r="U126" s="222"/>
      <c r="X126" s="233"/>
    </row>
    <row r="127" spans="1:24">
      <c r="A127" s="6"/>
      <c r="B127" s="18"/>
      <c r="C127" s="28"/>
      <c r="D127" s="28"/>
      <c r="E127" s="60" t="s">
        <v>46</v>
      </c>
      <c r="F127" s="101"/>
      <c r="G127" s="122"/>
      <c r="H127" s="101"/>
      <c r="I127" s="112">
        <v>0</v>
      </c>
      <c r="J127" s="101"/>
      <c r="K127" s="112">
        <v>0</v>
      </c>
      <c r="L127" s="101"/>
      <c r="M127" s="112">
        <v>0</v>
      </c>
      <c r="N127" s="101"/>
      <c r="O127" s="122"/>
      <c r="P127" s="101"/>
      <c r="Q127" s="122"/>
      <c r="R127" s="101"/>
      <c r="S127" s="122"/>
      <c r="T127" s="109">
        <f t="shared" si="5"/>
        <v>0</v>
      </c>
      <c r="U127" s="222"/>
      <c r="V127" s="6"/>
    </row>
    <row r="128" spans="1:24">
      <c r="A128" s="6"/>
      <c r="B128" s="18"/>
      <c r="C128" s="28"/>
      <c r="D128" s="28"/>
      <c r="E128" s="60" t="s">
        <v>22</v>
      </c>
      <c r="F128" s="102"/>
      <c r="G128" s="123"/>
      <c r="H128" s="102"/>
      <c r="I128" s="109">
        <f>I126-I127</f>
        <v>0</v>
      </c>
      <c r="J128" s="102"/>
      <c r="K128" s="109">
        <f>K126-K127</f>
        <v>0</v>
      </c>
      <c r="L128" s="102"/>
      <c r="M128" s="109">
        <f>M126-M127</f>
        <v>0</v>
      </c>
      <c r="N128" s="101"/>
      <c r="O128" s="121"/>
      <c r="P128" s="101"/>
      <c r="Q128" s="121"/>
      <c r="R128" s="101"/>
      <c r="S128" s="121"/>
      <c r="T128" s="109">
        <f t="shared" si="5"/>
        <v>0</v>
      </c>
      <c r="U128" s="222"/>
      <c r="V128" s="6"/>
    </row>
    <row r="129" spans="2:4">
      <c r="B129" s="25" t="s">
        <v>72</v>
      </c>
      <c r="C129" t="s">
        <v>73</v>
      </c>
      <c r="D129" t="s">
        <v>80</v>
      </c>
    </row>
    <row r="130" spans="2:4">
      <c r="C130" t="s">
        <v>74</v>
      </c>
      <c r="D130" t="s">
        <v>81</v>
      </c>
    </row>
    <row r="131" spans="2:4">
      <c r="C131" t="s">
        <v>75</v>
      </c>
      <c r="D131" t="s">
        <v>7</v>
      </c>
    </row>
    <row r="132" spans="2:4">
      <c r="C132" t="s">
        <v>76</v>
      </c>
      <c r="D132" t="s">
        <v>82</v>
      </c>
    </row>
    <row r="133" spans="2:4">
      <c r="C133" t="s">
        <v>77</v>
      </c>
      <c r="D133" t="s">
        <v>83</v>
      </c>
    </row>
  </sheetData>
  <mergeCells count="210">
    <mergeCell ref="A1:V1"/>
    <mergeCell ref="B3:I3"/>
    <mergeCell ref="F11:G11"/>
    <mergeCell ref="H11:T11"/>
    <mergeCell ref="F12:G12"/>
    <mergeCell ref="H12:I12"/>
    <mergeCell ref="J12:K12"/>
    <mergeCell ref="L12:M12"/>
    <mergeCell ref="N12:O12"/>
    <mergeCell ref="P12:Q12"/>
    <mergeCell ref="R12:S12"/>
    <mergeCell ref="F25:G25"/>
    <mergeCell ref="H25:T25"/>
    <mergeCell ref="F26:G26"/>
    <mergeCell ref="H26:I26"/>
    <mergeCell ref="J26:K26"/>
    <mergeCell ref="L26:M26"/>
    <mergeCell ref="N26:O26"/>
    <mergeCell ref="P26:Q26"/>
    <mergeCell ref="R26:S26"/>
    <mergeCell ref="F75:G75"/>
    <mergeCell ref="H75:S75"/>
    <mergeCell ref="F76:G76"/>
    <mergeCell ref="H76:I76"/>
    <mergeCell ref="J76:K76"/>
    <mergeCell ref="L76:M76"/>
    <mergeCell ref="N76:O76"/>
    <mergeCell ref="F77:G77"/>
    <mergeCell ref="D78:E78"/>
    <mergeCell ref="F78:G78"/>
    <mergeCell ref="P78:S78"/>
    <mergeCell ref="T78:U78"/>
    <mergeCell ref="D79:E79"/>
    <mergeCell ref="F79:G79"/>
    <mergeCell ref="T79:U79"/>
    <mergeCell ref="D80:E80"/>
    <mergeCell ref="F80:G80"/>
    <mergeCell ref="T80:U80"/>
    <mergeCell ref="D81:E81"/>
    <mergeCell ref="F81:G81"/>
    <mergeCell ref="P81:S81"/>
    <mergeCell ref="T81:U81"/>
    <mergeCell ref="D82:E82"/>
    <mergeCell ref="F82:G82"/>
    <mergeCell ref="T82:U82"/>
    <mergeCell ref="D83:E83"/>
    <mergeCell ref="F83:G83"/>
    <mergeCell ref="T83:U83"/>
    <mergeCell ref="D84:E84"/>
    <mergeCell ref="F84:G84"/>
    <mergeCell ref="P84:S84"/>
    <mergeCell ref="T84:U84"/>
    <mergeCell ref="D85:E85"/>
    <mergeCell ref="F85:G85"/>
    <mergeCell ref="T85:U85"/>
    <mergeCell ref="D86:E86"/>
    <mergeCell ref="F86:G86"/>
    <mergeCell ref="T86:U86"/>
    <mergeCell ref="D87:E87"/>
    <mergeCell ref="F87:G87"/>
    <mergeCell ref="P87:S87"/>
    <mergeCell ref="T87:U87"/>
    <mergeCell ref="D88:E88"/>
    <mergeCell ref="F88:G88"/>
    <mergeCell ref="T88:U88"/>
    <mergeCell ref="D89:E89"/>
    <mergeCell ref="F89:G89"/>
    <mergeCell ref="T89:U89"/>
    <mergeCell ref="D90:E90"/>
    <mergeCell ref="F90:G90"/>
    <mergeCell ref="T90:U90"/>
    <mergeCell ref="D91:E91"/>
    <mergeCell ref="F91:G91"/>
    <mergeCell ref="T91:U91"/>
    <mergeCell ref="D92:E92"/>
    <mergeCell ref="F92:G92"/>
    <mergeCell ref="T92:U92"/>
    <mergeCell ref="D93:E93"/>
    <mergeCell ref="F93:G93"/>
    <mergeCell ref="T93:U93"/>
    <mergeCell ref="D94:E94"/>
    <mergeCell ref="F94:G94"/>
    <mergeCell ref="T94:U94"/>
    <mergeCell ref="D95:E95"/>
    <mergeCell ref="F95:G95"/>
    <mergeCell ref="T95:U95"/>
    <mergeCell ref="D96:E96"/>
    <mergeCell ref="F96:G96"/>
    <mergeCell ref="T96:U96"/>
    <mergeCell ref="D97:E97"/>
    <mergeCell ref="F97:G97"/>
    <mergeCell ref="T97:U97"/>
    <mergeCell ref="D98:E98"/>
    <mergeCell ref="F98:G98"/>
    <mergeCell ref="T98:U98"/>
    <mergeCell ref="D99:E99"/>
    <mergeCell ref="F99:G99"/>
    <mergeCell ref="H99:O99"/>
    <mergeCell ref="T99:U99"/>
    <mergeCell ref="D100:E100"/>
    <mergeCell ref="F100:G100"/>
    <mergeCell ref="H100:O100"/>
    <mergeCell ref="T100:U100"/>
    <mergeCell ref="D101:E101"/>
    <mergeCell ref="F101:G101"/>
    <mergeCell ref="H101:O101"/>
    <mergeCell ref="T101:U101"/>
    <mergeCell ref="D102:E102"/>
    <mergeCell ref="F102:G102"/>
    <mergeCell ref="H102:O102"/>
    <mergeCell ref="T102:U102"/>
    <mergeCell ref="D103:E103"/>
    <mergeCell ref="F103:G103"/>
    <mergeCell ref="H103:O103"/>
    <mergeCell ref="T103:U103"/>
    <mergeCell ref="D104:E104"/>
    <mergeCell ref="F104:G104"/>
    <mergeCell ref="H104:O104"/>
    <mergeCell ref="T104:U104"/>
    <mergeCell ref="D105:E105"/>
    <mergeCell ref="F105:G105"/>
    <mergeCell ref="H105:O105"/>
    <mergeCell ref="T105:U105"/>
    <mergeCell ref="F106:G106"/>
    <mergeCell ref="T106:U106"/>
    <mergeCell ref="F107:G107"/>
    <mergeCell ref="T107:U107"/>
    <mergeCell ref="F108:G108"/>
    <mergeCell ref="T108:U108"/>
    <mergeCell ref="F113:G113"/>
    <mergeCell ref="H113:T113"/>
    <mergeCell ref="F114:G114"/>
    <mergeCell ref="H114:I114"/>
    <mergeCell ref="J114:K114"/>
    <mergeCell ref="L114:M114"/>
    <mergeCell ref="N114:O114"/>
    <mergeCell ref="P114:Q114"/>
    <mergeCell ref="R114:S114"/>
    <mergeCell ref="B6:U7"/>
    <mergeCell ref="B25:B28"/>
    <mergeCell ref="C25:C28"/>
    <mergeCell ref="D25:D28"/>
    <mergeCell ref="E25:E28"/>
    <mergeCell ref="D29:D30"/>
    <mergeCell ref="E29:E30"/>
    <mergeCell ref="D31:D32"/>
    <mergeCell ref="E31:E32"/>
    <mergeCell ref="D33:D34"/>
    <mergeCell ref="E33:E34"/>
    <mergeCell ref="D35:D36"/>
    <mergeCell ref="E35:E36"/>
    <mergeCell ref="D37:D38"/>
    <mergeCell ref="E37:E38"/>
    <mergeCell ref="D39:D40"/>
    <mergeCell ref="E39:E40"/>
    <mergeCell ref="D41:D42"/>
    <mergeCell ref="E41:E42"/>
    <mergeCell ref="D43:D44"/>
    <mergeCell ref="E43:E44"/>
    <mergeCell ref="D45:D46"/>
    <mergeCell ref="E45:E46"/>
    <mergeCell ref="D47:D48"/>
    <mergeCell ref="E47:E48"/>
    <mergeCell ref="D49:D50"/>
    <mergeCell ref="E49:E50"/>
    <mergeCell ref="D51:D52"/>
    <mergeCell ref="E51:E52"/>
    <mergeCell ref="D53:D54"/>
    <mergeCell ref="E53:E54"/>
    <mergeCell ref="D55:D56"/>
    <mergeCell ref="E55:E56"/>
    <mergeCell ref="D57:D58"/>
    <mergeCell ref="E57:E58"/>
    <mergeCell ref="D59:D60"/>
    <mergeCell ref="E59:E60"/>
    <mergeCell ref="D61:D62"/>
    <mergeCell ref="E61:E62"/>
    <mergeCell ref="D63:D64"/>
    <mergeCell ref="E63:E64"/>
    <mergeCell ref="D65:D66"/>
    <mergeCell ref="E65:E66"/>
    <mergeCell ref="D67:D68"/>
    <mergeCell ref="E67:E68"/>
    <mergeCell ref="D75:E77"/>
    <mergeCell ref="T75:U77"/>
    <mergeCell ref="P76:S77"/>
    <mergeCell ref="P79:S80"/>
    <mergeCell ref="P82:S83"/>
    <mergeCell ref="P85:S86"/>
    <mergeCell ref="P88:S89"/>
    <mergeCell ref="E113:E115"/>
    <mergeCell ref="B29:B38"/>
    <mergeCell ref="C29:C38"/>
    <mergeCell ref="B39:B48"/>
    <mergeCell ref="C39:C48"/>
    <mergeCell ref="B49:B58"/>
    <mergeCell ref="C49:C58"/>
    <mergeCell ref="B59:B68"/>
    <mergeCell ref="C59:C68"/>
    <mergeCell ref="B78:B84"/>
    <mergeCell ref="C78:C84"/>
    <mergeCell ref="B85:B91"/>
    <mergeCell ref="C85:C91"/>
    <mergeCell ref="P90:S108"/>
    <mergeCell ref="B92:B98"/>
    <mergeCell ref="C92:C98"/>
    <mergeCell ref="B99:B105"/>
    <mergeCell ref="C99:C105"/>
    <mergeCell ref="B116:B125"/>
    <mergeCell ref="C116:C125"/>
  </mergeCells>
  <phoneticPr fontId="2" type="Hiragana"/>
  <pageMargins left="0.7" right="0.7" top="0.55314960629921262" bottom="0.35629921259842523" header="0.3" footer="0.3"/>
  <pageSetup paperSize="9" scale="25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>三原市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喜多村 修平</dc:creator>
  <cp:lastModifiedBy>中川 成美</cp:lastModifiedBy>
  <dcterms:created xsi:type="dcterms:W3CDTF">2023-04-27T06:18:52Z</dcterms:created>
  <dcterms:modified xsi:type="dcterms:W3CDTF">2025-03-13T05:21:19Z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5.0.1.0</vt:lpwstr>
      <vt:lpwstr>5.0.2.0</vt:lpwstr>
      <vt:lpwstr>5.0.4.0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2025-03-13T05:21:19Z</vt:filetime>
  </property>
</Properties>
</file>