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7980"/>
  </bookViews>
  <sheets>
    <sheet name="添付一覧 " sheetId="1" r:id="rId1"/>
    <sheet name="様式1" sheetId="2" r:id="rId2"/>
    <sheet name="別紙１　体制等状況一覧" sheetId="5" r:id="rId3"/>
    <sheet name="障害児通所・入所給付費　体制等状況一覧_旧" sheetId="3" state="hidden" r:id="rId4"/>
    <sheet name="別紙１　体制等状況一覧（ドロップダウン）" sheetId="57" r:id="rId5"/>
    <sheet name="別紙２ 勤務形態一覧表" sheetId="4" r:id="rId6"/>
    <sheet name="別紙4-1特定事業所加算（居宅介護）" sheetId="6" r:id="rId7"/>
    <sheet name="別紙4-2特定事業所加算（行動援護）" sheetId="7" r:id="rId8"/>
    <sheet name="別紙4-3特定事業所加算（重度訪問介護）" sheetId="8" r:id="rId9"/>
    <sheet name="別紙4-4特定事業所加算（同行援護）" sheetId="9" r:id="rId10"/>
    <sheet name="別紙７　通勤者生活支援" sheetId="10" r:id="rId11"/>
    <sheet name="別紙８　常勤看護職員配置等加算・看護職員配置加算" sheetId="11" r:id="rId12"/>
    <sheet name="別紙10　地域生活移行個別支援" sheetId="12" r:id="rId13"/>
    <sheet name="別紙11　視覚・聴覚言語障害者支援体制加算(Ⅰ)" sheetId="13" r:id="rId14"/>
    <sheet name="別紙11　視覚聴覚" sheetId="14" r:id="rId15"/>
    <sheet name="別紙14　福祉専門職員配置等加算（短期入所以外）" sheetId="15" r:id="rId16"/>
    <sheet name="参考様式2免許･資格一覧表" sheetId="16" r:id="rId17"/>
    <sheet name="参考様式４実務経験証明書" sheetId="17" r:id="rId18"/>
    <sheet name="別紙14-2　福祉専門職員配置等加算（共生型短期入所）" sheetId="18" r:id="rId19"/>
    <sheet name="別紙15　送迎" sheetId="19" r:id="rId20"/>
    <sheet name="別紙16-2　人員配置体制加算（共同生活援助）" sheetId="20" r:id="rId21"/>
    <sheet name="別紙16-2　別添参考様式（人員配置体制確認表）" sheetId="21" r:id="rId22"/>
    <sheet name="別紙16-2　別添参考様式（人員配置体制確認表 （記載例））" sheetId="22" r:id="rId23"/>
    <sheet name="別紙16-2　参考表" sheetId="23" r:id="rId24"/>
    <sheet name="別紙17　食事提供体制加算" sheetId="24" r:id="rId25"/>
    <sheet name="別紙18　 栄養士・栄養マネ" sheetId="25" r:id="rId26"/>
    <sheet name="別紙25 夜間支援体制等加算　" sheetId="26" r:id="rId27"/>
    <sheet name="別紙25 夜間支援体制等加算　記入例" sheetId="27" r:id="rId28"/>
    <sheet name="別紙25 夜間支援体制等加算記入例　注釈付き" sheetId="28" r:id="rId29"/>
    <sheet name="別紙26　重度障害者支援加算（共同生活援助） " sheetId="29" r:id="rId30"/>
    <sheet name="別紙29 重度障害者支援加算（短期入所）" sheetId="30" r:id="rId31"/>
    <sheet name="別紙31　サービス管理責任者配置" sheetId="31" r:id="rId32"/>
    <sheet name="別紙32　医療連携体制（Ⅸ）（記入例）" sheetId="32" r:id="rId33"/>
    <sheet name="別紙32　医療連携体制（Ⅸ）" sheetId="33" r:id="rId34"/>
    <sheet name="別紙37-3　ピアサポート実施加算（共同生活援助）" sheetId="34" r:id="rId35"/>
    <sheet name="別紙37-4　退居後ピアサポート実施加算" sheetId="35" r:id="rId36"/>
    <sheet name="別紙40　精神障害者地域移行" sheetId="36" r:id="rId37"/>
    <sheet name="別紙41　強度行動障害者地域移行" sheetId="37" r:id="rId38"/>
    <sheet name="別紙43　夜勤職員加配" sheetId="38" r:id="rId39"/>
    <sheet name="別紙44　居住支援連携体制加算" sheetId="39" r:id="rId40"/>
    <sheet name="別紙45 ピアサポート体制加算" sheetId="40" r:id="rId41"/>
    <sheet name="別紙46 医療的ケア対応支援加算" sheetId="41" r:id="rId42"/>
    <sheet name="別紙47 強度行動障害者体験利用加算" sheetId="42" r:id="rId43"/>
    <sheet name="別紙48 医療連携体制加算（Ⅶ）" sheetId="43" r:id="rId44"/>
    <sheet name="別紙49 地域移行サービス費に係る届出書" sheetId="44" r:id="rId45"/>
    <sheet name="別紙50　高次脳機能障害者支援体制加算" sheetId="45" r:id="rId46"/>
    <sheet name="別紙51 自立生活支援加算Ⅲ" sheetId="46" r:id="rId47"/>
    <sheet name="別紙　参考書類 " sheetId="47" r:id="rId48"/>
    <sheet name="別紙　参考書類 (記載例と解説)" sheetId="48" r:id="rId49"/>
    <sheet name="別紙52　障害者支援施設等感染対策向上加算" sheetId="49" r:id="rId50"/>
    <sheet name="別紙54　地域生活支援拠点等に関連する加算の届出 " sheetId="50" r:id="rId51"/>
    <sheet name="別紙55　地域生活支援拠点等機能強化加算" sheetId="51" r:id="rId52"/>
    <sheet name="別紙58-1　機能強化型サービス費（単独）" sheetId="52" r:id="rId53"/>
    <sheet name="別紙58-2　機能強化型サービス費（協働）" sheetId="53" r:id="rId54"/>
    <sheet name="別紙59　相談系体制加算" sheetId="54" r:id="rId55"/>
    <sheet name="別紙60　主任相談支援専門員配置加算" sheetId="55" r:id="rId56"/>
    <sheet name="別紙61　地域体制強化共同支援加算" sheetId="56" r:id="rId57"/>
  </sheets>
  <definedNames>
    <definedName name="_xlnm.Print_Area" localSheetId="0">'添付一覧 '!$A$1:$M$51</definedName>
    <definedName name="_xlnm.Print_Titles" localSheetId="0">'添付一覧 '!$3:$5</definedName>
    <definedName name="Z_E53F632C_6936_4B0A_A612_607F2B96BC1B_.wvu.PrintArea" localSheetId="0" hidden="1">'添付一覧 '!$A$1:$M$51</definedName>
    <definedName name="_xlnm.Print_Area" localSheetId="1">様式1!$B$1:$AL$35</definedName>
    <definedName name="Z_E53F632C_6936_4B0A_A612_607F2B96BC1B_.wvu.PrintArea" localSheetId="1" hidden="1">様式1!$B$1:$AL$35</definedName>
    <definedName name="_xlnm._FilterDatabase" localSheetId="3" hidden="1">'障害児通所・入所給付費　体制等状況一覧_旧'!$A$5:$IV$157</definedName>
    <definedName name="_xlnm.Print_Area" localSheetId="3">'障害児通所・入所給付費　体制等状況一覧_旧'!$A$1:$BQ$167</definedName>
    <definedName name="_xlnm.Print_Titles" localSheetId="3">'障害児通所・入所給付費　体制等状況一覧_旧'!$1:$4</definedName>
    <definedName name="_xlnm.Print_Area" localSheetId="5">'別紙２ 勤務形態一覧表'!$A$1:$BB$46</definedName>
    <definedName name="_xlnm._FilterDatabase" localSheetId="2" hidden="1">'別紙１　体制等状況一覧'!$A$7:$BH$337</definedName>
    <definedName name="_xlnm.Print_Area" localSheetId="2">'別紙１　体制等状況一覧'!$A$1:$BE$157</definedName>
    <definedName name="_xlnm.Print_Titles" localSheetId="2">'別紙１　体制等状況一覧'!$5:$6</definedName>
    <definedName name="_xlnm.Print_Area" localSheetId="6">'別紙4-1特定事業所加算（居宅介護）'!$B$2:$Y$66</definedName>
    <definedName name="_xlnm.Print_Area" localSheetId="7">'別紙4-2特定事業所加算（行動援護）'!$B$2:$Y$69</definedName>
    <definedName name="_xlnm.Print_Area" localSheetId="8">'別紙4-3特定事業所加算（重度訪問介護）'!$B$2:$Y$63</definedName>
    <definedName name="_xlnm.Print_Area" localSheetId="9">'別紙4-4特定事業所加算（同行援護）'!$B$2:$Y$68</definedName>
    <definedName name="_xlnm.Print_Area" localSheetId="12">'別紙10　地域生活移行個別支援'!$A$1:$I$27</definedName>
    <definedName name="Z_E53F632C_6936_4B0A_A612_607F2B96BC1B_.wvu.PrintArea" localSheetId="12" hidden="1">'別紙10　地域生活移行個別支援'!$A$1:$I$27</definedName>
    <definedName name="Excel_BuiltIn_Print_Area" localSheetId="13">'別紙11　視覚・聴覚言語障害者支援体制加算(Ⅰ)'!$A$4:$AK$49</definedName>
    <definedName name="_xlnm.Print_Area" localSheetId="13">'別紙11　視覚・聴覚言語障害者支援体制加算(Ⅰ)'!$A$1:$AK$48</definedName>
    <definedName name="_xlnm.Print_Area" localSheetId="14">'別紙11　視覚聴覚'!$B$1:$AL$27</definedName>
    <definedName name="Z_E53F632C_6936_4B0A_A612_607F2B96BC1B_.wvu.PrintArea" localSheetId="14" hidden="1">'別紙11　視覚聴覚'!$B$1:$AL$27</definedName>
    <definedName name="_xlnm.Print_Area" localSheetId="15">'別紙14　福祉専門職員配置等加算（短期入所以外）'!$A$1:$J$58</definedName>
    <definedName name="Z_E53F632C_6936_4B0A_A612_607F2B96BC1B_.wvu.PrintArea" localSheetId="15" hidden="1">'別紙14　福祉専門職員配置等加算（短期入所以外）'!$A$1:$J$58</definedName>
    <definedName name="_xlnm.Print_Area" localSheetId="17">参考様式４実務経験証明書!$A$1:$J$34</definedName>
    <definedName name="_xlnm.Print_Area" localSheetId="18">'別紙14-2　福祉専門職員配置等加算（共生型短期入所）'!$A$1:$J$31</definedName>
    <definedName name="Z_E53F632C_6936_4B0A_A612_607F2B96BC1B_.wvu.PrintArea" localSheetId="18" hidden="1">'別紙14-2　福祉専門職員配置等加算（共生型短期入所）'!$A$1:$J$31</definedName>
    <definedName name="_xlnm.Print_Area" localSheetId="20">'別紙16-2　人員配置体制加算（共同生活援助）'!$A$1:$L$40</definedName>
    <definedName name="_kk06" localSheetId="21">#REF!</definedName>
    <definedName name="___kk06" localSheetId="21">#REF!</definedName>
    <definedName name="roman_09" localSheetId="21">#REF!</definedName>
    <definedName name="Roman2_3" localSheetId="21">#REF!</definedName>
    <definedName name="_kk29" localSheetId="21">#REF!</definedName>
    <definedName name="___kk29" localSheetId="21">#REF!</definedName>
    <definedName name="__kk06" localSheetId="21">#REF!</definedName>
    <definedName name="roman7_1" localSheetId="21">#REF!</definedName>
    <definedName name="tapi2" localSheetId="21">#REF!</definedName>
    <definedName name="avrg1" localSheetId="21">#REF!</definedName>
    <definedName name="__kk29" localSheetId="21">#REF!</definedName>
    <definedName name="kk_04" localSheetId="21">#REF!</definedName>
    <definedName name="Roman_03" localSheetId="21">#REF!</definedName>
    <definedName name="Avrg" localSheetId="21">#REF!</definedName>
    <definedName name="teble" localSheetId="21">#REF!</definedName>
    <definedName name="jiritu" localSheetId="21">#REF!</definedName>
    <definedName name="KK_03" localSheetId="21">#REF!</definedName>
    <definedName name="Roman_04" localSheetId="21">#REF!</definedName>
    <definedName name="servo1" localSheetId="21">#REF!</definedName>
    <definedName name="KK_06" localSheetId="21">#REF!</definedName>
    <definedName name="Roman_01" localSheetId="21">#REF!</definedName>
    <definedName name="kk_07" localSheetId="21">#REF!</definedName>
    <definedName name="ｔａｂｉｅ＿04" localSheetId="21">#REF!</definedName>
    <definedName name="tebiroo" localSheetId="21">#REF!</definedName>
    <definedName name="KK2_3" localSheetId="21">#REF!</definedName>
    <definedName name="_xlnm.Print_Area" localSheetId="21">'別紙16-2　別添参考様式（人員配置体制確認表）'!$A$1:$BT$88</definedName>
    <definedName name="Roman_06" localSheetId="21">#REF!</definedName>
    <definedName name="roman_11" localSheetId="21">#REF!</definedName>
    <definedName name="roman11" localSheetId="21">#REF!</definedName>
    <definedName name="Roman2_1" localSheetId="21">#REF!</definedName>
    <definedName name="利用日数記入例" localSheetId="21">#REF!</definedName>
    <definedName name="roman31" localSheetId="21">#REF!</definedName>
    <definedName name="roman33" localSheetId="21">#REF!</definedName>
    <definedName name="table_06" localSheetId="21">#REF!</definedName>
    <definedName name="tebie33" localSheetId="21">#REF!</definedName>
    <definedName name="roman4_3" localSheetId="21">#REF!</definedName>
    <definedName name="roman77" localSheetId="21">#REF!</definedName>
    <definedName name="tebie08" localSheetId="21">#REF!</definedName>
    <definedName name="romann_12" localSheetId="21">#REF!</definedName>
    <definedName name="serv_" localSheetId="21">#REF!</definedName>
    <definedName name="romann_66" localSheetId="21">#REF!</definedName>
    <definedName name="romann33" localSheetId="21">#REF!</definedName>
    <definedName name="serv" localSheetId="21">#REF!</definedName>
    <definedName name="Serv_LIST" localSheetId="21">#REF!</definedName>
    <definedName name="table_03" localSheetId="21">#REF!</definedName>
    <definedName name="table2_3" localSheetId="21">#REF!</definedName>
    <definedName name="tebie_o7" localSheetId="21">#REF!</definedName>
    <definedName name="teble_09" localSheetId="21">#REF!</definedName>
    <definedName name="teble77" localSheetId="21">#REF!</definedName>
    <definedName name="食事" localSheetId="21">#REF!</definedName>
    <definedName name="町っ油" localSheetId="21">#REF!</definedName>
    <definedName name="_kk06" localSheetId="22">#REF!</definedName>
    <definedName name="___kk06" localSheetId="22">#REF!</definedName>
    <definedName name="roman_09" localSheetId="22">#REF!</definedName>
    <definedName name="Roman2_3" localSheetId="22">#REF!</definedName>
    <definedName name="_kk29" localSheetId="22">#REF!</definedName>
    <definedName name="___kk29" localSheetId="22">#REF!</definedName>
    <definedName name="__kk06" localSheetId="22">#REF!</definedName>
    <definedName name="roman7_1" localSheetId="22">#REF!</definedName>
    <definedName name="tapi2" localSheetId="22">#REF!</definedName>
    <definedName name="avrg1" localSheetId="22">#REF!</definedName>
    <definedName name="__kk29" localSheetId="22">#REF!</definedName>
    <definedName name="kk_04" localSheetId="22">#REF!</definedName>
    <definedName name="Roman_03" localSheetId="22">#REF!</definedName>
    <definedName name="Avrg" localSheetId="22">#REF!</definedName>
    <definedName name="teble" localSheetId="22">#REF!</definedName>
    <definedName name="jiritu" localSheetId="22">#REF!</definedName>
    <definedName name="KK_03" localSheetId="22">#REF!</definedName>
    <definedName name="Roman_04" localSheetId="22">#REF!</definedName>
    <definedName name="servo1" localSheetId="22">#REF!</definedName>
    <definedName name="KK_06" localSheetId="22">#REF!</definedName>
    <definedName name="Roman_01" localSheetId="22">#REF!</definedName>
    <definedName name="kk_07" localSheetId="22">#REF!</definedName>
    <definedName name="ｔａｂｉｅ＿04" localSheetId="22">#REF!</definedName>
    <definedName name="tebiroo" localSheetId="22">#REF!</definedName>
    <definedName name="KK2_3" localSheetId="22">#REF!</definedName>
    <definedName name="_xlnm.Print_Area" localSheetId="22">'別紙16-2　別添参考様式（人員配置体制確認表 （記載例））'!$A$1:$BT$88</definedName>
    <definedName name="Roman_06" localSheetId="22">#REF!</definedName>
    <definedName name="roman_11" localSheetId="22">#REF!</definedName>
    <definedName name="roman11" localSheetId="22">#REF!</definedName>
    <definedName name="Roman2_1" localSheetId="22">#REF!</definedName>
    <definedName name="利用日数記入例" localSheetId="22">#REF!</definedName>
    <definedName name="roman31" localSheetId="22">#REF!</definedName>
    <definedName name="roman33" localSheetId="22">#REF!</definedName>
    <definedName name="table_06" localSheetId="22">#REF!</definedName>
    <definedName name="tebie33" localSheetId="22">#REF!</definedName>
    <definedName name="roman4_3" localSheetId="22">#REF!</definedName>
    <definedName name="roman77" localSheetId="22">#REF!</definedName>
    <definedName name="tebie08" localSheetId="22">#REF!</definedName>
    <definedName name="romann_12" localSheetId="22">#REF!</definedName>
    <definedName name="serv_" localSheetId="22">#REF!</definedName>
    <definedName name="romann_66" localSheetId="22">#REF!</definedName>
    <definedName name="romann33" localSheetId="22">#REF!</definedName>
    <definedName name="serv" localSheetId="22">#REF!</definedName>
    <definedName name="Serv_LIST" localSheetId="22">#REF!</definedName>
    <definedName name="table_03" localSheetId="22">#REF!</definedName>
    <definedName name="table2_3" localSheetId="22">#REF!</definedName>
    <definedName name="tebie_o7" localSheetId="22">#REF!</definedName>
    <definedName name="teble_09" localSheetId="22">#REF!</definedName>
    <definedName name="teble77" localSheetId="22">#REF!</definedName>
    <definedName name="食事" localSheetId="22">#REF!</definedName>
    <definedName name="町っ油" localSheetId="22">#REF!</definedName>
    <definedName name="_xlnm.Print_Area" localSheetId="23">'別紙16-2　参考表'!$A$1:$CC$38</definedName>
    <definedName name="_xlnm.Print_Area" localSheetId="24">'別紙17　食事提供体制加算'!$A$1:$AK$27</definedName>
    <definedName name="_xlnm.Print_Area" localSheetId="25">'別紙18　 栄養士・栄養マネ'!$A$1:$I$33</definedName>
    <definedName name="Z_E53F632C_6936_4B0A_A612_607F2B96BC1B_.wvu.PrintArea" localSheetId="25" hidden="1">'別紙18　 栄養士・栄養マネ'!$A$1:$I$33</definedName>
    <definedName name="_xlnm.Print_Area" localSheetId="26">'別紙25 夜間支援体制等加算　'!$A$1:$L$58</definedName>
    <definedName name="Z_E53F632C_6936_4B0A_A612_607F2B96BC1B_.wvu.PrintArea" localSheetId="26" hidden="1">'別紙25 夜間支援体制等加算　'!$A$1:$L$58</definedName>
    <definedName name="_xlnm.Print_Area" localSheetId="28">'別紙25 夜間支援体制等加算記入例　注釈付き'!$A$1:$L$58</definedName>
    <definedName name="Z_E53F632C_6936_4B0A_A612_607F2B96BC1B_.wvu.PrintArea" localSheetId="28" hidden="1">'別紙25 夜間支援体制等加算記入例　注釈付き'!$A$1:$L$58</definedName>
    <definedName name="_xlnm.Print_Area" localSheetId="29">'別紙26　重度障害者支援加算（共同生活援助） '!$A$1:$AH$47</definedName>
    <definedName name="_xlnm.Print_Area" localSheetId="30">'別紙29 重度障害者支援加算（短期入所）'!$A$1:$H$16</definedName>
    <definedName name="_xlnm.Print_Area" localSheetId="31">'別紙31　サービス管理責任者配置'!$A$1:$H$29</definedName>
    <definedName name="Z_E53F632C_6936_4B0A_A612_607F2B96BC1B_.wvu.PrintArea" localSheetId="31" hidden="1">'別紙31　サービス管理責任者配置'!$A$1:$H$29</definedName>
    <definedName name="_xlnm.Print_Area" localSheetId="34">'別紙37-3　ピアサポート実施加算（共同生活援助）'!$A$1:$K$26</definedName>
    <definedName name="_xlnm.Print_Area" localSheetId="35">'別紙37-4　退居後ピアサポート実施加算'!$A$1:$K$24</definedName>
    <definedName name="_xlnm.Print_Area" localSheetId="36">'別紙40　精神障害者地域移行'!$A$1:$G$17</definedName>
    <definedName name="Z_E53F632C_6936_4B0A_A612_607F2B96BC1B_.wvu.PrintArea" localSheetId="36" hidden="1">'別紙40　精神障害者地域移行'!$A$1:$G$17</definedName>
    <definedName name="_xlnm.Print_Area" localSheetId="40">'別紙45 ピアサポート体制加算'!$A$1:$J$35</definedName>
    <definedName name="_xlnm.Print_Area" localSheetId="44">'別紙49 地域移行サービス費に係る届出書'!$A$1:$H$19</definedName>
    <definedName name="_xlnm._FilterDatabase" localSheetId="45" hidden="1">'別紙50　高次脳機能障害者支援体制加算'!$B$7:$AK$8</definedName>
    <definedName name="Excel_BuiltIn_Print_Area" localSheetId="45">'別紙50　高次脳機能障害者支援体制加算'!$A$4:$AM$35</definedName>
    <definedName name="_xlnm.Print_Area" localSheetId="45">'別紙50　高次脳機能障害者支援体制加算'!$A$1:$AM$35</definedName>
    <definedName name="_xlnm.Print_Area" localSheetId="46">'別紙51 自立生活支援加算Ⅲ'!$B$2:$J$43</definedName>
    <definedName name="_xlnm.Print_Area" localSheetId="47">'別紙　参考書類 '!$A$1:$BD$51</definedName>
    <definedName name="Roman_01" localSheetId="47">#REF!</definedName>
    <definedName name="Roman_03" localSheetId="47">#REF!</definedName>
    <definedName name="Roman_04" localSheetId="47">#REF!</definedName>
    <definedName name="_xlnm.Print_Area" localSheetId="48">'別紙　参考書類 (記載例と解説)'!$A$1:$BD$51</definedName>
    <definedName name="Roman_01" localSheetId="48">#REF!</definedName>
    <definedName name="Roman_03" localSheetId="48">#REF!</definedName>
    <definedName name="Roman_04" localSheetId="48">#REF!</definedName>
    <definedName name="_xlnm.Print_Area" localSheetId="49">'別紙52　障害者支援施設等感染対策向上加算'!$A$1:$AI$49</definedName>
    <definedName name="_xlnm.Print_Area" localSheetId="50">'別紙54　地域生活支援拠点等に関連する加算の届出 '!$B$2:$AB$28</definedName>
    <definedName name="_xlnm.Print_Area" localSheetId="51">'別紙55　地域生活支援拠点等機能強化加算'!$A$1:$AD$53</definedName>
    <definedName name="_xlnm.Print_Area" localSheetId="52">'別紙58-1　機能強化型サービス費（単独）'!$B$2:$Z$50</definedName>
    <definedName name="_xlnm.Print_Area" localSheetId="53">'別紙58-2　機能強化型サービス費（協働）'!$A$2:$Y$65</definedName>
    <definedName name="_xlnm.Print_Area" localSheetId="54">'別紙59　相談系体制加算'!$A$2:$Y$65</definedName>
    <definedName name="_xlnm.Print_Area" localSheetId="55">'別紙60　主任相談支援専門員配置加算'!$B$2:$Y$40</definedName>
    <definedName name="_xlnm.Print_Area" localSheetId="56">'別紙61　地域体制強化共同支援加算'!$B$2:$Y$24</definedName>
    <definedName name="_xlnm._FilterDatabase" localSheetId="4" hidden="1">'別紙１　体制等状況一覧（ドロップダウン）'!$A$7:$BH$337</definedName>
    <definedName name="_xlnm.Print_Area" localSheetId="4">'別紙１　体制等状況一覧（ドロップダウン）'!$A$1:$BE$157</definedName>
    <definedName name="_xlnm.Print_Titles" localSheetId="4">'別紙１　体制等状況一覧（ドロップダウン）'!$5:$6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広島県</author>
  </authors>
  <commentList>
    <comment ref="AK7" authorId="0">
      <text>
        <r>
          <rPr>
            <b/>
            <sz val="16"/>
            <color indexed="81"/>
            <rFont val="ＭＳ Ｐゴシック"/>
          </rPr>
          <t>広島県:</t>
        </r>
        <r>
          <rPr>
            <sz val="16"/>
            <color indexed="81"/>
            <rFont val="ＭＳ Ｐゴシック"/>
          </rPr>
          <t xml:space="preserve">
R3年４月から，法人印の押印は不要となります。</t>
        </r>
      </text>
    </comment>
  </commentList>
</comments>
</file>

<file path=xl/comments2.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comments3.xml><?xml version="1.0" encoding="utf-8"?>
<comments xmlns="http://schemas.openxmlformats.org/spreadsheetml/2006/main">
  <authors>
    <author>鈴木 奨(suzuki-shou.c71)</author>
  </authors>
  <commentList>
    <comment ref="AA7" authorId="0">
      <text>
        <r>
          <rPr>
            <b/>
            <sz val="9"/>
            <color indexed="81"/>
            <rFont val="MS P ゴシック"/>
          </rPr>
          <t>鈴木 奨(suzuki-shou.c71):</t>
        </r>
        <r>
          <rPr>
            <sz val="9"/>
            <color indexed="81"/>
            <rFont val="MS P ゴシック"/>
          </rPr>
          <t xml:space="preserve">
手計算で行い、利用者数を記載する。</t>
        </r>
      </text>
    </comment>
  </commentList>
</comments>
</file>

<file path=xl/sharedStrings.xml><?xml version="1.0" encoding="utf-8"?>
<sst xmlns="http://schemas.openxmlformats.org/spreadsheetml/2006/main" xmlns:r="http://schemas.openxmlformats.org/officeDocument/2006/relationships" count="1546" uniqueCount="1546">
  <si>
    <t>行動援護</t>
    <rPh sb="0" eb="2">
      <t>コウドウ</t>
    </rPh>
    <rPh sb="2" eb="4">
      <t>エンゴ</t>
    </rPh>
    <phoneticPr fontId="7"/>
  </si>
  <si>
    <t>計</t>
    <rPh sb="0" eb="1">
      <t>ケイ</t>
    </rPh>
    <phoneticPr fontId="7"/>
  </si>
  <si>
    <t>　　地域の相談支援の中核機関が行う地域の相談支援体制の強化の取組に参画している。）</t>
  </si>
  <si>
    <t>その他該当する体制等</t>
    <rPh sb="2" eb="3">
      <t>タ</t>
    </rPh>
    <rPh sb="3" eb="5">
      <t>ガイトウ</t>
    </rPh>
    <rPh sb="7" eb="9">
      <t>タイセイ</t>
    </rPh>
    <rPh sb="9" eb="10">
      <t>トウ</t>
    </rPh>
    <phoneticPr fontId="7"/>
  </si>
  <si>
    <t>電話番号</t>
    <rPh sb="0" eb="2">
      <t>デンワ</t>
    </rPh>
    <rPh sb="2" eb="4">
      <t>バンゴウ</t>
    </rPh>
    <phoneticPr fontId="27"/>
  </si>
  <si>
    <t>職員配置</t>
    <rPh sb="0" eb="2">
      <t>ショクイン</t>
    </rPh>
    <rPh sb="2" eb="4">
      <t>ハイチ</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</si>
  <si>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</si>
  <si>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事業所・施設の名称</t>
  </si>
  <si>
    <t>社会福祉士</t>
    <rPh sb="0" eb="2">
      <t>シャカイ</t>
    </rPh>
    <rPh sb="2" eb="4">
      <t>フクシ</t>
    </rPh>
    <rPh sb="4" eb="5">
      <t>シ</t>
    </rPh>
    <phoneticPr fontId="7"/>
  </si>
  <si>
    <t>提供サービス</t>
    <rPh sb="0" eb="2">
      <t>テイキョウ</t>
    </rPh>
    <phoneticPr fontId="7"/>
  </si>
  <si>
    <t>定員増人数</t>
    <rPh sb="0" eb="2">
      <t>テイイン</t>
    </rPh>
    <rPh sb="2" eb="3">
      <t>ゾウ</t>
    </rPh>
    <rPh sb="3" eb="5">
      <t>ニンズウ</t>
    </rPh>
    <phoneticPr fontId="7"/>
  </si>
  <si>
    <t>外部サービス利用型</t>
    <rPh sb="0" eb="2">
      <t>ガイブ</t>
    </rPh>
    <rPh sb="6" eb="9">
      <t>リヨウガタ</t>
    </rPh>
    <phoneticPr fontId="78"/>
  </si>
  <si>
    <t>定員規模</t>
    <rPh sb="0" eb="2">
      <t>テイイン</t>
    </rPh>
    <rPh sb="2" eb="4">
      <t>キボ</t>
    </rPh>
    <phoneticPr fontId="7"/>
  </si>
  <si>
    <t>２　加配される従業者の状況</t>
  </si>
  <si>
    <t>居宅介護</t>
    <rPh sb="0" eb="2">
      <t>キョタク</t>
    </rPh>
    <rPh sb="2" eb="4">
      <t>カイゴ</t>
    </rPh>
    <phoneticPr fontId="7"/>
  </si>
  <si>
    <t>５　共同生活援助</t>
    <rPh sb="2" eb="8">
      <t>キョウドウセイカツエンジョ</t>
    </rPh>
    <phoneticPr fontId="7"/>
  </si>
  <si>
    <t>特定事業所</t>
    <rPh sb="0" eb="2">
      <t>トクテイ</t>
    </rPh>
    <rPh sb="2" eb="5">
      <t>ジギョウショ</t>
    </rPh>
    <phoneticPr fontId="7"/>
  </si>
  <si>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7"/>
  </si>
  <si>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7"/>
  </si>
  <si>
    <t>定員数</t>
    <rPh sb="0" eb="2">
      <t>テイイン</t>
    </rPh>
    <rPh sb="2" eb="3">
      <t>スウ</t>
    </rPh>
    <phoneticPr fontId="7"/>
  </si>
  <si>
    <t>前年度の平均利用者数</t>
    <rPh sb="0" eb="3">
      <t>ゼンネンド</t>
    </rPh>
    <rPh sb="4" eb="6">
      <t>ヘイキン</t>
    </rPh>
    <rPh sb="6" eb="9">
      <t>リヨウシャ</t>
    </rPh>
    <rPh sb="9" eb="10">
      <t>スウ</t>
    </rPh>
    <phoneticPr fontId="7"/>
  </si>
  <si>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7"/>
  </si>
  <si>
    <t>適用開始日</t>
    <rPh sb="0" eb="2">
      <t>テキヨウ</t>
    </rPh>
    <rPh sb="2" eb="5">
      <t>カイシビ</t>
    </rPh>
    <phoneticPr fontId="7"/>
  </si>
  <si>
    <t>※</t>
  </si>
  <si>
    <t>ソーシャルワーカー配置体制</t>
    <rPh sb="9" eb="11">
      <t>ハイチ</t>
    </rPh>
    <rPh sb="11" eb="13">
      <t>タイセイ</t>
    </rPh>
    <phoneticPr fontId="20"/>
  </si>
  <si>
    <t>大規模減算</t>
    <rPh sb="0" eb="3">
      <t>ダイキボ</t>
    </rPh>
    <rPh sb="3" eb="5">
      <t>ゲンザン</t>
    </rPh>
    <phoneticPr fontId="7"/>
  </si>
  <si>
    <t>機能強化型（継続）サービス利用支援費 　</t>
    <rPh sb="0" eb="2">
      <t>キノウ</t>
    </rPh>
    <rPh sb="2" eb="5">
      <t>キョウカガタ</t>
    </rPh>
    <rPh sb="6" eb="8">
      <t>ケイゾク</t>
    </rPh>
    <rPh sb="13" eb="15">
      <t>リヨウ</t>
    </rPh>
    <rPh sb="15" eb="17">
      <t>シエン</t>
    </rPh>
    <rPh sb="17" eb="18">
      <t>ピ</t>
    </rPh>
    <phoneticPr fontId="7"/>
  </si>
  <si>
    <t>・</t>
  </si>
  <si>
    <t>多機能型等
　　定員区分（※1）</t>
    <rPh sb="0" eb="3">
      <t>タキノウ</t>
    </rPh>
    <rPh sb="3" eb="4">
      <t>ガタ</t>
    </rPh>
    <rPh sb="4" eb="5">
      <t>トウ</t>
    </rPh>
    <rPh sb="8" eb="10">
      <t>テイイン</t>
    </rPh>
    <rPh sb="10" eb="12">
      <t>クブン</t>
    </rPh>
    <phoneticPr fontId="7"/>
  </si>
  <si>
    <t>　前年度又は前３月の期間における利用者（障害児を除く）の総数のうち、障害支援区分５以上である者及びたんの吸引等を必要とする者が占める割合が30％以上</t>
  </si>
  <si>
    <t>12月</t>
    <rPh sb="2" eb="3">
      <t>ガツ</t>
    </rPh>
    <phoneticPr fontId="78"/>
  </si>
  <si>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</si>
  <si>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送迎体制</t>
    <rPh sb="0" eb="2">
      <t>ソウゲイ</t>
    </rPh>
    <rPh sb="2" eb="4">
      <t>タイセイ</t>
    </rPh>
    <phoneticPr fontId="7"/>
  </si>
  <si>
    <t>　１．なし　　２．Ⅰ　　３．Ⅱ　　４．Ⅲ</t>
  </si>
  <si>
    <t>〇</t>
  </si>
  <si>
    <t>人</t>
  </si>
  <si>
    <t>「共生型サービス対象区分」欄が「２．該当」の場合に設定する。</t>
    <rPh sb="13" eb="14">
      <t>ラン</t>
    </rPh>
    <rPh sb="18" eb="20">
      <t>ガイトウ</t>
    </rPh>
    <rPh sb="22" eb="24">
      <t>バアイ</t>
    </rPh>
    <rPh sb="25" eb="27">
      <t>セッテイ</t>
    </rPh>
    <phoneticPr fontId="7"/>
  </si>
  <si>
    <t>氏名：</t>
    <rPh sb="0" eb="2">
      <t>シメイ</t>
    </rPh>
    <phoneticPr fontId="7"/>
  </si>
  <si>
    <t>人員配置区分
（※2）</t>
    <rPh sb="0" eb="2">
      <t>ジンイン</t>
    </rPh>
    <rPh sb="2" eb="4">
      <t>ハイチ</t>
    </rPh>
    <rPh sb="4" eb="6">
      <t>クブン</t>
    </rPh>
    <phoneticPr fontId="7"/>
  </si>
  <si>
    <t>各サービス共通</t>
    <rPh sb="0" eb="1">
      <t>カク</t>
    </rPh>
    <rPh sb="5" eb="7">
      <t>キョウツウ</t>
    </rPh>
    <phoneticPr fontId="7"/>
  </si>
  <si>
    <t>送迎体制（重度）</t>
    <rPh sb="0" eb="2">
      <t>ソウゲイ</t>
    </rPh>
    <rPh sb="2" eb="4">
      <t>タイセイ</t>
    </rPh>
    <rPh sb="5" eb="7">
      <t>ジュウド</t>
    </rPh>
    <phoneticPr fontId="7"/>
  </si>
  <si>
    <t>22:00～23:00</t>
  </si>
  <si>
    <t>勤務延べ時間</t>
    <rPh sb="0" eb="3">
      <t>キンムノ</t>
    </rPh>
    <rPh sb="4" eb="6">
      <t>ジカン</t>
    </rPh>
    <phoneticPr fontId="7"/>
  </si>
  <si>
    <t>地域区分</t>
    <rPh sb="0" eb="2">
      <t>チイキ</t>
    </rPh>
    <rPh sb="2" eb="4">
      <t>クブン</t>
    </rPh>
    <phoneticPr fontId="7"/>
  </si>
  <si>
    <t>９月</t>
    <rPh sb="1" eb="2">
      <t>ガツ</t>
    </rPh>
    <phoneticPr fontId="78"/>
  </si>
  <si>
    <t>たしかめ</t>
  </si>
  <si>
    <t>　　１．一級地　２．二級地　３．三級地　４．四級地　５．五級地  　
　　６．六級地　７．七級地　２０．その他</t>
    <rPh sb="45" eb="46">
      <t>ナナ</t>
    </rPh>
    <rPh sb="46" eb="47">
      <t>キュウ</t>
    </rPh>
    <rPh sb="47" eb="48">
      <t>チ</t>
    </rPh>
    <phoneticPr fontId="7"/>
  </si>
  <si>
    <t>常勤の管理栄養士</t>
    <rPh sb="0" eb="2">
      <t>ジョウキン</t>
    </rPh>
    <rPh sb="3" eb="5">
      <t>カンリ</t>
    </rPh>
    <rPh sb="5" eb="8">
      <t>エイヨウシ</t>
    </rPh>
    <phoneticPr fontId="7"/>
  </si>
  <si>
    <t>支援プログラム未公表減算</t>
    <rPh sb="0" eb="2">
      <t>シエン</t>
    </rPh>
    <rPh sb="7" eb="10">
      <t>ミコウヒョウ</t>
    </rPh>
    <rPh sb="10" eb="12">
      <t>ゲンサン</t>
    </rPh>
    <phoneticPr fontId="20"/>
  </si>
  <si>
    <t>介護給付費</t>
    <rPh sb="0" eb="2">
      <t>カイゴ</t>
    </rPh>
    <rPh sb="2" eb="4">
      <t>キュウフ</t>
    </rPh>
    <rPh sb="4" eb="5">
      <t>ヒ</t>
    </rPh>
    <phoneticPr fontId="7"/>
  </si>
  <si>
    <t>重度障害者支援職員配置（※5）</t>
  </si>
  <si>
    <t>　１．なし　　２．Ⅰ　　３．Ⅱ　　４．Ⅲ　　５．Ⅳ</t>
  </si>
  <si>
    <t>　サービス提供責任者と居宅介護従業者との間の情報伝達及び報告体制を整備している。</t>
    <rPh sb="11" eb="13">
      <t>キョタク</t>
    </rPh>
    <rPh sb="13" eb="15">
      <t>カイゴ</t>
    </rPh>
    <rPh sb="15" eb="18">
      <t>ジュウギョウシャ</t>
    </rPh>
    <phoneticPr fontId="7"/>
  </si>
  <si>
    <t>福祉専門職員配置等</t>
  </si>
  <si>
    <t>37-4</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</si>
  <si>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</si>
  <si>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４　基準上置くべき従業者数</t>
    <rPh sb="2" eb="4">
      <t>キジュン</t>
    </rPh>
    <rPh sb="4" eb="5">
      <t>ジョウ</t>
    </rPh>
    <rPh sb="5" eb="6">
      <t>オ</t>
    </rPh>
    <rPh sb="9" eb="12">
      <t>ジュウギョウシャ</t>
    </rPh>
    <rPh sb="12" eb="13">
      <t>スウ</t>
    </rPh>
    <phoneticPr fontId="7"/>
  </si>
  <si>
    <t>　Ｃ：常勤以外で専従　パートタイム労働者又は直接処遇職員として複数職種を時間を分けて兼務している者、又は就業規則で定められた常勤職員の１週間の就業時間を満たさずに当該職種でのみ勤務する者</t>
    <rPh sb="17" eb="20">
      <t>ロウドウシャ</t>
    </rPh>
    <rPh sb="20" eb="21">
      <t>マタ</t>
    </rPh>
    <rPh sb="22" eb="28">
      <t>チョクセツショグウショクイン</t>
    </rPh>
    <rPh sb="31" eb="33">
      <t>フクスウ</t>
    </rPh>
    <rPh sb="33" eb="35">
      <t>ショクシュ</t>
    </rPh>
    <rPh sb="36" eb="38">
      <t>ジカン</t>
    </rPh>
    <rPh sb="39" eb="40">
      <t>ワ</t>
    </rPh>
    <rPh sb="42" eb="44">
      <t>ケンム</t>
    </rPh>
    <rPh sb="48" eb="49">
      <t>モノ</t>
    </rPh>
    <rPh sb="50" eb="51">
      <t>マタ</t>
    </rPh>
    <rPh sb="52" eb="54">
      <t>シュウギョウ</t>
    </rPh>
    <rPh sb="54" eb="56">
      <t>キソク</t>
    </rPh>
    <rPh sb="57" eb="58">
      <t>サダ</t>
    </rPh>
    <rPh sb="62" eb="66">
      <t>ジョウキンショクイン</t>
    </rPh>
    <rPh sb="68" eb="70">
      <t>シュウカン</t>
    </rPh>
    <rPh sb="71" eb="73">
      <t>シュウギョウ</t>
    </rPh>
    <rPh sb="73" eb="75">
      <t>ジカン</t>
    </rPh>
    <rPh sb="76" eb="77">
      <t>ミ</t>
    </rPh>
    <rPh sb="81" eb="83">
      <t>トウガイ</t>
    </rPh>
    <rPh sb="83" eb="85">
      <t>ショクシュ</t>
    </rPh>
    <rPh sb="88" eb="90">
      <t>キンム</t>
    </rPh>
    <rPh sb="92" eb="93">
      <t>モノ</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</si>
  <si>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</si>
  <si>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　前年度又は前３月の期間における利用者の総数のうち、障害支援区分４以上である者、たんの吸引等を必要とする者、重症心身障害児及び医療的ケア児が占める割合が５０％以上</t>
  </si>
  <si>
    <t>　１．なし　　２．あり</t>
  </si>
  <si>
    <t>看護職員配置加算</t>
    <rPh sb="0" eb="2">
      <t>カンゴ</t>
    </rPh>
    <rPh sb="2" eb="4">
      <t>ショクイン</t>
    </rPh>
    <rPh sb="4" eb="6">
      <t>ハイチ</t>
    </rPh>
    <rPh sb="6" eb="8">
      <t>カサン</t>
    </rPh>
    <phoneticPr fontId="7"/>
  </si>
  <si>
    <t>20:1の場合</t>
    <rPh sb="5" eb="7">
      <t>バアイ</t>
    </rPh>
    <phoneticPr fontId="7"/>
  </si>
  <si>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7"/>
  </si>
  <si>
    <t>　</t>
  </si>
  <si>
    <t>人員配置体制加算　算定の可否</t>
    <rPh sb="0" eb="2">
      <t>ジンイン</t>
    </rPh>
    <rPh sb="2" eb="4">
      <t>ハイチ</t>
    </rPh>
    <rPh sb="4" eb="6">
      <t>タイセイ</t>
    </rPh>
    <rPh sb="6" eb="8">
      <t>カサン</t>
    </rPh>
    <rPh sb="9" eb="11">
      <t>サンテイ</t>
    </rPh>
    <rPh sb="12" eb="14">
      <t>カヒ</t>
    </rPh>
    <phoneticPr fontId="7"/>
  </si>
  <si>
    <t>共生型サービス対象区分</t>
    <rPh sb="0" eb="3">
      <t>キョウセイガタ</t>
    </rPh>
    <rPh sb="7" eb="9">
      <t>タイショウ</t>
    </rPh>
    <rPh sb="9" eb="11">
      <t>クブン</t>
    </rPh>
    <phoneticPr fontId="7"/>
  </si>
  <si>
    <t>⑦　基幹相談支援センター等が実施する事例検討会等に参加している。</t>
    <rPh sb="2" eb="4">
      <t>キカン</t>
    </rPh>
    <rPh sb="4" eb="6">
      <t>ソウダン</t>
    </rPh>
    <phoneticPr fontId="7"/>
  </si>
  <si>
    <t>別紙１５</t>
    <rPh sb="0" eb="2">
      <t>ベッシ</t>
    </rPh>
    <phoneticPr fontId="7"/>
  </si>
  <si>
    <t>　１．非該当　　２．該当</t>
    <rPh sb="3" eb="6">
      <t>ヒガイトウ</t>
    </rPh>
    <rPh sb="10" eb="12">
      <t>ガイトウ</t>
    </rPh>
    <phoneticPr fontId="7"/>
  </si>
  <si>
    <t>氏名</t>
    <rPh sb="0" eb="2">
      <t>シメイ</t>
    </rPh>
    <phoneticPr fontId="7"/>
  </si>
  <si>
    <t xml:space="preserve">    ４　送迎の状況③
　    （生活介護のみ）</t>
    <rPh sb="6" eb="8">
      <t>ソウゲイ</t>
    </rPh>
    <rPh sb="9" eb="11">
      <t>ジョウキョウ</t>
    </rPh>
    <rPh sb="19" eb="21">
      <t>セイカツ</t>
    </rPh>
    <rPh sb="21" eb="23">
      <t>カイゴ</t>
    </rPh>
    <phoneticPr fontId="7"/>
  </si>
  <si>
    <t>％</t>
  </si>
  <si>
    <t>　１．なし　　３．Ⅱ　　４．Ⅲ　　５．Ⅰ</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</si>
  <si>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0"/>
  </si>
  <si>
    <t>行動障害支援体制加算</t>
    <rPh sb="0" eb="2">
      <t>コウドウ</t>
    </rPh>
    <rPh sb="2" eb="4">
      <t>ショウガイ</t>
    </rPh>
    <rPh sb="4" eb="6">
      <t>シエン</t>
    </rPh>
    <rPh sb="6" eb="8">
      <t>タイセイ</t>
    </rPh>
    <rPh sb="8" eb="10">
      <t>カサン</t>
    </rPh>
    <phoneticPr fontId="7"/>
  </si>
  <si>
    <t>(2)　常勤</t>
    <rPh sb="4" eb="6">
      <t>ジョウキン</t>
    </rPh>
    <phoneticPr fontId="7"/>
  </si>
  <si>
    <t>山口　花子</t>
    <rPh sb="0" eb="2">
      <t>ヤマグチ</t>
    </rPh>
    <rPh sb="3" eb="5">
      <t>ハナコ</t>
    </rPh>
    <phoneticPr fontId="7"/>
  </si>
  <si>
    <t>生活支援員A</t>
    <rPh sb="0" eb="2">
      <t>セイカツ</t>
    </rPh>
    <rPh sb="2" eb="4">
      <t>シエン</t>
    </rPh>
    <rPh sb="4" eb="5">
      <t>イン</t>
    </rPh>
    <phoneticPr fontId="7"/>
  </si>
  <si>
    <t>地域生活支援拠点等</t>
    <rPh sb="6" eb="8">
      <t>キョテン</t>
    </rPh>
    <rPh sb="8" eb="9">
      <t>トウ</t>
    </rPh>
    <phoneticPr fontId="7"/>
  </si>
  <si>
    <t>介護包括サービス型・外部サービス利用型</t>
    <rPh sb="0" eb="4">
      <t>カイゴホウカツ</t>
    </rPh>
    <rPh sb="8" eb="9">
      <t>ガタ</t>
    </rPh>
    <rPh sb="10" eb="12">
      <t>ガイブ</t>
    </rPh>
    <rPh sb="16" eb="19">
      <t>リヨウガタ</t>
    </rPh>
    <phoneticPr fontId="7"/>
  </si>
  <si>
    <t>加配する特定従業者（世話人等）の勤務体制一覧表</t>
    <rPh sb="0" eb="2">
      <t>カハイ</t>
    </rPh>
    <rPh sb="4" eb="6">
      <t>トクテイ</t>
    </rPh>
    <rPh sb="6" eb="9">
      <t>ジュウギョウシャ</t>
    </rPh>
    <rPh sb="10" eb="12">
      <t>セワ</t>
    </rPh>
    <rPh sb="12" eb="14">
      <t>ニンナド</t>
    </rPh>
    <phoneticPr fontId="7"/>
  </si>
  <si>
    <t>区分５</t>
    <rPh sb="0" eb="2">
      <t>クブン</t>
    </rPh>
    <phoneticPr fontId="78"/>
  </si>
  <si>
    <t>例）生活支援員</t>
    <rPh sb="0" eb="1">
      <t>レイ</t>
    </rPh>
    <rPh sb="2" eb="4">
      <t>セイカツ</t>
    </rPh>
    <rPh sb="4" eb="6">
      <t>シエン</t>
    </rPh>
    <rPh sb="6" eb="7">
      <t>イン</t>
    </rPh>
    <phoneticPr fontId="7"/>
  </si>
  <si>
    <t>　向上のための取組の支援等について協力している。</t>
    <rPh sb="17" eb="19">
      <t>キョウリョク</t>
    </rPh>
    <phoneticPr fontId="7"/>
  </si>
  <si>
    <t>重度訪問介護</t>
    <rPh sb="0" eb="2">
      <t>ジュウド</t>
    </rPh>
    <rPh sb="2" eb="4">
      <t>ホウモン</t>
    </rPh>
    <rPh sb="4" eb="6">
      <t>カイゴ</t>
    </rPh>
    <phoneticPr fontId="7"/>
  </si>
  <si>
    <t>サービス提供責任者</t>
    <rPh sb="4" eb="6">
      <t>テイキョウ</t>
    </rPh>
    <rPh sb="6" eb="9">
      <t>セキニンシャ</t>
    </rPh>
    <phoneticPr fontId="7"/>
  </si>
  <si>
    <t>　とした会議を定期的に開催している。</t>
    <rPh sb="4" eb="6">
      <t>カイギ</t>
    </rPh>
    <rPh sb="7" eb="10">
      <t>テイキテキ</t>
    </rPh>
    <rPh sb="11" eb="13">
      <t>カイサイ</t>
    </rPh>
    <phoneticPr fontId="7"/>
  </si>
  <si>
    <t>同行援護</t>
    <rPh sb="0" eb="2">
      <t>ドウコウ</t>
    </rPh>
    <rPh sb="2" eb="4">
      <t>エンゴ</t>
    </rPh>
    <phoneticPr fontId="7"/>
  </si>
  <si>
    <t>精神障害者支援体制加算</t>
    <rPh sb="0" eb="2">
      <t>セイシン</t>
    </rPh>
    <rPh sb="2" eb="4">
      <t>ショウガイ</t>
    </rPh>
    <rPh sb="4" eb="5">
      <t>シャ</t>
    </rPh>
    <rPh sb="5" eb="7">
      <t>シエン</t>
    </rPh>
    <rPh sb="7" eb="9">
      <t>タイセイ</t>
    </rPh>
    <rPh sb="9" eb="11">
      <t>カサン</t>
    </rPh>
    <phoneticPr fontId="7"/>
  </si>
  <si>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</si>
  <si>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個別サポート体制</t>
    <rPh sb="0" eb="2">
      <t>コベツ</t>
    </rPh>
    <rPh sb="6" eb="8">
      <t>タイセイ</t>
    </rPh>
    <phoneticPr fontId="20"/>
  </si>
  <si>
    <t>定員超過</t>
    <rPh sb="0" eb="2">
      <t>テイイン</t>
    </rPh>
    <rPh sb="2" eb="4">
      <t>チョウカ</t>
    </rPh>
    <phoneticPr fontId="7"/>
  </si>
  <si>
    <t>　ただし、自事業所での実施が困難と判断される場合は、⑦が「有」の場合に限り、②～④は</t>
    <rPh sb="22" eb="24">
      <t>バアイ</t>
    </rPh>
    <rPh sb="29" eb="30">
      <t>ア</t>
    </rPh>
    <rPh sb="32" eb="34">
      <t>バアイ</t>
    </rPh>
    <rPh sb="35" eb="36">
      <t>カギ</t>
    </rPh>
    <phoneticPr fontId="7"/>
  </si>
  <si>
    <r>
      <t>１．なし　　</t>
    </r>
    <r>
      <rPr>
        <strike/>
        <sz val="11"/>
        <color rgb="FFFF0000"/>
        <rFont val="ＭＳ ゴシック"/>
      </rPr>
      <t>２．あり</t>
    </r>
    <r>
      <rPr>
        <sz val="11"/>
        <color rgb="FFFF0000"/>
        <rFont val="ＭＳ ゴシック"/>
      </rPr>
      <t>　２．Ⅰ　３．Ⅱ</t>
    </r>
  </si>
  <si>
    <t>常勤看護職員等配置加算</t>
  </si>
  <si>
    <t>職員欠如</t>
    <rPh sb="0" eb="2">
      <t>ショクイン</t>
    </rPh>
    <rPh sb="2" eb="4">
      <t>ケツジョ</t>
    </rPh>
    <phoneticPr fontId="7"/>
  </si>
  <si>
    <t>夜間における防災体制の内容
（契約内容等）</t>
  </si>
  <si>
    <t>常勤看護職員等配置加算</t>
    <rPh sb="0" eb="2">
      <t>ジョウキン</t>
    </rPh>
    <rPh sb="2" eb="4">
      <t>カンゴ</t>
    </rPh>
    <rPh sb="4" eb="6">
      <t>ショクイン</t>
    </rPh>
    <rPh sb="6" eb="7">
      <t>トウ</t>
    </rPh>
    <rPh sb="7" eb="9">
      <t>ハイチ</t>
    </rPh>
    <rPh sb="9" eb="11">
      <t>カサン</t>
    </rPh>
    <phoneticPr fontId="7"/>
  </si>
  <si>
    <t>開所時間減算</t>
    <rPh sb="0" eb="2">
      <t>カイショ</t>
    </rPh>
    <rPh sb="2" eb="4">
      <t>ジカン</t>
    </rPh>
    <rPh sb="4" eb="6">
      <t>ゲンサン</t>
    </rPh>
    <phoneticPr fontId="7"/>
  </si>
  <si>
    <t>注２　当該届出様式は標準様式とする。</t>
    <rPh sb="0" eb="1">
      <t>チュウ</t>
    </rPh>
    <rPh sb="3" eb="5">
      <t>トウガイ</t>
    </rPh>
    <rPh sb="5" eb="7">
      <t>トドケデ</t>
    </rPh>
    <rPh sb="7" eb="9">
      <t>ヨウシキ</t>
    </rPh>
    <rPh sb="10" eb="12">
      <t>ヒョウジュン</t>
    </rPh>
    <rPh sb="12" eb="14">
      <t>ヨウシキ</t>
    </rPh>
    <phoneticPr fontId="7"/>
  </si>
  <si>
    <t>１　事業所の名称</t>
    <rPh sb="2" eb="5">
      <t>ジギョウショ</t>
    </rPh>
    <rPh sb="6" eb="8">
      <t>メイショウ</t>
    </rPh>
    <phoneticPr fontId="7"/>
  </si>
  <si>
    <t>医療連携体制加算（Ⅸ）</t>
  </si>
  <si>
    <t>兼務の内容</t>
    <rPh sb="0" eb="2">
      <t>ケンム</t>
    </rPh>
    <rPh sb="3" eb="5">
      <t>ナイヨウ</t>
    </rPh>
    <phoneticPr fontId="27"/>
  </si>
  <si>
    <t>２　看護職員の配置状況</t>
    <rPh sb="7" eb="9">
      <t>ハイチ</t>
    </rPh>
    <rPh sb="9" eb="11">
      <t>ジョウキョウ</t>
    </rPh>
    <phoneticPr fontId="7"/>
  </si>
  <si>
    <t>手帳の種類</t>
    <rPh sb="0" eb="2">
      <t>テチョウ</t>
    </rPh>
    <rPh sb="3" eb="5">
      <t>シュルイ</t>
    </rPh>
    <phoneticPr fontId="7"/>
  </si>
  <si>
    <t>　居宅介護従業者の技術指導等を目的とした会議を定期的に開催している。</t>
  </si>
  <si>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7"/>
  </si>
  <si>
    <t>サービス管理責任者欠如</t>
    <rPh sb="4" eb="6">
      <t>カンリ</t>
    </rPh>
    <rPh sb="6" eb="8">
      <t>セキニン</t>
    </rPh>
    <rPh sb="8" eb="9">
      <t>シャ</t>
    </rPh>
    <rPh sb="9" eb="11">
      <t>ケツジョ</t>
    </rPh>
    <phoneticPr fontId="7"/>
  </si>
  <si>
    <t>別紙11</t>
    <rPh sb="0" eb="2">
      <t>ベッシ</t>
    </rPh>
    <phoneticPr fontId="7"/>
  </si>
  <si>
    <t>夜間支援等体制</t>
    <rPh sb="0" eb="2">
      <t>ヤカン</t>
    </rPh>
    <rPh sb="2" eb="4">
      <t>シエン</t>
    </rPh>
    <rPh sb="4" eb="5">
      <t>トウ</t>
    </rPh>
    <rPh sb="5" eb="7">
      <t>タイセイ</t>
    </rPh>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</si>
  <si>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</si>
  <si>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人員配置体制</t>
    <rPh sb="0" eb="2">
      <t>ジンイン</t>
    </rPh>
    <rPh sb="2" eb="4">
      <t>ハイチ</t>
    </rPh>
    <rPh sb="4" eb="6">
      <t>タイセイ</t>
    </rPh>
    <phoneticPr fontId="7"/>
  </si>
  <si>
    <t>別紙３１</t>
    <rPh sb="0" eb="2">
      <t>ベッシ</t>
    </rPh>
    <phoneticPr fontId="7"/>
  </si>
  <si>
    <t>指定管理者制度適用区分</t>
    <rPh sb="0" eb="2">
      <t>シテイ</t>
    </rPh>
    <rPh sb="2" eb="5">
      <t>カンリシャ</t>
    </rPh>
    <rPh sb="5" eb="7">
      <t>セイド</t>
    </rPh>
    <rPh sb="7" eb="9">
      <t>テキヨウ</t>
    </rPh>
    <rPh sb="9" eb="11">
      <t>クブン</t>
    </rPh>
    <phoneticPr fontId="7"/>
  </si>
  <si>
    <t>定員超過</t>
  </si>
  <si>
    <t>施設区分</t>
    <rPh sb="0" eb="2">
      <t>シセツ</t>
    </rPh>
    <rPh sb="2" eb="4">
      <t>クブン</t>
    </rPh>
    <phoneticPr fontId="7"/>
  </si>
  <si>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</si>
  <si>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　　及び地域における生活に移行するための活動に関する取組に協力することで足りる。）</t>
  </si>
  <si>
    <t>14-2</t>
  </si>
  <si>
    <t>強度行動障害者地域移行体制</t>
    <rPh sb="0" eb="2">
      <t>キョウド</t>
    </rPh>
    <rPh sb="2" eb="4">
      <t>コウドウ</t>
    </rPh>
    <rPh sb="4" eb="7">
      <t>ショウガイシャ</t>
    </rPh>
    <rPh sb="7" eb="9">
      <t>チイキ</t>
    </rPh>
    <rPh sb="9" eb="11">
      <t>イコウ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</si>
  <si>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4"/>
  </si>
  <si>
    <t>　１．なし　　２．Ⅰ　　３．Ⅱ</t>
  </si>
  <si>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7"/>
  </si>
  <si>
    <t>連携先病院等の名称</t>
    <rPh sb="0" eb="2">
      <t>レンケイ</t>
    </rPh>
    <rPh sb="2" eb="3">
      <t>サキ</t>
    </rPh>
    <rPh sb="3" eb="5">
      <t>ビョウイン</t>
    </rPh>
    <rPh sb="5" eb="6">
      <t>トウ</t>
    </rPh>
    <rPh sb="7" eb="9">
      <t>メイショウ</t>
    </rPh>
    <phoneticPr fontId="7"/>
  </si>
  <si>
    <t>１月</t>
    <rPh sb="1" eb="2">
      <t>ガツ</t>
    </rPh>
    <phoneticPr fontId="78"/>
  </si>
  <si>
    <t>常勤看護職員等配置</t>
    <rPh sb="0" eb="2">
      <t>ジョウキン</t>
    </rPh>
    <rPh sb="2" eb="4">
      <t>カンゴ</t>
    </rPh>
    <rPh sb="4" eb="6">
      <t>ショクイン</t>
    </rPh>
    <rPh sb="6" eb="7">
      <t>トウ</t>
    </rPh>
    <rPh sb="7" eb="9">
      <t>ハイチ</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</si>
  <si>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</si>
  <si>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栄養士配置</t>
    <rPh sb="0" eb="2">
      <t>エイヨウ</t>
    </rPh>
    <rPh sb="2" eb="3">
      <t>シ</t>
    </rPh>
    <rPh sb="3" eb="5">
      <t>ハイチ</t>
    </rPh>
    <phoneticPr fontId="7"/>
  </si>
  <si>
    <t>修了者名</t>
    <rPh sb="0" eb="3">
      <t>シュウリョウシャ</t>
    </rPh>
    <rPh sb="3" eb="4">
      <t>メイ</t>
    </rPh>
    <phoneticPr fontId="7"/>
  </si>
  <si>
    <t>委託業務内容</t>
    <rPh sb="0" eb="2">
      <t>イタク</t>
    </rPh>
    <rPh sb="2" eb="4">
      <t>ギョウム</t>
    </rPh>
    <rPh sb="4" eb="6">
      <t>ナイヨウ</t>
    </rPh>
    <phoneticPr fontId="7"/>
  </si>
  <si>
    <t>16-2</t>
  </si>
  <si>
    <t>喀痰吸引等研修（第３号）</t>
    <rPh sb="0" eb="2">
      <t>カクタン</t>
    </rPh>
    <rPh sb="2" eb="4">
      <t>キュウイン</t>
    </rPh>
    <rPh sb="4" eb="5">
      <t>トウ</t>
    </rPh>
    <rPh sb="5" eb="7">
      <t>ケンシュウ</t>
    </rPh>
    <rPh sb="8" eb="9">
      <t>ダイ</t>
    </rPh>
    <rPh sb="10" eb="11">
      <t>ゴウ</t>
    </rPh>
    <phoneticPr fontId="7"/>
  </si>
  <si>
    <t>視覚・聴覚等支援体制</t>
    <rPh sb="0" eb="2">
      <t>シカク</t>
    </rPh>
    <rPh sb="3" eb="5">
      <t>チョウカク</t>
    </rPh>
    <rPh sb="5" eb="6">
      <t>トウ</t>
    </rPh>
    <rPh sb="6" eb="8">
      <t>シエン</t>
    </rPh>
    <rPh sb="8" eb="10">
      <t>タイセイ</t>
    </rPh>
    <phoneticPr fontId="7"/>
  </si>
  <si>
    <t>世話人D</t>
    <rPh sb="0" eb="2">
      <t>セワ</t>
    </rPh>
    <rPh sb="2" eb="3">
      <t>ニン</t>
    </rPh>
    <phoneticPr fontId="7"/>
  </si>
  <si>
    <t>別紙のとおり</t>
  </si>
  <si>
    <t>行動援護従業者の数</t>
    <rPh sb="0" eb="4">
      <t>コウドウエンゴ</t>
    </rPh>
    <rPh sb="4" eb="7">
      <t>ジュウギョウシャ</t>
    </rPh>
    <rPh sb="8" eb="9">
      <t>スウ</t>
    </rPh>
    <phoneticPr fontId="7"/>
  </si>
  <si>
    <t>種　別</t>
    <rPh sb="0" eb="3">
      <t>シュベツ</t>
    </rPh>
    <phoneticPr fontId="27"/>
  </si>
  <si>
    <t>食事提供体制</t>
    <rPh sb="0" eb="2">
      <t>ショクジ</t>
    </rPh>
    <rPh sb="2" eb="4">
      <t>テイキョウ</t>
    </rPh>
    <rPh sb="4" eb="6">
      <t>タイセイ</t>
    </rPh>
    <phoneticPr fontId="7"/>
  </si>
  <si>
    <t xml:space="preserve">機能強化型（継続）サービス利用支援費 </t>
    <rPh sb="0" eb="2">
      <t>キノウ</t>
    </rPh>
    <rPh sb="2" eb="5">
      <t>キョウカガタ</t>
    </rPh>
    <rPh sb="6" eb="8">
      <t>ケイゾク</t>
    </rPh>
    <rPh sb="13" eb="15">
      <t>リヨウ</t>
    </rPh>
    <rPh sb="15" eb="17">
      <t>シエン</t>
    </rPh>
    <rPh sb="17" eb="18">
      <t>ピ</t>
    </rPh>
    <phoneticPr fontId="7"/>
  </si>
  <si>
    <t>広島　太郎</t>
  </si>
  <si>
    <t>延長支援体制</t>
    <rPh sb="0" eb="2">
      <t>エンチョウ</t>
    </rPh>
    <rPh sb="2" eb="4">
      <t>シエン</t>
    </rPh>
    <rPh sb="4" eb="6">
      <t>タイセイ</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</si>
  <si>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</si>
  <si>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58-1</t>
  </si>
  <si>
    <t>別紙４６</t>
    <rPh sb="0" eb="2">
      <t>ベッシ</t>
    </rPh>
    <phoneticPr fontId="7"/>
  </si>
  <si>
    <t>短期入所</t>
    <rPh sb="0" eb="2">
      <t>タンキ</t>
    </rPh>
    <rPh sb="2" eb="4">
      <t>ニュウショ</t>
    </rPh>
    <phoneticPr fontId="7"/>
  </si>
  <si>
    <t>単独型加算</t>
    <rPh sb="0" eb="2">
      <t>タンドク</t>
    </rPh>
    <rPh sb="2" eb="3">
      <t>ガタ</t>
    </rPh>
    <rPh sb="3" eb="5">
      <t>カサン</t>
    </rPh>
    <phoneticPr fontId="7"/>
  </si>
  <si>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7"/>
  </si>
  <si>
    <t>(４)</t>
  </si>
  <si>
    <t>　Ｄ：常勤以外で兼務　管理者と直接処遇職員との同時並行業務又は管理者と他の事業所の管理者等との同時並行業務を行い、就業規則で定められた常勤職員の１週間の就業時間を満たさない者</t>
    <rPh sb="57" eb="59">
      <t>シュウギョウ</t>
    </rPh>
    <rPh sb="59" eb="61">
      <t>キソク</t>
    </rPh>
    <rPh sb="62" eb="63">
      <t>サダ</t>
    </rPh>
    <rPh sb="67" eb="69">
      <t>ジョウキン</t>
    </rPh>
    <rPh sb="69" eb="71">
      <t>ショクイン</t>
    </rPh>
    <rPh sb="73" eb="75">
      <t>シュウカン</t>
    </rPh>
    <rPh sb="76" eb="78">
      <t>シュウギョウ</t>
    </rPh>
    <rPh sb="78" eb="80">
      <t>ジカン</t>
    </rPh>
    <rPh sb="81" eb="82">
      <t>ミ</t>
    </rPh>
    <rPh sb="86" eb="87">
      <t>モノ</t>
    </rPh>
    <phoneticPr fontId="27"/>
  </si>
  <si>
    <r>
      <rPr>
        <sz val="11"/>
        <color rgb="FFFF0000"/>
        <rFont val="ＭＳ ゴシック"/>
      </rPr>
      <t>　　　</t>
    </r>
    <r>
      <rPr>
        <sz val="11"/>
        <color theme="1"/>
        <rFont val="ＭＳ ゴシック"/>
      </rPr>
      <t>１．なし　</t>
    </r>
    <r>
      <rPr>
        <strike/>
        <sz val="11"/>
        <color rgb="FFFF0000"/>
        <rFont val="ＭＳ ゴシック"/>
      </rPr>
      <t>２．専門職員（理学療法士等）　３．児童指導員等</t>
    </r>
    <r>
      <rPr>
        <sz val="11"/>
        <color rgb="FFFF0000"/>
        <rFont val="ＭＳ ゴシック"/>
      </rPr>
      <t>　</t>
    </r>
    <r>
      <rPr>
        <sz val="11"/>
        <color theme="1"/>
        <rFont val="ＭＳ ゴシック"/>
      </rPr>
      <t>４．その他従業者</t>
    </r>
    <r>
      <rPr>
        <sz val="11"/>
        <color rgb="FFFF0000"/>
        <rFont val="ＭＳ ゴシック"/>
      </rPr>
      <t xml:space="preserve">
</t>
    </r>
    <r>
      <rPr>
        <strike/>
        <sz val="11"/>
        <color rgb="FFFF0000"/>
        <rFont val="ＭＳ ゴシック"/>
      </rPr>
      <t xml:space="preserve">５．専門職員（保育士）
</t>
    </r>
    <r>
      <rPr>
        <sz val="11"/>
        <color rgb="FFFF0000"/>
        <rFont val="ＭＳ ゴシック"/>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7"/>
  </si>
  <si>
    <r>
      <t>多機能型の実施　</t>
    </r>
    <r>
      <rPr>
        <sz val="8"/>
        <color auto="1"/>
        <rFont val="HGｺﾞｼｯｸM"/>
      </rPr>
      <t>※1</t>
    </r>
  </si>
  <si>
    <t>　１．福祉型　　２．医療型　　３．福祉型（強化）</t>
    <rPh sb="3" eb="6">
      <t>フクシガタ</t>
    </rPh>
    <rPh sb="10" eb="12">
      <t>イリョウ</t>
    </rPh>
    <rPh sb="12" eb="13">
      <t>ガタ</t>
    </rPh>
    <rPh sb="17" eb="20">
      <t>フクシガタ</t>
    </rPh>
    <rPh sb="21" eb="23">
      <t>キョウカ</t>
    </rPh>
    <phoneticPr fontId="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</si>
  <si>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7"/>
  </si>
  <si>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7"/>
  </si>
  <si>
    <t>医療連携体制加算（Ⅶ）に関する届出書</t>
  </si>
  <si>
    <t>職員欠如</t>
  </si>
  <si>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</si>
  <si>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事業所・施設名</t>
  </si>
  <si>
    <t>共生型サービス体制強化（※7）</t>
    <rPh sb="0" eb="3">
      <t>キョウセイガタ</t>
    </rPh>
    <rPh sb="7" eb="9">
      <t>タイセイ</t>
    </rPh>
    <rPh sb="9" eb="11">
      <t>キョウカ</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</si>
  <si>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</si>
  <si>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0"/>
  </si>
  <si>
    <t>保育職員加配</t>
    <rPh sb="0" eb="2">
      <t>ホイク</t>
    </rPh>
    <rPh sb="2" eb="4">
      <t>ショクイン</t>
    </rPh>
    <rPh sb="4" eb="6">
      <t>カハイ</t>
    </rPh>
    <phoneticPr fontId="7"/>
  </si>
  <si>
    <t>精神保健福祉士</t>
    <rPh sb="0" eb="2">
      <t>セイシン</t>
    </rPh>
    <rPh sb="2" eb="4">
      <t>ホケン</t>
    </rPh>
    <rPh sb="4" eb="7">
      <t>フクシシ</t>
    </rPh>
    <phoneticPr fontId="7"/>
  </si>
  <si>
    <t>１．介護サービス包括型　２．外部サービス利用型　３．日中サービス支援型</t>
    <rPh sb="26" eb="28">
      <t>ニッチュウ</t>
    </rPh>
    <rPh sb="32" eb="34">
      <t>シエン</t>
    </rPh>
    <rPh sb="34" eb="35">
      <t>ガタ</t>
    </rPh>
    <phoneticPr fontId="7"/>
  </si>
  <si>
    <t>携帯電話</t>
  </si>
  <si>
    <t>人員配置の状況</t>
    <rPh sb="0" eb="2">
      <t>ジンイン</t>
    </rPh>
    <rPh sb="2" eb="4">
      <t>ハイチ</t>
    </rPh>
    <rPh sb="5" eb="7">
      <t>ジョウキョウ</t>
    </rPh>
    <phoneticPr fontId="7"/>
  </si>
  <si>
    <t>地域生活移行個別支援</t>
    <rPh sb="0" eb="2">
      <t>チイキ</t>
    </rPh>
    <rPh sb="2" eb="4">
      <t>セイカツ</t>
    </rPh>
    <rPh sb="4" eb="6">
      <t>イコウ</t>
    </rPh>
    <rPh sb="6" eb="8">
      <t>コベツ</t>
    </rPh>
    <rPh sb="8" eb="10">
      <t>シエン</t>
    </rPh>
    <phoneticPr fontId="7"/>
  </si>
  <si>
    <t>３　利用者数</t>
    <rPh sb="2" eb="5">
      <t>リヨウシャ</t>
    </rPh>
    <rPh sb="5" eb="6">
      <t>スウ</t>
    </rPh>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</si>
  <si>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</si>
  <si>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１．非該当　　２．該当</t>
  </si>
  <si>
    <t>令和</t>
    <rPh sb="0" eb="2">
      <t>レイワ</t>
    </rPh>
    <phoneticPr fontId="78"/>
  </si>
  <si>
    <t>入居者数</t>
    <rPh sb="0" eb="3">
      <t>ニュウキョシャ</t>
    </rPh>
    <rPh sb="3" eb="4">
      <t>スウ</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</si>
  <si>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</si>
  <si>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　１．なし　　２．7.5:1　　３．12:1　　４．20:1　　５．30:1</t>
  </si>
  <si>
    <t>通勤者生活支援</t>
    <rPh sb="0" eb="3">
      <t>ツウキンシャ</t>
    </rPh>
    <rPh sb="3" eb="5">
      <t>セイカツ</t>
    </rPh>
    <rPh sb="5" eb="7">
      <t>シエン</t>
    </rPh>
    <phoneticPr fontId="7"/>
  </si>
  <si>
    <t>サービスの種類
算定する加算の区分</t>
    <rPh sb="5" eb="7">
      <t>シュルイ</t>
    </rPh>
    <rPh sb="8" eb="10">
      <t>サンテイ</t>
    </rPh>
    <rPh sb="12" eb="14">
      <t>カサン</t>
    </rPh>
    <rPh sb="15" eb="17">
      <t>クブン</t>
    </rPh>
    <phoneticPr fontId="7"/>
  </si>
  <si>
    <t>精神障害者地域移行体制</t>
    <rPh sb="0" eb="2">
      <t>セイシン</t>
    </rPh>
    <rPh sb="2" eb="5">
      <t>ショウガイシャ</t>
    </rPh>
    <rPh sb="5" eb="7">
      <t>チイキ</t>
    </rPh>
    <rPh sb="7" eb="9">
      <t>イコウ</t>
    </rPh>
    <phoneticPr fontId="7"/>
  </si>
  <si>
    <t>医療連携体制加算（IX）に関する届出書</t>
  </si>
  <si>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7"/>
  </si>
  <si>
    <t>　１．Ⅱ　　２．Ⅲ　　３．Ⅰ</t>
  </si>
  <si>
    <t>第１週</t>
    <rPh sb="0" eb="1">
      <t>ダイ</t>
    </rPh>
    <rPh sb="2" eb="3">
      <t>シュウ</t>
    </rPh>
    <phoneticPr fontId="7"/>
  </si>
  <si>
    <t>　　１．なし　　２．Ⅰ　　３．Ⅱ　　４．Ⅲ　　５．Ⅰ・Ⅱ　　６．Ⅰ・Ⅲ　　
　　７．Ⅱ・Ⅲ　　８．Ⅰ・Ⅱ・Ⅲ</t>
  </si>
  <si>
    <t>　11．一級地　　12．二級地　　13．三級地　　14．四級地　　15．五級地
  16．六級地　　17．七級地　　23．その他</t>
    <rPh sb="63" eb="64">
      <t>タ</t>
    </rPh>
    <phoneticPr fontId="7"/>
  </si>
  <si>
    <t>特例による指定の有無
（※1）</t>
    <rPh sb="0" eb="2">
      <t>トクレイ</t>
    </rPh>
    <rPh sb="5" eb="7">
      <t>シテイ</t>
    </rPh>
    <rPh sb="8" eb="10">
      <t>ウム</t>
    </rPh>
    <phoneticPr fontId="7"/>
  </si>
  <si>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7"/>
  </si>
  <si>
    <t>58-2</t>
  </si>
  <si>
    <t>特別支援体制</t>
    <rPh sb="0" eb="2">
      <t>トクベツ</t>
    </rPh>
    <rPh sb="2" eb="4">
      <t>シエン</t>
    </rPh>
    <rPh sb="4" eb="6">
      <t>タイセイ</t>
    </rPh>
    <phoneticPr fontId="7"/>
  </si>
  <si>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</si>
  <si>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</si>
  <si>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精神障害者支援体制</t>
  </si>
  <si>
    <r>
      <t>１．なし　　</t>
    </r>
    <r>
      <rPr>
        <strike/>
        <sz val="11"/>
        <color rgb="FFFF0000"/>
        <rFont val="ＭＳ ゴシック"/>
      </rPr>
      <t>２．本体施設又は同一敷地の建物で行う場合</t>
    </r>
    <r>
      <rPr>
        <sz val="11"/>
        <color rgb="FFFF0000"/>
        <rFont val="ＭＳ ゴシック"/>
      </rPr>
      <t>　　３．サテライト</t>
    </r>
    <r>
      <rPr>
        <sz val="11"/>
        <color theme="1"/>
        <rFont val="ＭＳ ゴシック"/>
      </rPr>
      <t xml:space="preserve">
</t>
    </r>
    <r>
      <rPr>
        <sz val="11"/>
        <color rgb="FFFF0000"/>
        <rFont val="ＭＳ ゴシック"/>
      </rPr>
      <t>４．Ⅰ　５．Ⅱ</t>
    </r>
  </si>
  <si>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7"/>
  </si>
  <si>
    <t>変更の内容（変更の場合に記入）</t>
    <rPh sb="0" eb="2">
      <t>ヘンコウ</t>
    </rPh>
    <rPh sb="3" eb="5">
      <t>ナイヨウ</t>
    </rPh>
    <rPh sb="12" eb="14">
      <t>キニュウ</t>
    </rPh>
    <phoneticPr fontId="7"/>
  </si>
  <si>
    <t>１．４時間未満　　２．４時間以上６時間未満</t>
  </si>
  <si>
    <t>(1)に占める(2)の割合が30％以上</t>
    <rPh sb="4" eb="5">
      <t>シ</t>
    </rPh>
    <rPh sb="11" eb="13">
      <t>ワリアイ</t>
    </rPh>
    <rPh sb="17" eb="19">
      <t>イジョウ</t>
    </rPh>
    <phoneticPr fontId="7"/>
  </si>
  <si>
    <t>定員</t>
    <rPh sb="0" eb="2">
      <t>テイイン</t>
    </rPh>
    <phoneticPr fontId="7"/>
  </si>
  <si>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</si>
  <si>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実務経験証明書（福祉専門職員等加算（Ⅲ）のみ）</t>
    <rPh sb="0" eb="2">
      <t>ジツム</t>
    </rPh>
    <rPh sb="2" eb="4">
      <t>ケイケン</t>
    </rPh>
    <rPh sb="4" eb="7">
      <t>ショウメイショ</t>
    </rPh>
    <rPh sb="8" eb="10">
      <t>フクシ</t>
    </rPh>
    <rPh sb="10" eb="12">
      <t>センモン</t>
    </rPh>
    <rPh sb="12" eb="14">
      <t>ショクイン</t>
    </rPh>
    <rPh sb="14" eb="15">
      <t>トウ</t>
    </rPh>
    <rPh sb="15" eb="17">
      <t>カサン</t>
    </rPh>
    <phoneticPr fontId="7"/>
  </si>
  <si>
    <t>※１　該当する類型の欄のプルダウンで○を選択する</t>
  </si>
  <si>
    <t>業務継続計画未策定</t>
  </si>
  <si>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</si>
  <si>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届 出 項 目</t>
  </si>
  <si>
    <t>虐待防止措置未実施</t>
  </si>
  <si>
    <t>関係書類</t>
  </si>
  <si>
    <t>対象：施設入所支援</t>
  </si>
  <si>
    <t>　１．なし　　２．Ⅱ　　３．Ⅰ</t>
  </si>
  <si>
    <t>看護職員配置体制</t>
    <rPh sb="2" eb="4">
      <t>ショクイン</t>
    </rPh>
    <phoneticPr fontId="7"/>
  </si>
  <si>
    <t>共同生活援助</t>
    <rPh sb="0" eb="2">
      <t>キョウドウ</t>
    </rPh>
    <rPh sb="2" eb="4">
      <t>セイカツ</t>
    </rPh>
    <rPh sb="4" eb="6">
      <t>エンジョ</t>
    </rPh>
    <phoneticPr fontId="7"/>
  </si>
  <si>
    <t>７　人員配置の状況</t>
    <rPh sb="2" eb="4">
      <t>ジンイン</t>
    </rPh>
    <rPh sb="4" eb="6">
      <t>ハイチ</t>
    </rPh>
    <rPh sb="7" eb="9">
      <t>ジョウキョウ</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</si>
  <si>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</si>
  <si>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r>
      <t>児童指導員等加配体制</t>
    </r>
    <r>
      <rPr>
        <strike/>
        <sz val="11"/>
        <color rgb="FFFF0000"/>
        <rFont val="ＭＳ ゴシック"/>
      </rPr>
      <t>（Ⅰ）</t>
    </r>
    <rPh sb="0" eb="2">
      <t>ジドウ</t>
    </rPh>
    <rPh sb="2" eb="5">
      <t>シドウイン</t>
    </rPh>
    <rPh sb="5" eb="6">
      <t>トウ</t>
    </rPh>
    <rPh sb="6" eb="8">
      <t>カハイ</t>
    </rPh>
    <rPh sb="8" eb="10">
      <t>タイセイ</t>
    </rPh>
    <phoneticPr fontId="7"/>
  </si>
  <si>
    <t>毎週金曜日、10:00～12:00</t>
  </si>
  <si>
    <t>世話人A</t>
    <rPh sb="0" eb="2">
      <t>セワ</t>
    </rPh>
    <rPh sb="2" eb="3">
      <t>ニン</t>
    </rPh>
    <phoneticPr fontId="7"/>
  </si>
  <si>
    <t>障害児相談支援</t>
    <rPh sb="0" eb="3">
      <t>ショウガイジ</t>
    </rPh>
    <rPh sb="3" eb="5">
      <t>ソウダン</t>
    </rPh>
    <rPh sb="5" eb="7">
      <t>シエン</t>
    </rPh>
    <phoneticPr fontId="7"/>
  </si>
  <si>
    <t>６　必要なサービス管理責任者の人員配置</t>
    <rPh sb="2" eb="4">
      <t>ヒツヨウ</t>
    </rPh>
    <rPh sb="9" eb="14">
      <t>カンリセキニンシャ</t>
    </rPh>
    <rPh sb="15" eb="17">
      <t>ジンイン</t>
    </rPh>
    <rPh sb="17" eb="19">
      <t>ハイチ</t>
    </rPh>
    <phoneticPr fontId="7"/>
  </si>
  <si>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7"/>
  </si>
  <si>
    <t>看護職員配置体制</t>
    <rPh sb="0" eb="2">
      <t>カンゴ</t>
    </rPh>
    <rPh sb="2" eb="4">
      <t>ショクイン</t>
    </rPh>
    <rPh sb="4" eb="6">
      <t>ハイチ</t>
    </rPh>
    <rPh sb="6" eb="8">
      <t>タイセイ</t>
    </rPh>
    <phoneticPr fontId="7"/>
  </si>
  <si>
    <t>氏　　　　　名</t>
    <rPh sb="0" eb="1">
      <t>シ</t>
    </rPh>
    <rPh sb="6" eb="7">
      <t>ナ</t>
    </rPh>
    <phoneticPr fontId="7"/>
  </si>
  <si>
    <t>夜勤職員加配体制</t>
    <rPh sb="0" eb="2">
      <t>ヤキン</t>
    </rPh>
    <rPh sb="2" eb="4">
      <t>ショクイン</t>
    </rPh>
    <rPh sb="4" eb="6">
      <t>カハイ</t>
    </rPh>
    <rPh sb="6" eb="8">
      <t>タイセイ</t>
    </rPh>
    <phoneticPr fontId="7"/>
  </si>
  <si>
    <t>職種</t>
    <rPh sb="0" eb="2">
      <t>ショクシュ</t>
    </rPh>
    <phoneticPr fontId="27"/>
  </si>
  <si>
    <t>地域相談支援</t>
    <rPh sb="0" eb="2">
      <t>チイキ</t>
    </rPh>
    <rPh sb="2" eb="4">
      <t>ソウダン</t>
    </rPh>
    <rPh sb="4" eb="6">
      <t>シエン</t>
    </rPh>
    <phoneticPr fontId="7"/>
  </si>
  <si>
    <t>地域移行支援</t>
    <rPh sb="0" eb="2">
      <t>チイキ</t>
    </rPh>
    <rPh sb="2" eb="4">
      <t>イコウ</t>
    </rPh>
    <rPh sb="4" eb="6">
      <t>シエン</t>
    </rPh>
    <phoneticPr fontId="7"/>
  </si>
  <si>
    <t>　るとともに、協議会に定期的に参画している。</t>
  </si>
  <si>
    <t>精神障害者地域移行特別加算</t>
  </si>
  <si>
    <t>地域定着支援</t>
    <rPh sb="0" eb="2">
      <t>チイキ</t>
    </rPh>
    <rPh sb="2" eb="4">
      <t>テイチャク</t>
    </rPh>
    <rPh sb="4" eb="6">
      <t>シエン</t>
    </rPh>
    <phoneticPr fontId="7"/>
  </si>
  <si>
    <t>①　行動援護従業者に関する要件について</t>
    <rPh sb="2" eb="6">
      <t>コウドウエンゴ</t>
    </rPh>
    <rPh sb="6" eb="9">
      <t>ジュウギョウシャ</t>
    </rPh>
    <rPh sb="10" eb="11">
      <t>カン</t>
    </rPh>
    <rPh sb="13" eb="15">
      <t>ヨウケン</t>
    </rPh>
    <phoneticPr fontId="7"/>
  </si>
  <si>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7"/>
  </si>
  <si>
    <t>相談支援</t>
    <rPh sb="0" eb="2">
      <t>ソウダン</t>
    </rPh>
    <rPh sb="2" eb="4">
      <t>シエン</t>
    </rPh>
    <phoneticPr fontId="7"/>
  </si>
  <si>
    <t>計画相談支援</t>
    <rPh sb="0" eb="2">
      <t>ケイカク</t>
    </rPh>
    <rPh sb="2" eb="4">
      <t>ソウダン</t>
    </rPh>
    <rPh sb="4" eb="6">
      <t>シエン</t>
    </rPh>
    <phoneticPr fontId="7"/>
  </si>
  <si>
    <t>夜間及び深夜の時間帯以外の時間帯</t>
    <rPh sb="10" eb="12">
      <t>イガイ</t>
    </rPh>
    <rPh sb="13" eb="15">
      <t>ジカン</t>
    </rPh>
    <rPh sb="15" eb="16">
      <t>タイ</t>
    </rPh>
    <phoneticPr fontId="7"/>
  </si>
  <si>
    <t>行動障害支援体制</t>
  </si>
  <si>
    <t>重度障害児入所棟設置（知的・自閉）（※8）</t>
    <rPh sb="11" eb="13">
      <t>チテキ</t>
    </rPh>
    <rPh sb="14" eb="16">
      <t>ジヘイ</t>
    </rPh>
    <phoneticPr fontId="7"/>
  </si>
  <si>
    <t>１．非該当　　２．Ⅰ　　３．Ⅱ　　４．Ⅲ</t>
    <rPh sb="2" eb="5">
      <t>ヒガイトウ</t>
    </rPh>
    <phoneticPr fontId="7"/>
  </si>
  <si>
    <t>要医療児者支援体制</t>
  </si>
  <si>
    <t>①－イ</t>
  </si>
  <si>
    <t>※８</t>
  </si>
  <si>
    <t>精神障害者支援体制</t>
    <rPh sb="0" eb="2">
      <t>セイシン</t>
    </rPh>
    <rPh sb="2" eb="5">
      <t>ショウガイシャ</t>
    </rPh>
    <rPh sb="5" eb="7">
      <t>シエン</t>
    </rPh>
    <rPh sb="7" eb="9">
      <t>タイセイ</t>
    </rPh>
    <phoneticPr fontId="7"/>
  </si>
  <si>
    <t>※１</t>
  </si>
  <si>
    <t>夜勤職員加配加算</t>
  </si>
  <si>
    <t>(1)のうち介護福祉士の総数</t>
    <rPh sb="6" eb="8">
      <t>カイゴ</t>
    </rPh>
    <rPh sb="8" eb="11">
      <t>フクシシ</t>
    </rPh>
    <rPh sb="12" eb="14">
      <t>ソウスウ</t>
    </rPh>
    <phoneticPr fontId="7"/>
  </si>
  <si>
    <t>※２</t>
  </si>
  <si>
    <t>職　　種</t>
    <rPh sb="0" eb="4">
      <t>ショクシュ</t>
    </rPh>
    <phoneticPr fontId="7"/>
  </si>
  <si>
    <t>B</t>
  </si>
  <si>
    <t>「人員配置区分」欄には、報酬算定上の区分を設定する。</t>
    <rPh sb="21" eb="23">
      <t>セッテイ</t>
    </rPh>
    <phoneticPr fontId="7"/>
  </si>
  <si>
    <t>※３</t>
  </si>
  <si>
    <t>延べ利用人数</t>
    <rPh sb="0" eb="1">
      <t>ノ</t>
    </rPh>
    <rPh sb="2" eb="4">
      <t>リヨウ</t>
    </rPh>
    <rPh sb="4" eb="6">
      <t>ニンズウ</t>
    </rPh>
    <phoneticPr fontId="78"/>
  </si>
  <si>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7"/>
  </si>
  <si>
    <t>別紙１４－２</t>
  </si>
  <si>
    <t>※４</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</si>
  <si>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</si>
  <si>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※５</t>
  </si>
  <si>
    <t>別紙４９</t>
  </si>
  <si>
    <t>相談支援専門員</t>
    <rPh sb="0" eb="2">
      <t>ソウダン</t>
    </rPh>
    <rPh sb="2" eb="4">
      <t>シエン</t>
    </rPh>
    <rPh sb="4" eb="7">
      <t>センモンイン</t>
    </rPh>
    <phoneticPr fontId="7"/>
  </si>
  <si>
    <t>　２　「業務期間」欄は、証明を受ける者が障害者に対する直接的な援助を行っていた期間を記入してください。</t>
  </si>
  <si>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</si>
  <si>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第４週</t>
  </si>
  <si>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</si>
  <si>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住居の名称</t>
    <rPh sb="0" eb="2">
      <t>ジュウキョ</t>
    </rPh>
    <rPh sb="3" eb="5">
      <t>メイショウ</t>
    </rPh>
    <phoneticPr fontId="7"/>
  </si>
  <si>
    <t>３　利用者の数</t>
    <rPh sb="2" eb="5">
      <t>リヨウシャ</t>
    </rPh>
    <rPh sb="6" eb="7">
      <t>カズ</t>
    </rPh>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</si>
  <si>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</si>
  <si>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②　</t>
  </si>
  <si>
    <t>定員規模
（※2）</t>
    <rPh sb="0" eb="2">
      <t>テイイン</t>
    </rPh>
    <rPh sb="2" eb="4">
      <t>キボ</t>
    </rPh>
    <phoneticPr fontId="7"/>
  </si>
  <si>
    <t>施設等区分</t>
    <rPh sb="0" eb="2">
      <t>シセツ</t>
    </rPh>
    <rPh sb="2" eb="3">
      <t>トウ</t>
    </rPh>
    <rPh sb="3" eb="5">
      <t>クブン</t>
    </rPh>
    <phoneticPr fontId="7"/>
  </si>
  <si>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7"/>
  </si>
  <si>
    <t>4-3</t>
  </si>
  <si>
    <t>主たる障害種別</t>
    <rPh sb="0" eb="1">
      <t>シュ</t>
    </rPh>
    <rPh sb="3" eb="5">
      <t>ショウガイ</t>
    </rPh>
    <rPh sb="5" eb="7">
      <t>シュベツ</t>
    </rPh>
    <phoneticPr fontId="7"/>
  </si>
  <si>
    <t>異動年月日</t>
  </si>
  <si>
    <t>定員</t>
    <rPh sb="0" eb="2">
      <t>テイイン</t>
    </rPh>
    <phoneticPr fontId="78"/>
  </si>
  <si>
    <t>地域区分</t>
    <rPh sb="0" eb="1">
      <t>チ</t>
    </rPh>
    <rPh sb="1" eb="2">
      <t>イキ</t>
    </rPh>
    <rPh sb="2" eb="3">
      <t>ク</t>
    </rPh>
    <rPh sb="3" eb="4">
      <t>ブン</t>
    </rPh>
    <phoneticPr fontId="7"/>
  </si>
  <si>
    <t>別紙１８</t>
    <rPh sb="0" eb="2">
      <t>ベッシ</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</si>
  <si>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</si>
  <si>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xml:space="preserve">                     障害児通所給付費</t>
    <rPh sb="21" eb="24">
      <t>ショウガイジ</t>
    </rPh>
    <rPh sb="24" eb="26">
      <t>ツウショ</t>
    </rPh>
    <rPh sb="26" eb="28">
      <t>キュウフ</t>
    </rPh>
    <rPh sb="28" eb="29">
      <t>ヒ</t>
    </rPh>
    <phoneticPr fontId="7"/>
  </si>
  <si>
    <t>共同生活援助</t>
  </si>
  <si>
    <t>　新規に採用したすべての同行援護介護従業者に対し、熟練した同行援護従業者の同行による研修を実施している。</t>
    <rPh sb="12" eb="14">
      <t>ドウコウ</t>
    </rPh>
    <rPh sb="29" eb="31">
      <t>ドウコウ</t>
    </rPh>
    <phoneticPr fontId="7"/>
  </si>
  <si>
    <t>重度肢体不自由児入所棟設置（※8）</t>
    <rPh sb="0" eb="2">
      <t>ジュウド</t>
    </rPh>
    <rPh sb="2" eb="4">
      <t>シタイ</t>
    </rPh>
    <rPh sb="4" eb="7">
      <t>フジユウ</t>
    </rPh>
    <rPh sb="7" eb="8">
      <t>ジ</t>
    </rPh>
    <rPh sb="8" eb="10">
      <t>ニュウショ</t>
    </rPh>
    <rPh sb="10" eb="11">
      <t>トウ</t>
    </rPh>
    <rPh sb="11" eb="13">
      <t>セッチ</t>
    </rPh>
    <phoneticPr fontId="7"/>
  </si>
  <si>
    <t>児童発達支援</t>
    <rPh sb="0" eb="2">
      <t>ジドウ</t>
    </rPh>
    <rPh sb="2" eb="4">
      <t>ハッタツ</t>
    </rPh>
    <rPh sb="4" eb="6">
      <t>シエン</t>
    </rPh>
    <phoneticPr fontId="7"/>
  </si>
  <si>
    <t>4週の
合計</t>
  </si>
  <si>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</si>
  <si>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</si>
  <si>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</si>
  <si>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別紙２</t>
    <rPh sb="0" eb="2">
      <t>ベッシ</t>
    </rPh>
    <phoneticPr fontId="7"/>
  </si>
  <si>
    <t>未就学児等支援区分</t>
    <rPh sb="0" eb="4">
      <t>ミシュウガクジ</t>
    </rPh>
    <rPh sb="4" eb="5">
      <t>ナド</t>
    </rPh>
    <rPh sb="5" eb="7">
      <t>シエン</t>
    </rPh>
    <phoneticPr fontId="7"/>
  </si>
  <si>
    <t>常勤換算
職員数</t>
    <rPh sb="0" eb="2">
      <t>ジョウキン</t>
    </rPh>
    <rPh sb="2" eb="4">
      <t>カンサン</t>
    </rPh>
    <rPh sb="5" eb="7">
      <t>ショクイン</t>
    </rPh>
    <rPh sb="7" eb="8">
      <t>スウ</t>
    </rPh>
    <phoneticPr fontId="7"/>
  </si>
  <si>
    <t>１．非該当　　２．Ⅰ　　３．Ⅱ</t>
    <rPh sb="2" eb="5">
      <t>ヒガイトウ</t>
    </rPh>
    <phoneticPr fontId="7"/>
  </si>
  <si>
    <t>様式４</t>
    <rPh sb="0" eb="2">
      <t>ヨウシキ</t>
    </rPh>
    <phoneticPr fontId="7"/>
  </si>
  <si>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7"/>
  </si>
  <si>
    <t>番　　　　　　　　号</t>
  </si>
  <si>
    <t>様式1</t>
    <rPh sb="0" eb="2">
      <t>ヨウシキ</t>
    </rPh>
    <phoneticPr fontId="7"/>
  </si>
  <si>
    <t>１．なし　　２．あり</t>
  </si>
  <si>
    <t>計</t>
    <rPh sb="0" eb="1">
      <t>ケイ</t>
    </rPh>
    <phoneticPr fontId="78"/>
  </si>
  <si>
    <t>看護師の配置状況（事業所の職員として看護師を確保している場合）</t>
  </si>
  <si>
    <t>業　務　内　容</t>
  </si>
  <si>
    <r>
      <rPr>
        <sz val="9"/>
        <color auto="1"/>
        <rFont val="HGｺﾞｼｯｸM"/>
      </rPr>
      <t>加算区分</t>
    </r>
    <r>
      <rPr>
        <sz val="10"/>
        <color auto="1"/>
        <rFont val="HGｺﾞｼｯｸM"/>
      </rPr>
      <t xml:space="preserve">
５ ⇒ 合計1人以上
　　　かつ
　　　左の必要数以上</t>
    </r>
    <rPh sb="26" eb="27">
      <t>ヒダリ</t>
    </rPh>
    <rPh sb="28" eb="31">
      <t>ヒツヨウスウ</t>
    </rPh>
    <rPh sb="31" eb="33">
      <t>イジョウ</t>
    </rPh>
    <phoneticPr fontId="7"/>
  </si>
  <si>
    <t>主任相談支援専門員配置加算</t>
  </si>
  <si>
    <t>　　相談支援専門員の配置状況</t>
    <rPh sb="2" eb="4">
      <t>ソウダン</t>
    </rPh>
    <rPh sb="4" eb="6">
      <t>シエン</t>
    </rPh>
    <rPh sb="6" eb="9">
      <t>センモンイン</t>
    </rPh>
    <rPh sb="10" eb="12">
      <t>ハイチ</t>
    </rPh>
    <rPh sb="12" eb="14">
      <t>ジョウキョウ</t>
    </rPh>
    <phoneticPr fontId="7"/>
  </si>
  <si>
    <t>児童発達支援管理責任者欠如</t>
    <rPh sb="0" eb="2">
      <t>ジドウ</t>
    </rPh>
    <rPh sb="2" eb="4">
      <t>ハッタツ</t>
    </rPh>
    <rPh sb="4" eb="6">
      <t>シエン</t>
    </rPh>
    <phoneticPr fontId="7"/>
  </si>
  <si>
    <t>事業所番号</t>
    <rPh sb="0" eb="3">
      <t>ジギョウショ</t>
    </rPh>
    <rPh sb="3" eb="5">
      <t>バンゴウ</t>
    </rPh>
    <phoneticPr fontId="78"/>
  </si>
  <si>
    <t>※１　              　　　　</t>
  </si>
  <si>
    <t>開所時間減算区分（※3）</t>
    <rPh sb="0" eb="2">
      <t>カイショ</t>
    </rPh>
    <rPh sb="2" eb="4">
      <t>ジカン</t>
    </rPh>
    <rPh sb="4" eb="6">
      <t>ゲンザン</t>
    </rPh>
    <rPh sb="6" eb="8">
      <t>クブン</t>
    </rPh>
    <phoneticPr fontId="7"/>
  </si>
  <si>
    <t>２　事業所類型</t>
    <rPh sb="2" eb="5">
      <t>ジギョウショ</t>
    </rPh>
    <rPh sb="5" eb="7">
      <t>ルイケイ</t>
    </rPh>
    <phoneticPr fontId="7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</si>
  <si>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</si>
  <si>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</si>
  <si>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看護職員加配体制（重度）</t>
    <rPh sb="0" eb="2">
      <t>カンゴ</t>
    </rPh>
    <rPh sb="2" eb="4">
      <t>ショクイン</t>
    </rPh>
    <rPh sb="4" eb="5">
      <t>クワ</t>
    </rPh>
    <rPh sb="6" eb="8">
      <t>タイセイ</t>
    </rPh>
    <rPh sb="9" eb="11">
      <t>ジュウド</t>
    </rPh>
    <phoneticPr fontId="7"/>
  </si>
  <si>
    <t>１．なし　　２．Ⅰ　　３．Ⅱ　　４．Ⅲ　　５．Ⅳ　　６．Ⅴ</t>
  </si>
  <si>
    <t>所 在 地</t>
  </si>
  <si>
    <t>　　　（産休・育休・療養休暇や長期研修期間等は業務期間となりません）</t>
  </si>
  <si>
    <t>利用者数を
20で除した数
（必要数）</t>
    <rPh sb="0" eb="2">
      <t>リヨウ</t>
    </rPh>
    <rPh sb="2" eb="3">
      <t>シャ</t>
    </rPh>
    <rPh sb="3" eb="4">
      <t>スウ</t>
    </rPh>
    <rPh sb="9" eb="10">
      <t>ジョ</t>
    </rPh>
    <rPh sb="12" eb="13">
      <t>スウ</t>
    </rPh>
    <rPh sb="15" eb="18">
      <t>ヒツヨウスウ</t>
    </rPh>
    <phoneticPr fontId="7"/>
  </si>
  <si>
    <t>１．なし　　２．Ⅰ　　３．Ⅱ</t>
  </si>
  <si>
    <t xml:space="preserve">  ア</t>
  </si>
  <si>
    <t>福祉専門職員配置等</t>
    <rPh sb="0" eb="2">
      <t>フクシ</t>
    </rPh>
    <rPh sb="2" eb="4">
      <t>センモン</t>
    </rPh>
    <rPh sb="4" eb="6">
      <t>ショクイン</t>
    </rPh>
    <rPh sb="6" eb="8">
      <t>ハイチ</t>
    </rPh>
    <rPh sb="8" eb="9">
      <t>トウ</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</si>
  <si>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</si>
  <si>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備考</t>
    <rPh sb="0" eb="2">
      <t>ビコウ</t>
    </rPh>
    <phoneticPr fontId="7"/>
  </si>
  <si>
    <t>電子メールアドレス</t>
  </si>
  <si>
    <t>医療連携体制加算（Ⅶ）</t>
    <rPh sb="0" eb="2">
      <t>イリョウ</t>
    </rPh>
    <rPh sb="2" eb="4">
      <t>レンケイ</t>
    </rPh>
    <rPh sb="4" eb="6">
      <t>タイセイ</t>
    </rPh>
    <rPh sb="6" eb="8">
      <t>カサン</t>
    </rPh>
    <phoneticPr fontId="7"/>
  </si>
  <si>
    <t>栄養士配置体制（※4）</t>
    <rPh sb="0" eb="3">
      <t>エイヨウシ</t>
    </rPh>
    <rPh sb="3" eb="5">
      <t>ハイチ</t>
    </rPh>
    <rPh sb="5" eb="7">
      <t>タイセイ</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</si>
  <si>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</si>
  <si>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　重度訪問介護従業者の常時派遣が可能となっており、現に深夜帯も含めてサービス提供している。</t>
    <rPh sb="11" eb="13">
      <t>ジョウジ</t>
    </rPh>
    <phoneticPr fontId="20"/>
  </si>
  <si>
    <t>　　　　　　　　　　　１．なし　　　　　　２．その他栄養士
　　　　　　　　　　　３．常勤栄養士　　　４．常勤管理栄養士</t>
  </si>
  <si>
    <t>強度行動障害加算体制</t>
    <rPh sb="0" eb="2">
      <t>キョウド</t>
    </rPh>
    <rPh sb="2" eb="4">
      <t>コウドウ</t>
    </rPh>
    <rPh sb="4" eb="6">
      <t>ショウガイ</t>
    </rPh>
    <rPh sb="6" eb="8">
      <t>カサン</t>
    </rPh>
    <rPh sb="8" eb="10">
      <t>タイセイ</t>
    </rPh>
    <phoneticPr fontId="7"/>
  </si>
  <si>
    <t>　緊急時等における対応方法を利用者に明示している。</t>
  </si>
  <si>
    <t>(1)のうち介護福祉士の総数</t>
    <rPh sb="5" eb="7">
      <t>カイゴ</t>
    </rPh>
    <rPh sb="7" eb="10">
      <t>フクシシ</t>
    </rPh>
    <rPh sb="11" eb="13">
      <t>ソウスウ</t>
    </rPh>
    <phoneticPr fontId="7"/>
  </si>
  <si>
    <t>福祉・介護職員処遇改善加算対象</t>
    <rPh sb="5" eb="7">
      <t>ショクイン</t>
    </rPh>
    <phoneticPr fontId="7"/>
  </si>
  <si>
    <t>キャリアパス区分（※5）</t>
  </si>
  <si>
    <t>ださい。</t>
  </si>
  <si>
    <t>指定管理者制度適用区分</t>
    <rPh sb="9" eb="11">
      <t>クブン</t>
    </rPh>
    <phoneticPr fontId="7"/>
  </si>
  <si>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7"/>
  </si>
  <si>
    <t>　くり、人材育成、困難事例への対応などサービスの総合的かつ適切な利用支援等の</t>
    <rPh sb="34" eb="36">
      <t>シエン</t>
    </rPh>
    <rPh sb="36" eb="37">
      <t>ナド</t>
    </rPh>
    <phoneticPr fontId="7"/>
  </si>
  <si>
    <t>月</t>
    <rPh sb="0" eb="1">
      <t>ツキ</t>
    </rPh>
    <phoneticPr fontId="78"/>
  </si>
  <si>
    <t>　週３回以上の送迎を実施している。</t>
  </si>
  <si>
    <t>(1)に占める(3)の割合が50％以上</t>
    <rPh sb="4" eb="5">
      <t>シ</t>
    </rPh>
    <rPh sb="11" eb="13">
      <t>ワリアイ</t>
    </rPh>
    <rPh sb="17" eb="19">
      <t>イジョウ</t>
    </rPh>
    <phoneticPr fontId="7"/>
  </si>
  <si>
    <t>夜間支援体制を確保している夜間及び深夜の時間帯</t>
  </si>
  <si>
    <t>重度障害者支援加算（短期入所）</t>
    <rPh sb="0" eb="2">
      <t>ジュウド</t>
    </rPh>
    <rPh sb="2" eb="5">
      <t>ショウガイシャ</t>
    </rPh>
    <rPh sb="5" eb="7">
      <t>シエン</t>
    </rPh>
    <rPh sb="7" eb="9">
      <t>カサン</t>
    </rPh>
    <rPh sb="10" eb="12">
      <t>タンキ</t>
    </rPh>
    <rPh sb="12" eb="14">
      <t>ニュウショ</t>
    </rPh>
    <phoneticPr fontId="7"/>
  </si>
  <si>
    <t>１．非該当　　２．該当</t>
    <rPh sb="2" eb="5">
      <t>ヒガイトウ</t>
    </rPh>
    <rPh sb="9" eb="11">
      <t>ガイトウ</t>
    </rPh>
    <phoneticPr fontId="7"/>
  </si>
  <si>
    <t>４月</t>
    <rPh sb="1" eb="2">
      <t>ガツ</t>
    </rPh>
    <phoneticPr fontId="78"/>
  </si>
  <si>
    <t>共生型サービス対象区分</t>
  </si>
  <si>
    <t>1:00～3:00</t>
  </si>
  <si>
    <t>相談系体制加算（行動障害・要医療児者・精神障害者・高次脳体制加算）</t>
    <rPh sb="0" eb="2">
      <t>ソウダン</t>
    </rPh>
    <rPh sb="2" eb="3">
      <t>ケイ</t>
    </rPh>
    <rPh sb="3" eb="5">
      <t>タイセイ</t>
    </rPh>
    <rPh sb="5" eb="7">
      <t>カサン</t>
    </rPh>
    <phoneticPr fontId="7"/>
  </si>
  <si>
    <t>障害者支援施設等感染対策向上体制</t>
    <rPh sb="14" eb="16">
      <t>タイセイ</t>
    </rPh>
    <phoneticPr fontId="20"/>
  </si>
  <si>
    <t>介護サービス包括型事業所</t>
    <rPh sb="0" eb="2">
      <t>カイゴ</t>
    </rPh>
    <rPh sb="9" eb="11">
      <t>ジギョウ</t>
    </rPh>
    <rPh sb="11" eb="12">
      <t>ショ</t>
    </rPh>
    <phoneticPr fontId="7"/>
  </si>
  <si>
    <t>住　　所</t>
  </si>
  <si>
    <t>地域生活支援拠点等</t>
  </si>
  <si>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</si>
  <si>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１．なし　　３．Ⅰ　　４．Ⅱ</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</si>
  <si>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7"/>
  </si>
  <si>
    <t>放課後等デイ
サービス</t>
    <rPh sb="0" eb="3">
      <t>ホウカゴ</t>
    </rPh>
    <rPh sb="3" eb="4">
      <t>トウ</t>
    </rPh>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</si>
  <si>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</si>
  <si>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　常勤兼務</t>
    <rPh sb="1" eb="3">
      <t>ジョウキン</t>
    </rPh>
    <rPh sb="3" eb="5">
      <t>ケンム</t>
    </rPh>
    <phoneticPr fontId="7"/>
  </si>
  <si>
    <t>保育所等訪問支援</t>
    <rPh sb="0" eb="2">
      <t>ホイク</t>
    </rPh>
    <rPh sb="2" eb="3">
      <t>ショ</t>
    </rPh>
    <rPh sb="3" eb="4">
      <t>トウ</t>
    </rPh>
    <rPh sb="4" eb="6">
      <t>ホウモン</t>
    </rPh>
    <rPh sb="6" eb="8">
      <t>シエン</t>
    </rPh>
    <phoneticPr fontId="7"/>
  </si>
  <si>
    <t>※１０</t>
  </si>
  <si>
    <t>訪問支援員特別体制</t>
    <rPh sb="7" eb="9">
      <t>タイセイ</t>
    </rPh>
    <phoneticPr fontId="7"/>
  </si>
  <si>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7"/>
  </si>
  <si>
    <t>備考１　「異動区分」欄については、該当する番号を選択してください。</t>
    <rPh sb="0" eb="2">
      <t>ビコウ</t>
    </rPh>
    <rPh sb="5" eb="7">
      <t>イドウ</t>
    </rPh>
    <rPh sb="7" eb="9">
      <t>クブン</t>
    </rPh>
    <rPh sb="10" eb="11">
      <t>ラン</t>
    </rPh>
    <rPh sb="17" eb="19">
      <t>ガイトウ</t>
    </rPh>
    <rPh sb="21" eb="23">
      <t>バンゴウ</t>
    </rPh>
    <rPh sb="24" eb="26">
      <t>センタク</t>
    </rPh>
    <phoneticPr fontId="7"/>
  </si>
  <si>
    <t>居宅訪問型
児童発達支援</t>
    <rPh sb="0" eb="2">
      <t>キョタク</t>
    </rPh>
    <rPh sb="2" eb="4">
      <t>ホウモン</t>
    </rPh>
    <rPh sb="4" eb="5">
      <t>ガタ</t>
    </rPh>
    <rPh sb="6" eb="8">
      <t>ジドウ</t>
    </rPh>
    <rPh sb="8" eb="10">
      <t>ハッタツ</t>
    </rPh>
    <rPh sb="10" eb="12">
      <t>シエン</t>
    </rPh>
    <phoneticPr fontId="7"/>
  </si>
  <si>
    <t>障害児入所給付費</t>
    <rPh sb="0" eb="3">
      <t>ショウガイジ</t>
    </rPh>
    <rPh sb="3" eb="5">
      <t>ニュウショ</t>
    </rPh>
    <rPh sb="5" eb="7">
      <t>キュウフ</t>
    </rPh>
    <rPh sb="7" eb="8">
      <t>ヒ</t>
    </rPh>
    <phoneticPr fontId="7"/>
  </si>
  <si>
    <t>　１名以上配置している。</t>
  </si>
  <si>
    <t>鳥取　大</t>
    <rPh sb="0" eb="2">
      <t>トットリ</t>
    </rPh>
    <rPh sb="3" eb="4">
      <t>ダイ</t>
    </rPh>
    <phoneticPr fontId="7"/>
  </si>
  <si>
    <t>福祉型障害児
入所施設</t>
    <rPh sb="0" eb="3">
      <t>フクシガタ</t>
    </rPh>
    <rPh sb="3" eb="6">
      <t>ショウガイジ</t>
    </rPh>
    <rPh sb="7" eb="9">
      <t>ニュウショ</t>
    </rPh>
    <rPh sb="9" eb="11">
      <t>シセツ</t>
    </rPh>
    <phoneticPr fontId="7"/>
  </si>
  <si>
    <t>生活支援員</t>
  </si>
  <si>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</si>
  <si>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１．なし
２．あり</t>
  </si>
  <si>
    <t>別紙３２</t>
    <rPh sb="0" eb="2">
      <t>ベッシ</t>
    </rPh>
    <phoneticPr fontId="7"/>
  </si>
  <si>
    <t>当該事業所・施設における常勤職員の
勤務すべき1週間の時間数</t>
  </si>
  <si>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</si>
  <si>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１．Ｖ（１）　　２．Ｖ（２）　　５．Ｖ（５）　　７．Ｖ（７）　　８．Ｖ（８）
１０．Ｖ（１０）　　１１．Ｖ（１１）　　１３．Ｖ（１３）　　１４．Ｖ（１４）</t>
  </si>
  <si>
    <t>従業者の勤務の体制及び勤務形態一覧表</t>
  </si>
  <si>
    <t>職員数</t>
    <rPh sb="0" eb="3">
      <t>ショクインスウ</t>
    </rPh>
    <phoneticPr fontId="7"/>
  </si>
  <si>
    <t>サービス管理
責任者</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</si>
  <si>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</si>
  <si>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職業指導員体制</t>
    <rPh sb="0" eb="2">
      <t>ショクギョウ</t>
    </rPh>
    <rPh sb="2" eb="4">
      <t>シドウ</t>
    </rPh>
    <rPh sb="4" eb="5">
      <t>イン</t>
    </rPh>
    <rPh sb="5" eb="7">
      <t>タイセイ</t>
    </rPh>
    <phoneticPr fontId="7"/>
  </si>
  <si>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7"/>
  </si>
  <si>
    <t>「開所時間減算区分」欄は、開所時間減算が「２．あり」の場合に設定する。          　　　　</t>
  </si>
  <si>
    <t>重度障害児支援（強度行動障害）</t>
    <rPh sb="0" eb="2">
      <t>ジュウド</t>
    </rPh>
    <rPh sb="2" eb="5">
      <t>ショウガイジ</t>
    </rPh>
    <rPh sb="5" eb="7">
      <t>シエン</t>
    </rPh>
    <rPh sb="8" eb="10">
      <t>キョウド</t>
    </rPh>
    <rPh sb="10" eb="12">
      <t>コウドウ</t>
    </rPh>
    <rPh sb="12" eb="14">
      <t>ショウガイ</t>
    </rPh>
    <phoneticPr fontId="7"/>
  </si>
  <si>
    <t>区分３</t>
    <rPh sb="0" eb="2">
      <t>クブン</t>
    </rPh>
    <phoneticPr fontId="78"/>
  </si>
  <si>
    <t>従業者氏名</t>
    <rPh sb="0" eb="3">
      <t>ジュウギョウシャ</t>
    </rPh>
    <rPh sb="3" eb="5">
      <t>シメイ</t>
    </rPh>
    <phoneticPr fontId="7"/>
  </si>
  <si>
    <t>児童指導員等加配体制</t>
    <rPh sb="0" eb="2">
      <t>ジドウ</t>
    </rPh>
    <rPh sb="2" eb="5">
      <t>シドウイン</t>
    </rPh>
    <rPh sb="5" eb="6">
      <t>トウ</t>
    </rPh>
    <rPh sb="6" eb="8">
      <t>カハイ</t>
    </rPh>
    <rPh sb="8" eb="10">
      <t>タイセイ</t>
    </rPh>
    <phoneticPr fontId="7"/>
  </si>
  <si>
    <t>サービス
提供時間</t>
    <rPh sb="5" eb="7">
      <t>テイキョウ</t>
    </rPh>
    <rPh sb="7" eb="9">
      <t>ジカン</t>
    </rPh>
    <phoneticPr fontId="7"/>
  </si>
  <si>
    <t>　　　１．なし　　２．専門職員（理学療法士等）　　３．児童指導員等</t>
    <rPh sb="11" eb="13">
      <t>センモン</t>
    </rPh>
    <rPh sb="13" eb="15">
      <t>ショクイン</t>
    </rPh>
    <rPh sb="27" eb="29">
      <t>ジドウ</t>
    </rPh>
    <rPh sb="29" eb="32">
      <t>シドウイン</t>
    </rPh>
    <rPh sb="32" eb="33">
      <t>トウ</t>
    </rPh>
    <phoneticPr fontId="7"/>
  </si>
  <si>
    <t>合計（人）</t>
    <rPh sb="0" eb="2">
      <t>ゴウケイ</t>
    </rPh>
    <rPh sb="3" eb="4">
      <t>ニン</t>
    </rPh>
    <phoneticPr fontId="7"/>
  </si>
  <si>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7"/>
  </si>
  <si>
    <t>自己評価結果等未公表減算</t>
    <rPh sb="0" eb="2">
      <t>ジコ</t>
    </rPh>
    <rPh sb="2" eb="4">
      <t>ヒョウカ</t>
    </rPh>
    <rPh sb="4" eb="6">
      <t>ケッカ</t>
    </rPh>
    <rPh sb="6" eb="7">
      <t>トウ</t>
    </rPh>
    <rPh sb="7" eb="10">
      <t>ミコウヒョウ</t>
    </rPh>
    <rPh sb="10" eb="12">
      <t>ゲンザン</t>
    </rPh>
    <phoneticPr fontId="7"/>
  </si>
  <si>
    <t>自活訓練体制（Ⅰ）</t>
    <rPh sb="0" eb="2">
      <t>ジカツ</t>
    </rPh>
    <rPh sb="2" eb="4">
      <t>クンレン</t>
    </rPh>
    <rPh sb="4" eb="6">
      <t>タイセイ</t>
    </rPh>
    <phoneticPr fontId="7"/>
  </si>
  <si>
    <t>担当者名</t>
    <rPh sb="0" eb="3">
      <t>タントウシャ</t>
    </rPh>
    <rPh sb="3" eb="4">
      <t>メイ</t>
    </rPh>
    <phoneticPr fontId="7"/>
  </si>
  <si>
    <r>
      <t xml:space="preserve">有 </t>
    </r>
    <r>
      <rPr>
        <b/>
        <sz val="14"/>
        <color theme="1"/>
        <rFont val="HGSｺﾞｼｯｸM"/>
      </rPr>
      <t>・</t>
    </r>
    <r>
      <rPr>
        <b/>
        <sz val="11"/>
        <color theme="1"/>
        <rFont val="HGSｺﾞｼｯｸM"/>
      </rPr>
      <t xml:space="preserve"> 無</t>
    </r>
  </si>
  <si>
    <t>自活訓練体制（Ⅱ）</t>
    <rPh sb="0" eb="2">
      <t>ジカツ</t>
    </rPh>
    <rPh sb="2" eb="4">
      <t>クンレン</t>
    </rPh>
    <rPh sb="4" eb="6">
      <t>タイセイ</t>
    </rPh>
    <phoneticPr fontId="7"/>
  </si>
  <si>
    <t>※１：多機能型事業所等については、当該多機能型事業所全体で、加算要件の利用者数や配置割合の計算を行
　　　うこと。</t>
  </si>
  <si>
    <t>１　事業所・施設の名称</t>
    <rPh sb="2" eb="5">
      <t>ジギョウショ</t>
    </rPh>
    <rPh sb="6" eb="8">
      <t>シセツ</t>
    </rPh>
    <rPh sb="9" eb="11">
      <t>メイショウ</t>
    </rPh>
    <phoneticPr fontId="7"/>
  </si>
  <si>
    <t>小規模グループケア体制</t>
    <rPh sb="0" eb="3">
      <t>ショウキボ</t>
    </rPh>
    <rPh sb="9" eb="11">
      <t>タイセイ</t>
    </rPh>
    <phoneticPr fontId="7"/>
  </si>
  <si>
    <t>３　サービス種別</t>
    <rPh sb="6" eb="8">
      <t>シュベツ</t>
    </rPh>
    <phoneticPr fontId="7"/>
  </si>
  <si>
    <t>医療型障害児
入所施設</t>
    <rPh sb="0" eb="2">
      <t>イリョウ</t>
    </rPh>
    <rPh sb="2" eb="3">
      <t>ガタ</t>
    </rPh>
    <rPh sb="3" eb="6">
      <t>ショウガイジ</t>
    </rPh>
    <rPh sb="7" eb="9">
      <t>ニュウショ</t>
    </rPh>
    <rPh sb="9" eb="11">
      <t>シセツ</t>
    </rPh>
    <phoneticPr fontId="7"/>
  </si>
  <si>
    <t>常勤換算職員数</t>
    <rPh sb="0" eb="2">
      <t>ジョウキン</t>
    </rPh>
    <rPh sb="2" eb="4">
      <t>カンサン</t>
    </rPh>
    <rPh sb="4" eb="7">
      <t>ショクインスウ</t>
    </rPh>
    <phoneticPr fontId="7"/>
  </si>
  <si>
    <t>4:00～5:00</t>
  </si>
  <si>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</si>
  <si>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</si>
  <si>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高次脳機能障害支援体制加算</t>
    <rPh sb="0" eb="5">
      <t>コウジノウキノウ</t>
    </rPh>
    <rPh sb="5" eb="7">
      <t>ショウガイ</t>
    </rPh>
    <rPh sb="7" eb="9">
      <t>シエン</t>
    </rPh>
    <rPh sb="9" eb="11">
      <t>タイセイ</t>
    </rPh>
    <rPh sb="11" eb="13">
      <t>カサン</t>
    </rPh>
    <phoneticPr fontId="7"/>
  </si>
  <si>
    <t>地域生活支援拠点等機能強化体制</t>
  </si>
  <si>
    <t>重度障害児支援</t>
    <rPh sb="0" eb="2">
      <t>ジュウド</t>
    </rPh>
    <rPh sb="2" eb="5">
      <t>ショウガイジ</t>
    </rPh>
    <rPh sb="5" eb="7">
      <t>シエン</t>
    </rPh>
    <phoneticPr fontId="7"/>
  </si>
  <si>
    <t>※２             　　　　</t>
  </si>
  <si>
    <t>担当者名</t>
    <rPh sb="0" eb="4">
      <t>タントウシャメイ</t>
    </rPh>
    <phoneticPr fontId="7"/>
  </si>
  <si>
    <t>「定員規模」欄には、定員数を記入すること。            　　　　</t>
    <rPh sb="1" eb="3">
      <t>テイイン</t>
    </rPh>
    <rPh sb="3" eb="5">
      <t>キボ</t>
    </rPh>
    <rPh sb="6" eb="7">
      <t>ラン</t>
    </rPh>
    <rPh sb="10" eb="12">
      <t>テイイン</t>
    </rPh>
    <rPh sb="12" eb="13">
      <t>カズ</t>
    </rPh>
    <rPh sb="14" eb="16">
      <t>キニュウ</t>
    </rPh>
    <phoneticPr fontId="7"/>
  </si>
  <si>
    <t>「共生型サービス対象区分」欄が「２．該当」の場合に設定する。</t>
  </si>
  <si>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</si>
  <si>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「心理担当職員配置体制」欄の「３．Ⅱ」は、配置した心理指導担当職員が公認心理師の資格を有している場合に設定する。</t>
  </si>
  <si>
    <t>　3 「異動等の区分」欄は、今回届出を行う事業等について該当する項目を選択すること。</t>
    <rPh sb="35" eb="37">
      <t>センタク</t>
    </rPh>
    <phoneticPr fontId="7"/>
  </si>
  <si>
    <t>ア</t>
  </si>
  <si>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</si>
  <si>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福祉・介護職員等特定処遇改善加算対象</t>
    <rPh sb="16" eb="18">
      <t>タイショウ</t>
    </rPh>
    <phoneticPr fontId="7"/>
  </si>
  <si>
    <t>１．Ⅰ　　２．Ⅱ</t>
  </si>
  <si>
    <t>福祉・介護職員等特定処遇改善加算区分（※6）</t>
    <rPh sb="16" eb="18">
      <t>クブン</t>
    </rPh>
    <phoneticPr fontId="7"/>
  </si>
  <si>
    <t>心理担当職員配置体制（※9）</t>
    <rPh sb="0" eb="2">
      <t>シンリ</t>
    </rPh>
    <rPh sb="2" eb="4">
      <t>タントウ</t>
    </rPh>
    <rPh sb="4" eb="6">
      <t>ショクイン</t>
    </rPh>
    <rPh sb="6" eb="8">
      <t>ハイチ</t>
    </rPh>
    <rPh sb="8" eb="10">
      <t>タイセイ</t>
    </rPh>
    <phoneticPr fontId="7"/>
  </si>
  <si>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7"/>
  </si>
  <si>
    <t>前年度の平均利用者数</t>
    <rPh sb="0" eb="3">
      <t>ゼンネンド</t>
    </rPh>
    <rPh sb="4" eb="10">
      <t>ヘイキンリヨウシャスウ</t>
    </rPh>
    <phoneticPr fontId="7"/>
  </si>
  <si>
    <t>※６</t>
  </si>
  <si>
    <t>福祉専門職配置等加算（共生型短期入所）</t>
    <rPh sb="0" eb="2">
      <t>フクシ</t>
    </rPh>
    <rPh sb="2" eb="5">
      <t>センモンショク</t>
    </rPh>
    <rPh sb="5" eb="7">
      <t>ハイチ</t>
    </rPh>
    <rPh sb="7" eb="8">
      <t>トウ</t>
    </rPh>
    <rPh sb="8" eb="10">
      <t>カサン</t>
    </rPh>
    <rPh sb="11" eb="14">
      <t>キョウセイガタ</t>
    </rPh>
    <rPh sb="14" eb="16">
      <t>タンキ</t>
    </rPh>
    <rPh sb="16" eb="18">
      <t>ニュウショ</t>
    </rPh>
    <phoneticPr fontId="7"/>
  </si>
  <si>
    <t>特定従業者数換算による人数</t>
    <rPh sb="0" eb="6">
      <t>トクテイジュウギョウシャスウ</t>
    </rPh>
    <rPh sb="6" eb="8">
      <t>カンサン</t>
    </rPh>
    <rPh sb="11" eb="13">
      <t>ニンズウ</t>
    </rPh>
    <phoneticPr fontId="7"/>
  </si>
  <si>
    <t>自立生活支援加算</t>
    <rPh sb="0" eb="2">
      <t>ジリツ</t>
    </rPh>
    <rPh sb="2" eb="4">
      <t>セイカツ</t>
    </rPh>
    <rPh sb="4" eb="6">
      <t>シエン</t>
    </rPh>
    <rPh sb="6" eb="8">
      <t>カサン</t>
    </rPh>
    <phoneticPr fontId="7"/>
  </si>
  <si>
    <t>※７</t>
  </si>
  <si>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7"/>
  </si>
  <si>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</si>
  <si>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</si>
  <si>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</si>
  <si>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５　公表の有無</t>
    <rPh sb="2" eb="3">
      <t>オオヤケ</t>
    </rPh>
    <rPh sb="3" eb="4">
      <t>オモテ</t>
    </rPh>
    <rPh sb="5" eb="7">
      <t>ウム</t>
    </rPh>
    <phoneticPr fontId="7"/>
  </si>
  <si>
    <t>利用者数</t>
    <rPh sb="0" eb="3">
      <t>リヨウシャ</t>
    </rPh>
    <rPh sb="3" eb="4">
      <t>スウ</t>
    </rPh>
    <phoneticPr fontId="7"/>
  </si>
  <si>
    <t>看護職員の必要数
（共同生活援助のみ）</t>
    <rPh sb="0" eb="2">
      <t>カンゴ</t>
    </rPh>
    <rPh sb="2" eb="4">
      <t>ショクイン</t>
    </rPh>
    <rPh sb="5" eb="8">
      <t>ヒツヨウスウ</t>
    </rPh>
    <rPh sb="10" eb="16">
      <t>キョウドウセイカツエンジョ</t>
    </rPh>
    <phoneticPr fontId="7"/>
  </si>
  <si>
    <t>※９</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</si>
  <si>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</si>
  <si>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　当該事業所の地域移行支援を利用した者のうち、地域移行支援計画に基づき、前年度に地域生活に移行した者が３人以上または１～２人いること。</t>
  </si>
  <si>
    <t>送迎を利用する者のうち、区分５若しくは区分６に該当する者又はこれに準ずる者が100分の60以上。</t>
    <rPh sb="0" eb="2">
      <t>ソウゲイ</t>
    </rPh>
    <rPh sb="3" eb="5">
      <t>リヨウ</t>
    </rPh>
    <rPh sb="7" eb="8">
      <t>モノ</t>
    </rPh>
    <rPh sb="12" eb="14">
      <t>クブン</t>
    </rPh>
    <rPh sb="15" eb="16">
      <t>モ</t>
    </rPh>
    <rPh sb="19" eb="21">
      <t>クブン</t>
    </rPh>
    <rPh sb="23" eb="25">
      <t>ガイトウ</t>
    </rPh>
    <rPh sb="27" eb="28">
      <t>シャ</t>
    </rPh>
    <rPh sb="28" eb="29">
      <t>マタ</t>
    </rPh>
    <rPh sb="33" eb="34">
      <t>ジュン</t>
    </rPh>
    <rPh sb="36" eb="37">
      <t>シャ</t>
    </rPh>
    <rPh sb="41" eb="42">
      <t>ブン</t>
    </rPh>
    <rPh sb="45" eb="47">
      <t>イジョウ</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</si>
  <si>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</si>
  <si>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</si>
  <si>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主任相談支援専門員配置</t>
    <rPh sb="0" eb="6">
      <t>シュニンソウダンシエン</t>
    </rPh>
    <rPh sb="6" eb="9">
      <t>センモンイン</t>
    </rPh>
    <rPh sb="9" eb="11">
      <t>ハイチ</t>
    </rPh>
    <phoneticPr fontId="20"/>
  </si>
  <si>
    <t>２　異動区分</t>
  </si>
  <si>
    <r>
      <t>重度障害者支援加算（介護サービス包括型</t>
    </r>
    <r>
      <rPr>
        <sz val="10"/>
        <color theme="1"/>
        <rFont val="ＭＳ Ｐゴシック"/>
      </rPr>
      <t>・日中サービス支援型）</t>
    </r>
    <rPh sb="10" eb="12">
      <t>カイゴ</t>
    </rPh>
    <rPh sb="16" eb="18">
      <t>ホウカツ</t>
    </rPh>
    <rPh sb="18" eb="19">
      <t>ガタ</t>
    </rPh>
    <rPh sb="20" eb="22">
      <t>ニッチュウ</t>
    </rPh>
    <rPh sb="26" eb="29">
      <t>シエンガタ</t>
    </rPh>
    <phoneticPr fontId="7"/>
  </si>
  <si>
    <t>福祉・介護職員等処遇改善加算対象（※11）</t>
    <rPh sb="0" eb="2">
      <t>フクシ</t>
    </rPh>
    <rPh sb="3" eb="5">
      <t>カイゴ</t>
    </rPh>
    <rPh sb="5" eb="7">
      <t>ショクイン</t>
    </rPh>
    <rPh sb="7" eb="8">
      <t>トウ</t>
    </rPh>
    <rPh sb="8" eb="10">
      <t>ショグウ</t>
    </rPh>
    <rPh sb="10" eb="12">
      <t>カイゼン</t>
    </rPh>
    <rPh sb="12" eb="14">
      <t>カサン</t>
    </rPh>
    <rPh sb="14" eb="16">
      <t>タイショウ</t>
    </rPh>
    <phoneticPr fontId="7"/>
  </si>
  <si>
    <t>医療型
児童発達支援</t>
    <rPh sb="0" eb="2">
      <t>イリョウ</t>
    </rPh>
    <rPh sb="2" eb="3">
      <t>ガタ</t>
    </rPh>
    <rPh sb="4" eb="6">
      <t>ジドウ</t>
    </rPh>
    <rPh sb="6" eb="8">
      <t>ハッタツ</t>
    </rPh>
    <rPh sb="8" eb="10">
      <t>シエン</t>
    </rPh>
    <phoneticPr fontId="7"/>
  </si>
  <si>
    <t>主任相談支援専門員配置</t>
  </si>
  <si>
    <t>日中活動支援体制</t>
    <rPh sb="0" eb="2">
      <t>ニッチュウ</t>
    </rPh>
    <rPh sb="2" eb="4">
      <t>カツドウ</t>
    </rPh>
    <rPh sb="4" eb="6">
      <t>シエン</t>
    </rPh>
    <rPh sb="6" eb="8">
      <t>タイセイ</t>
    </rPh>
    <phoneticPr fontId="7"/>
  </si>
  <si>
    <t>３　異動区分</t>
    <rPh sb="2" eb="6">
      <t>イドウクブン</t>
    </rPh>
    <phoneticPr fontId="7"/>
  </si>
  <si>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7"/>
  </si>
  <si>
    <t>令和</t>
    <rPh sb="0" eb="2">
      <t>レイワ</t>
    </rPh>
    <phoneticPr fontId="7"/>
  </si>
  <si>
    <t>③　24時間常時連絡できる体制を整備している。</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</si>
  <si>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</si>
  <si>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t>１．なし　　２．Ⅳ　　３．Ⅴ　　４．Ⅵ　　５．Ⅳ・Ⅴ
６．Ⅳ・Ⅵ　　７．Ⅴ・Ⅵ　　８．Ⅳ・Ⅴ・Ⅵ</t>
  </si>
  <si>
    <t>短時間勤務の該当</t>
    <rPh sb="0" eb="3">
      <t>タンジカン</t>
    </rPh>
    <rPh sb="3" eb="5">
      <t>キンム</t>
    </rPh>
    <rPh sb="6" eb="8">
      <t>ガイトウ</t>
    </rPh>
    <phoneticPr fontId="7"/>
  </si>
  <si>
    <t>２　加配される従業者の配置状況</t>
    <rPh sb="11" eb="13">
      <t>ハイチ</t>
    </rPh>
    <phoneticPr fontId="20"/>
  </si>
  <si>
    <r>
      <t>　１．なし　　２．</t>
    </r>
    <r>
      <rPr>
        <sz val="11"/>
        <color rgb="FFFF0000"/>
        <rFont val="ＭＳ ゴシック"/>
      </rPr>
      <t>Ⅱ　　３．Ⅰ</t>
    </r>
  </si>
  <si>
    <t>夜間支援等体制加算Ⅰ加配職員体制</t>
  </si>
  <si>
    <t>医療的ケア対応支援体制</t>
    <rPh sb="9" eb="11">
      <t>タイセイ</t>
    </rPh>
    <phoneticPr fontId="20"/>
  </si>
  <si>
    <t>配置割合　（別添にて確認）</t>
    <rPh sb="0" eb="2">
      <t>ハイチ</t>
    </rPh>
    <rPh sb="2" eb="4">
      <t>ワリアイ</t>
    </rPh>
    <rPh sb="6" eb="8">
      <t>ベッテン</t>
    </rPh>
    <rPh sb="10" eb="12">
      <t>カクニン</t>
    </rPh>
    <phoneticPr fontId="7"/>
  </si>
  <si>
    <t>サービス管理責任者配置等加算（共生型事業所）</t>
    <rPh sb="4" eb="6">
      <t>カンリ</t>
    </rPh>
    <rPh sb="6" eb="9">
      <t>セキニンシャ</t>
    </rPh>
    <rPh sb="9" eb="11">
      <t>ハイチ</t>
    </rPh>
    <rPh sb="11" eb="12">
      <t>トウ</t>
    </rPh>
    <rPh sb="12" eb="14">
      <t>カサン</t>
    </rPh>
    <rPh sb="15" eb="18">
      <t>キョウセイガタ</t>
    </rPh>
    <rPh sb="18" eb="21">
      <t>ジギョウショ</t>
    </rPh>
    <phoneticPr fontId="7"/>
  </si>
  <si>
    <t>居住支援連携体制</t>
  </si>
  <si>
    <t>ピアサポート体制</t>
  </si>
  <si>
    <t>専門的支援加算体制</t>
    <rPh sb="7" eb="9">
      <t>タイセイ</t>
    </rPh>
    <phoneticPr fontId="20"/>
  </si>
  <si>
    <t>4週の合計</t>
    <rPh sb="1" eb="2">
      <t>シュウ</t>
    </rPh>
    <rPh sb="3" eb="5">
      <t>ゴウケイ</t>
    </rPh>
    <phoneticPr fontId="7"/>
  </si>
  <si>
    <t>別紙７</t>
    <rPh sb="0" eb="2">
      <t>ベッシ</t>
    </rPh>
    <phoneticPr fontId="7"/>
  </si>
  <si>
    <t>備考</t>
  </si>
  <si>
    <t>　　３　ここでいう生活支援員等とは、</t>
    <rPh sb="9" eb="11">
      <t>セイカツ</t>
    </rPh>
    <rPh sb="11" eb="13">
      <t>シエン</t>
    </rPh>
    <rPh sb="13" eb="14">
      <t>イン</t>
    </rPh>
    <rPh sb="14" eb="15">
      <t>トウ</t>
    </rPh>
    <phoneticPr fontId="7"/>
  </si>
  <si>
    <t>ソーシャルワーカー配置体制</t>
  </si>
  <si>
    <t>　　月内算定上限内を超えている場合は「上限超えと表示されます。</t>
  </si>
  <si>
    <r>
      <t>異動区分</t>
    </r>
    <r>
      <rPr>
        <sz val="8"/>
        <color rgb="FF000000"/>
        <rFont val="HGｺﾞｼｯｸM"/>
      </rPr>
      <t>※2</t>
    </r>
  </si>
  <si>
    <t>　１人を超えるサービス提供責任者を配置することとされている事業所は、常勤のサービス提供責任者の２名以上の配置していること。</t>
  </si>
  <si>
    <t>１．なし　　２．理学療法士等</t>
  </si>
  <si>
    <r>
      <t xml:space="preserve">夜間支援従事者
</t>
    </r>
    <r>
      <rPr>
        <sz val="9"/>
        <color indexed="8"/>
        <rFont val="ＭＳ Ｐゴシック"/>
      </rPr>
      <t>①</t>
    </r>
  </si>
  <si>
    <t>⑨　基幹相談支援センターが行う地域の相談支援体制の強化の取組に参画している。</t>
  </si>
  <si>
    <t>１．なし　　２．理学療法士等　　３．児童指導員</t>
    <rPh sb="18" eb="20">
      <t>ジドウ</t>
    </rPh>
    <rPh sb="20" eb="23">
      <t>シドウイン</t>
    </rPh>
    <phoneticPr fontId="20"/>
  </si>
  <si>
    <t>電話番号</t>
    <rPh sb="0" eb="2">
      <t>デンワ</t>
    </rPh>
    <rPh sb="2" eb="4">
      <t>バンゴウ</t>
    </rPh>
    <phoneticPr fontId="7"/>
  </si>
  <si>
    <t>ピアサポート実施加算</t>
    <rPh sb="6" eb="8">
      <t>ジッシ</t>
    </rPh>
    <rPh sb="8" eb="10">
      <t>カサン</t>
    </rPh>
    <phoneticPr fontId="20"/>
  </si>
  <si>
    <t>別紙２５</t>
    <rPh sb="0" eb="2">
      <t>ベッシ</t>
    </rPh>
    <phoneticPr fontId="7"/>
  </si>
  <si>
    <t>相談支援機能強化型体制</t>
  </si>
  <si>
    <t>１．なし　２．Ⅱ　４．Ⅰ　５．Ⅲ　６．Ⅳ</t>
  </si>
  <si>
    <t>※　当該届出様式は標準様式とする。</t>
    <rPh sb="2" eb="4">
      <t>トウガイ</t>
    </rPh>
    <rPh sb="4" eb="6">
      <t>トドケデ</t>
    </rPh>
    <rPh sb="6" eb="8">
      <t>ヨウシキ</t>
    </rPh>
    <rPh sb="9" eb="11">
      <t>ヒョウジュン</t>
    </rPh>
    <rPh sb="11" eb="13">
      <t>ヨウシキ</t>
    </rPh>
    <phoneticPr fontId="7"/>
  </si>
  <si>
    <t>手帳の種類</t>
  </si>
  <si>
    <t>１．非該当　　２．区分１　　３．区分２</t>
  </si>
  <si>
    <t>被虐待児支援体制</t>
    <rPh sb="0" eb="4">
      <t>ヒギャクタイジ</t>
    </rPh>
    <rPh sb="4" eb="6">
      <t>シエン</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</si>
  <si>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</si>
  <si>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(（Ⅱ）＝（Ⅲ）)=（Ⅳ）</t>
  </si>
  <si>
    <t>重度肢体不自由児入所棟設置（※8）</t>
  </si>
  <si>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7"/>
  </si>
  <si>
    <t>生活支援員等の総数（常勤）</t>
  </si>
  <si>
    <t>直上により配置した者のいずれかにより、当該指定共同生活援助事業所又は指定外部サービス利用型共同生活援助事業所の従業者に対し、障害者に対する配慮等に関する研修を年１回以上行っている。</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</si>
  <si>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</si>
  <si>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75％以上
配置等加算（Ⅲ）</t>
    <rPh sb="3" eb="5">
      <t>イジョウ</t>
    </rPh>
    <rPh sb="6" eb="8">
      <t>ハイチ</t>
    </rPh>
    <rPh sb="8" eb="9">
      <t>トウ</t>
    </rPh>
    <rPh sb="9" eb="11">
      <t>カサン</t>
    </rPh>
    <phoneticPr fontId="7"/>
  </si>
  <si>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</si>
  <si>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7"/>
  </si>
  <si>
    <t>　　　で計算された必要配置数に基づいて人員を配置すること</t>
    <rPh sb="4" eb="6">
      <t>ケイサン</t>
    </rPh>
    <rPh sb="9" eb="11">
      <t>ヒツヨウ</t>
    </rPh>
    <rPh sb="11" eb="13">
      <t>ハイチ</t>
    </rPh>
    <rPh sb="13" eb="14">
      <t>スウ</t>
    </rPh>
    <rPh sb="15" eb="16">
      <t>モト</t>
    </rPh>
    <phoneticPr fontId="7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</si>
  <si>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</si>
  <si>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ピアサポート実施加算（共同生活援助）</t>
    <rPh sb="6" eb="8">
      <t>ジッシ</t>
    </rPh>
    <rPh sb="8" eb="10">
      <t>カサン</t>
    </rPh>
    <rPh sb="11" eb="13">
      <t>キョウドウ</t>
    </rPh>
    <rPh sb="13" eb="15">
      <t>セイカツ</t>
    </rPh>
    <rPh sb="15" eb="17">
      <t>エンジョ</t>
    </rPh>
    <phoneticPr fontId="7"/>
  </si>
  <si>
    <t>住居①</t>
    <rPh sb="0" eb="2">
      <t>ジュウキョ</t>
    </rPh>
    <phoneticPr fontId="7"/>
  </si>
  <si>
    <t>　１．非該当　　２．該当</t>
  </si>
  <si>
    <t>視覚・聴覚等支援体制</t>
    <rPh sb="0" eb="2">
      <t>シカク</t>
    </rPh>
    <rPh sb="3" eb="5">
      <t>チョウカク</t>
    </rPh>
    <rPh sb="5" eb="6">
      <t>トウ</t>
    </rPh>
    <rPh sb="6" eb="8">
      <t>シエン</t>
    </rPh>
    <rPh sb="8" eb="10">
      <t>タイセイ</t>
    </rPh>
    <phoneticPr fontId="20"/>
  </si>
  <si>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135"/>
  </si>
  <si>
    <t>算定要件に対しての加配状況</t>
  </si>
  <si>
    <t>中核拠点型加算対象</t>
    <rPh sb="0" eb="2">
      <t>チュウカク</t>
    </rPh>
    <rPh sb="2" eb="5">
      <t>キョテンガタ</t>
    </rPh>
    <rPh sb="5" eb="7">
      <t>カサン</t>
    </rPh>
    <rPh sb="7" eb="9">
      <t>タイショウ</t>
    </rPh>
    <phoneticPr fontId="20"/>
  </si>
  <si>
    <t>介護給付費等の算定に係る体制等状況一覧表</t>
  </si>
  <si>
    <t>30％以上
配置等加算（Ⅲ）</t>
    <rPh sb="3" eb="5">
      <t>イジョウ</t>
    </rPh>
    <rPh sb="6" eb="8">
      <t>ハイチ</t>
    </rPh>
    <rPh sb="8" eb="9">
      <t>トウ</t>
    </rPh>
    <rPh sb="9" eb="11">
      <t>カサン</t>
    </rPh>
    <phoneticPr fontId="7"/>
  </si>
  <si>
    <t>中核的人材配置体制</t>
    <rPh sb="7" eb="9">
      <t>タイセイ</t>
    </rPh>
    <phoneticPr fontId="20"/>
  </si>
  <si>
    <t>④</t>
  </si>
  <si>
    <t>職名（　　　　　　　　　　　　　　　）</t>
  </si>
  <si>
    <t>支援プログラム未公表減算</t>
    <rPh sb="0" eb="2">
      <t>シエン</t>
    </rPh>
    <rPh sb="7" eb="10">
      <t>ミコウヒョウ</t>
    </rPh>
    <rPh sb="10" eb="12">
      <t>ゲンザン</t>
    </rPh>
    <phoneticPr fontId="2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</si>
  <si>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20"/>
  </si>
  <si>
    <t>　　下表の(1)については必ず記載すること。(2)・(3)・(4)についてはいずれかを記載することで可。</t>
  </si>
  <si>
    <t>就労等支援連携体制</t>
    <rPh sb="0" eb="2">
      <t>シュウロウ</t>
    </rPh>
    <rPh sb="2" eb="3">
      <t>トウ</t>
    </rPh>
    <rPh sb="3" eb="5">
      <t>シエン</t>
    </rPh>
    <rPh sb="5" eb="7">
      <t>レンケイ</t>
    </rPh>
    <rPh sb="7" eb="9">
      <t>タイセイ</t>
    </rPh>
    <phoneticPr fontId="20"/>
  </si>
  <si>
    <t>７　人員配置体制加算の算定における必要加配数</t>
    <rPh sb="2" eb="10">
      <t>ジンインハイチタイセイカサン</t>
    </rPh>
    <rPh sb="11" eb="13">
      <t>サンテイ</t>
    </rPh>
    <rPh sb="17" eb="19">
      <t>ヒツヨウ</t>
    </rPh>
    <rPh sb="19" eb="21">
      <t>カハイ</t>
    </rPh>
    <rPh sb="21" eb="22">
      <t>スウ</t>
    </rPh>
    <phoneticPr fontId="7"/>
  </si>
  <si>
    <r>
      <t>　１．なし　　２．</t>
    </r>
    <r>
      <rPr>
        <strike/>
        <sz val="11"/>
        <color rgb="FFFF0000"/>
        <rFont val="ＭＳ ゴシック"/>
      </rPr>
      <t>あり</t>
    </r>
    <r>
      <rPr>
        <sz val="11"/>
        <color rgb="FFFF0000"/>
        <rFont val="ＭＳ ゴシック"/>
      </rPr>
      <t>Ⅱ　　３．Ⅰ</t>
    </r>
  </si>
  <si>
    <t>Cホーム</t>
  </si>
  <si>
    <t>多職種連携体制</t>
    <rPh sb="0" eb="1">
      <t>タ</t>
    </rPh>
    <rPh sb="1" eb="3">
      <t>ショクシュ</t>
    </rPh>
    <rPh sb="3" eb="5">
      <t>レンケイ</t>
    </rPh>
    <rPh sb="5" eb="7">
      <t>タイセイ</t>
    </rPh>
    <phoneticPr fontId="20"/>
  </si>
  <si>
    <t>多職種連携体制</t>
  </si>
  <si>
    <t>　　とで足りる。）</t>
  </si>
  <si>
    <t>　前年度又は前３月の期間における利用者（障害児を除く）の総数のうち、障害支援区分５以上である者及びたんの吸引等を必要とする者が占める割合が50％以上</t>
  </si>
  <si>
    <t>１．なし　　２．Ⅰ　　３．Ⅱ　　４．Ⅲ</t>
  </si>
  <si>
    <t xml:space="preserve"> 前年度の当該サービスの開所日数　　　　の合計 (D)</t>
    <rPh sb="5" eb="7">
      <t>トウガイ</t>
    </rPh>
    <rPh sb="21" eb="23">
      <t>ゴウケイ</t>
    </rPh>
    <phoneticPr fontId="20"/>
  </si>
  <si>
    <t>うち３０％　　　　　(B)＝ (A)×0.3</t>
  </si>
  <si>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</si>
  <si>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r>
      <t>１．なし　　</t>
    </r>
    <r>
      <rPr>
        <strike/>
        <sz val="11"/>
        <color rgb="FFFF0000"/>
        <rFont val="ＭＳ ゴシック"/>
      </rPr>
      <t>２．あり</t>
    </r>
    <r>
      <rPr>
        <sz val="11"/>
        <color rgb="FFFF0000"/>
        <rFont val="ＭＳ ゴシック"/>
      </rPr>
      <t>　３．Ⅰ　４．Ⅱ</t>
    </r>
  </si>
  <si>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7"/>
  </si>
  <si>
    <t>高次脳機能障害支援体制</t>
    <rPh sb="0" eb="2">
      <t>コウジ</t>
    </rPh>
    <rPh sb="2" eb="3">
      <t>ノウ</t>
    </rPh>
    <rPh sb="3" eb="5">
      <t>キノウ</t>
    </rPh>
    <rPh sb="5" eb="7">
      <t>ショウガイ</t>
    </rPh>
    <rPh sb="7" eb="9">
      <t>シエン</t>
    </rPh>
    <rPh sb="9" eb="11">
      <t>タイセイ</t>
    </rPh>
    <phoneticPr fontId="20"/>
  </si>
  <si>
    <t>虐待防止措置未実施</t>
    <rPh sb="0" eb="2">
      <t>ギャクタイ</t>
    </rPh>
    <rPh sb="2" eb="4">
      <t>ボウシ</t>
    </rPh>
    <rPh sb="4" eb="6">
      <t>ソチ</t>
    </rPh>
    <rPh sb="6" eb="7">
      <t>ミ</t>
    </rPh>
    <rPh sb="7" eb="9">
      <t>ジッシ</t>
    </rPh>
    <phoneticPr fontId="7"/>
  </si>
  <si>
    <t>　前年度又は前３月の期間における利用者（障害児を除く）の総数のうち、障害支援区分４以上である者及びたんの吸引等を必要とする者が占める割合が50％以上</t>
  </si>
  <si>
    <t>夜間支援従事者①</t>
  </si>
  <si>
    <t>様式２</t>
    <rPh sb="0" eb="2">
      <t>ヨウシキ</t>
    </rPh>
    <phoneticPr fontId="7"/>
  </si>
  <si>
    <t>夜間支援等体制加算の種類</t>
    <rPh sb="4" eb="5">
      <t>トウ</t>
    </rPh>
    <rPh sb="5" eb="7">
      <t>タイセイ</t>
    </rPh>
    <rPh sb="7" eb="9">
      <t>カサン</t>
    </rPh>
    <rPh sb="10" eb="12">
      <t>シュルイ</t>
    </rPh>
    <phoneticPr fontId="7"/>
  </si>
  <si>
    <t>高次脳機能障害者支援体制</t>
    <rPh sb="0" eb="2">
      <t>コウジ</t>
    </rPh>
    <rPh sb="2" eb="3">
      <t>ノウ</t>
    </rPh>
    <rPh sb="3" eb="5">
      <t>キノウ</t>
    </rPh>
    <rPh sb="5" eb="8">
      <t>ショウガイシャ</t>
    </rPh>
    <rPh sb="8" eb="10">
      <t>シエン</t>
    </rPh>
    <rPh sb="10" eb="12">
      <t>タイセイ</t>
    </rPh>
    <phoneticPr fontId="20"/>
  </si>
  <si>
    <t>高次脳機能障害支援体制</t>
  </si>
  <si>
    <t>地域体制強化共同支援加算対象</t>
  </si>
  <si>
    <t>火</t>
    <rPh sb="0" eb="1">
      <t>カ</t>
    </rPh>
    <phoneticPr fontId="7"/>
  </si>
  <si>
    <r>
      <t>１．なし　　</t>
    </r>
    <r>
      <rPr>
        <strike/>
        <sz val="11"/>
        <color rgb="FFFF0000"/>
        <rFont val="ＭＳ ゴシック"/>
      </rPr>
      <t>２．あり　</t>
    </r>
    <r>
      <rPr>
        <sz val="11"/>
        <color rgb="FFFF0000"/>
        <rFont val="ＭＳ ゴシック"/>
      </rPr>
      <t>　３．Ⅰ　　４．Ⅱ</t>
    </r>
  </si>
  <si>
    <t>看護職員の配置状況
（常勤換算）</t>
    <rPh sb="0" eb="2">
      <t>カンゴ</t>
    </rPh>
    <rPh sb="2" eb="4">
      <t>ショクイン</t>
    </rPh>
    <rPh sb="5" eb="7">
      <t>ハイチ</t>
    </rPh>
    <rPh sb="7" eb="9">
      <t>ジョウキョウ</t>
    </rPh>
    <rPh sb="11" eb="13">
      <t>ジョウキン</t>
    </rPh>
    <rPh sb="13" eb="15">
      <t>カンザン</t>
    </rPh>
    <phoneticPr fontId="7"/>
  </si>
  <si>
    <t>世話人B</t>
    <rPh sb="0" eb="2">
      <t>セワ</t>
    </rPh>
    <rPh sb="2" eb="3">
      <t>ニン</t>
    </rPh>
    <phoneticPr fontId="7"/>
  </si>
  <si>
    <t>名</t>
    <rPh sb="0" eb="1">
      <t>メイ</t>
    </rPh>
    <phoneticPr fontId="7"/>
  </si>
  <si>
    <t>⑦</t>
  </si>
  <si>
    <t>６　人員体制</t>
    <rPh sb="2" eb="4">
      <t>ジンイン</t>
    </rPh>
    <rPh sb="4" eb="6">
      <t>タイセイ</t>
    </rPh>
    <phoneticPr fontId="7"/>
  </si>
  <si>
    <t>区分３</t>
    <rPh sb="0" eb="2">
      <t>クブン</t>
    </rPh>
    <phoneticPr fontId="7"/>
  </si>
  <si>
    <r>
      <rPr>
        <sz val="11"/>
        <color theme="1"/>
        <rFont val="ＭＳ ゴシック"/>
      </rPr>
      <t>１．なし</t>
    </r>
    <r>
      <rPr>
        <sz val="11"/>
        <color rgb="FFFF0000"/>
        <rFont val="ＭＳ ゴシック"/>
      </rPr>
      <t>　　</t>
    </r>
    <r>
      <rPr>
        <strike/>
        <sz val="11"/>
        <color rgb="FFFF0000"/>
        <rFont val="ＭＳ ゴシック"/>
      </rPr>
      <t>２．あり</t>
    </r>
    <r>
      <rPr>
        <sz val="11"/>
        <color rgb="FFFF0000"/>
        <rFont val="ＭＳ ゴシック"/>
      </rPr>
      <t>　　３．Ⅰ　　４．Ⅱ</t>
    </r>
  </si>
  <si>
    <t>行動援護について、「特定事業所（経過措置）」欄は、特定事業所が「２．Ⅰ」、「３．Ⅱ」、「４．Ⅲ」、「５．Ⅳ」の場合に設定する。</t>
    <rPh sb="0" eb="2">
      <t>コウドウ</t>
    </rPh>
    <rPh sb="2" eb="4">
      <t>エンゴ</t>
    </rPh>
    <phoneticPr fontId="20"/>
  </si>
  <si>
    <t>身体拘束廃止未実施</t>
    <rPh sb="0" eb="2">
      <t>シンタイ</t>
    </rPh>
    <rPh sb="2" eb="4">
      <t>コウソク</t>
    </rPh>
    <rPh sb="4" eb="6">
      <t>ハイシ</t>
    </rPh>
    <rPh sb="6" eb="9">
      <t>ミジッシ</t>
    </rPh>
    <phoneticPr fontId="7"/>
  </si>
  <si>
    <t>身体拘束廃止未実施</t>
  </si>
  <si>
    <t>居宅介護について、「特定事業所（経過措置）」欄は、特定事業所が「２．Ⅰ」、「４．Ⅲ」、「５．Ⅳ」の場合に設定する。</t>
    <rPh sb="0" eb="2">
      <t>キョタク</t>
    </rPh>
    <rPh sb="2" eb="4">
      <t>カイゴ</t>
    </rPh>
    <phoneticPr fontId="20"/>
  </si>
  <si>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7"/>
  </si>
  <si>
    <t>１．なし　　２．Ⅰ　　３．Ⅱ　　４．Ⅰ・Ⅱ</t>
  </si>
  <si>
    <t>情報公表未報告</t>
  </si>
  <si>
    <t>　　　　又は共生型児童発達支援従業者、</t>
  </si>
  <si>
    <t>人数</t>
    <rPh sb="0" eb="2">
      <t>ニンズウ</t>
    </rPh>
    <phoneticPr fontId="7"/>
  </si>
  <si>
    <t>　Ｂ：常勤で兼務　　　管理者と直接処遇職員との同時並行業務又は管理者と他の事業所の管理者等との同時並行業務を行う者</t>
    <rPh sb="11" eb="14">
      <t>カンリシャ</t>
    </rPh>
    <rPh sb="15" eb="17">
      <t>チョクセツ</t>
    </rPh>
    <rPh sb="17" eb="21">
      <t>ショグウショクイン</t>
    </rPh>
    <rPh sb="23" eb="27">
      <t>ドウジヘイコウ</t>
    </rPh>
    <rPh sb="27" eb="29">
      <t>ギョウム</t>
    </rPh>
    <rPh sb="29" eb="30">
      <t>マタ</t>
    </rPh>
    <rPh sb="31" eb="34">
      <t>カンリシャ</t>
    </rPh>
    <rPh sb="35" eb="36">
      <t>タ</t>
    </rPh>
    <rPh sb="37" eb="40">
      <t>ジギョウショ</t>
    </rPh>
    <rPh sb="41" eb="44">
      <t>カンリシャ</t>
    </rPh>
    <rPh sb="44" eb="45">
      <t>トウ</t>
    </rPh>
    <rPh sb="54" eb="55">
      <t>オコナ</t>
    </rPh>
    <rPh sb="56" eb="57">
      <t>モノ</t>
    </rPh>
    <phoneticPr fontId="7"/>
  </si>
  <si>
    <t>栄養ケア計画について、入所者又はその家族への
説明の実施</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</si>
  <si>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0"/>
  </si>
  <si>
    <t>週平均の勤務時間</t>
  </si>
  <si>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0"/>
  </si>
  <si>
    <t>１人以上</t>
  </si>
  <si>
    <t>１．なし　　２．Ⅰ　　４．Ⅲ　　５．Ⅳ　　６．Ⅴ</t>
  </si>
  <si>
    <t>日中サービス支援型</t>
    <rPh sb="0" eb="2">
      <t>ニッチュウ</t>
    </rPh>
    <rPh sb="6" eb="9">
      <t>シエンガタ</t>
    </rPh>
    <phoneticPr fontId="78"/>
  </si>
  <si>
    <t>１．Ｖ（１）　　２．Ｖ（２）　　３．Ｖ（３）　　４．Ｖ（４）　　５．Ｖ（５）
６．Ｖ（６）　　７．Ｖ（７）　　８．Ｖ（８）　　９．Ｖ（９）　　１０．Ｖ（１０）
１１．Ｖ（１１）　１２．Ｖ（１２）　　１３．Ｖ（１３）　　１４．Ｖ（１４）</t>
  </si>
  <si>
    <t>医師</t>
    <rPh sb="0" eb="2">
      <t>イシ</t>
    </rPh>
    <phoneticPr fontId="7"/>
  </si>
  <si>
    <t xml:space="preserve">「福祉・介護職員等処遇改善加算（Ⅴ）区分」欄は、福祉・介護職員等処遇改善加算対象が「６．Ⅴ」の場合に設定する。
</t>
    <rPh sb="38" eb="40">
      <t>タイショウ</t>
    </rPh>
    <phoneticPr fontId="20"/>
  </si>
  <si>
    <t>訪問看護ステーションＡ</t>
  </si>
  <si>
    <t>視覚・聴覚言語障害者支援体制加算</t>
  </si>
  <si>
    <t>　同行援護従業者に対する健康診断の定期的な実施体制を整備している。</t>
    <rPh sb="1" eb="3">
      <t>ドウコウ</t>
    </rPh>
    <phoneticPr fontId="7"/>
  </si>
  <si>
    <t>　2 「実施事業等」欄は、一体的に管理運営を行う全ての事業等を選択すること。</t>
    <rPh sb="31" eb="33">
      <t>センタク</t>
    </rPh>
    <phoneticPr fontId="7"/>
  </si>
  <si>
    <t>「福祉・介護職員等処遇改善加算対象」欄は、令和7年4月1日以降の場合、「６．Ⅴ」を設定しない。</t>
    <rPh sb="15" eb="17">
      <t>タイショウ</t>
    </rPh>
    <phoneticPr fontId="20"/>
  </si>
  <si>
    <t>　　　　のことをいう。</t>
  </si>
  <si>
    <t>ＦＡＸ番号</t>
  </si>
  <si>
    <t>訓練等給付</t>
  </si>
  <si>
    <t>氏　　名</t>
  </si>
  <si>
    <t>６　公表の方法</t>
    <rPh sb="2" eb="3">
      <t>オオヤケ</t>
    </rPh>
    <rPh sb="3" eb="4">
      <t>オモテ</t>
    </rPh>
    <rPh sb="5" eb="6">
      <t>カタ</t>
    </rPh>
    <rPh sb="6" eb="7">
      <t>ホウ</t>
    </rPh>
    <phoneticPr fontId="7"/>
  </si>
  <si>
    <t>対象：日中系サービス※</t>
  </si>
  <si>
    <t>地域体制強化共同支援加算対象（※7）</t>
    <rPh sb="0" eb="2">
      <t>チイキ</t>
    </rPh>
    <rPh sb="2" eb="4">
      <t>タイセイ</t>
    </rPh>
    <rPh sb="4" eb="6">
      <t>キョウカ</t>
    </rPh>
    <rPh sb="6" eb="8">
      <t>キョウドウ</t>
    </rPh>
    <rPh sb="8" eb="10">
      <t>シエン</t>
    </rPh>
    <rPh sb="10" eb="12">
      <t>カサン</t>
    </rPh>
    <rPh sb="12" eb="14">
      <t>タイショウ</t>
    </rPh>
    <phoneticPr fontId="20"/>
  </si>
  <si>
    <t>業務継続計画未策定（※8）</t>
  </si>
  <si>
    <t>年</t>
    <rPh sb="0" eb="1">
      <t>ネン</t>
    </rPh>
    <phoneticPr fontId="27"/>
  </si>
  <si>
    <t>年</t>
    <rPh sb="0" eb="1">
      <t>ネン</t>
    </rPh>
    <phoneticPr fontId="20"/>
  </si>
  <si>
    <t>大規模住居（※4）</t>
    <rPh sb="0" eb="3">
      <t>ダイキボ</t>
    </rPh>
    <rPh sb="3" eb="5">
      <t>ジュウキョ</t>
    </rPh>
    <phoneticPr fontId="7"/>
  </si>
  <si>
    <t>4-2</t>
  </si>
  <si>
    <t>福祉専門職員配置等（※3）</t>
    <rPh sb="0" eb="2">
      <t>フクシ</t>
    </rPh>
    <rPh sb="2" eb="4">
      <t>センモン</t>
    </rPh>
    <rPh sb="4" eb="6">
      <t>ショクイン</t>
    </rPh>
    <rPh sb="6" eb="8">
      <t>ハイチ</t>
    </rPh>
    <rPh sb="8" eb="9">
      <t>トウ</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</si>
  <si>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</si>
  <si>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≪障害福祉サービスの体験利用加算≫</t>
    <rPh sb="14" eb="16">
      <t>カサン</t>
    </rPh>
    <phoneticPr fontId="134"/>
  </si>
  <si>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</si>
  <si>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</si>
  <si>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２月</t>
    <rPh sb="1" eb="2">
      <t>ガツ</t>
    </rPh>
    <phoneticPr fontId="78"/>
  </si>
  <si>
    <t>福祉・介護職員等処遇改善加算対象（※9）</t>
    <rPh sb="0" eb="2">
      <t>フクシ</t>
    </rPh>
    <rPh sb="3" eb="5">
      <t>カイゴ</t>
    </rPh>
    <rPh sb="5" eb="7">
      <t>ショクイン</t>
    </rPh>
    <rPh sb="7" eb="8">
      <t>トウ</t>
    </rPh>
    <rPh sb="8" eb="10">
      <t>ショグウ</t>
    </rPh>
    <rPh sb="10" eb="12">
      <t>カイゼン</t>
    </rPh>
    <rPh sb="12" eb="14">
      <t>カサン</t>
    </rPh>
    <rPh sb="14" eb="16">
      <t>タイショウ</t>
    </rPh>
    <phoneticPr fontId="7"/>
  </si>
  <si>
    <t>　　３　地域に貢献する活動は、「地域の交流の場（開放スペースや交流会等）の提供」、「認知症カフェ・食堂等の設置」、</t>
  </si>
  <si>
    <t>　２　栄養士配置の状況</t>
    <rPh sb="3" eb="5">
      <t>エイヨウ</t>
    </rPh>
    <rPh sb="5" eb="6">
      <t>シ</t>
    </rPh>
    <rPh sb="6" eb="8">
      <t>ハイチ</t>
    </rPh>
    <rPh sb="9" eb="11">
      <t>ジョウキョウ</t>
    </rPh>
    <phoneticPr fontId="7"/>
  </si>
  <si>
    <t>特定事業所（経過措置対象）（※6）</t>
    <rPh sb="0" eb="2">
      <t>トクテイ</t>
    </rPh>
    <rPh sb="2" eb="5">
      <t>ジギョウショ</t>
    </rPh>
    <rPh sb="6" eb="8">
      <t>ケイカ</t>
    </rPh>
    <rPh sb="8" eb="10">
      <t>ソチ</t>
    </rPh>
    <rPh sb="10" eb="12">
      <t>タイショウ</t>
    </rPh>
    <phoneticPr fontId="7"/>
  </si>
  <si>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7"/>
  </si>
  <si>
    <t>　又は精神科重症患者支援管理連携加算の届出をしているもの）における保健師、看護師</t>
    <rPh sb="1" eb="2">
      <t>マタ</t>
    </rPh>
    <rPh sb="33" eb="36">
      <t>ホケンシ</t>
    </rPh>
    <phoneticPr fontId="7"/>
  </si>
  <si>
    <r>
      <t xml:space="preserve">有 </t>
    </r>
    <r>
      <rPr>
        <sz val="14"/>
        <color auto="1"/>
        <rFont val="HGPｺﾞｼｯｸM"/>
      </rPr>
      <t>・</t>
    </r>
    <r>
      <rPr>
        <sz val="11"/>
        <color auto="1"/>
        <rFont val="HGPｺﾞｼｯｸM"/>
      </rPr>
      <t xml:space="preserve"> 無</t>
    </r>
  </si>
  <si>
    <t>　当該ケースを受託する体制を整備している。</t>
    <rPh sb="7" eb="9">
      <t>ジュタク</t>
    </rPh>
    <rPh sb="11" eb="13">
      <t>タイセイ</t>
    </rPh>
    <rPh sb="14" eb="16">
      <t>セイビ</t>
    </rPh>
    <phoneticPr fontId="7"/>
  </si>
  <si>
    <t>別紙</t>
    <rPh sb="0" eb="2">
      <t>ベッシ</t>
    </rPh>
    <phoneticPr fontId="7"/>
  </si>
  <si>
    <t>　重度訪問介護従業者の技術指導等を目的とした会議を定期的に開催している。又は、サービス提供責任者が重度訪問介護従業者に対して、個別に技術指導等を目的とした研修を必要に応じて行っている。</t>
  </si>
  <si>
    <t>4-1</t>
  </si>
  <si>
    <t>３　地域生活支援拠点等
　としての位置付け</t>
    <rPh sb="2" eb="11">
      <t>チイキセイカツシエンキョテントウ</t>
    </rPh>
    <rPh sb="17" eb="20">
      <t>イチヅ</t>
    </rPh>
    <phoneticPr fontId="13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</si>
  <si>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7"/>
  </si>
  <si>
    <t>従業者免許・資格等一覧表</t>
    <rPh sb="0" eb="3">
      <t>ジュウギョウシャ</t>
    </rPh>
    <rPh sb="3" eb="5">
      <t>メンキョ</t>
    </rPh>
    <rPh sb="6" eb="8">
      <t>シカク</t>
    </rPh>
    <rPh sb="8" eb="9">
      <t>トウ</t>
    </rPh>
    <rPh sb="9" eb="11">
      <t>イチラン</t>
    </rPh>
    <rPh sb="11" eb="12">
      <t>ヒョウ</t>
    </rPh>
    <phoneticPr fontId="7"/>
  </si>
  <si>
    <t>⑤　基幹相談支援センターが実施する地域の相談支援事業者の人材育成や支援の質の</t>
    <rPh sb="2" eb="4">
      <t>キカン</t>
    </rPh>
    <rPh sb="4" eb="6">
      <t>ソウダン</t>
    </rPh>
    <phoneticPr fontId="7"/>
  </si>
  <si>
    <t>実人員</t>
    <rPh sb="0" eb="3">
      <t>ジツジンイン</t>
    </rPh>
    <phoneticPr fontId="7"/>
  </si>
  <si>
    <t>4-4</t>
  </si>
  <si>
    <t>　２　※欄には、当該月の曜日を記入してください。</t>
    <rPh sb="4" eb="5">
      <t>ラン</t>
    </rPh>
    <rPh sb="8" eb="10">
      <t>トウガイ</t>
    </rPh>
    <rPh sb="10" eb="11">
      <t>ツキ</t>
    </rPh>
    <rPh sb="12" eb="14">
      <t>ヨウビ</t>
    </rPh>
    <rPh sb="15" eb="17">
      <t>キニュウ</t>
    </rPh>
    <phoneticPr fontId="27"/>
  </si>
  <si>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7"/>
  </si>
  <si>
    <t>（（Ⅰ）×　100＝（Ⅱ））</t>
  </si>
  <si>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</si>
  <si>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37-3</t>
  </si>
  <si>
    <t>介護給付費等算定に係る体制等に関する届出書</t>
  </si>
  <si>
    <t>勤務形態一覧表</t>
  </si>
  <si>
    <t>異動区分</t>
    <rPh sb="0" eb="2">
      <t>イドウ</t>
    </rPh>
    <rPh sb="2" eb="4">
      <t>クブン</t>
    </rPh>
    <phoneticPr fontId="7"/>
  </si>
  <si>
    <t>②</t>
  </si>
  <si>
    <t>取得年月日</t>
    <rPh sb="0" eb="2">
      <t>シュトク</t>
    </rPh>
    <rPh sb="2" eb="5">
      <t>ネンガッピ</t>
    </rPh>
    <phoneticPr fontId="7"/>
  </si>
  <si>
    <t>利用者数（平均）</t>
    <rPh sb="0" eb="3">
      <t>リヨウシャ</t>
    </rPh>
    <rPh sb="3" eb="4">
      <t>スウ</t>
    </rPh>
    <rPh sb="5" eb="7">
      <t>ヘイキン</t>
    </rPh>
    <phoneticPr fontId="7"/>
  </si>
  <si>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135"/>
  </si>
  <si>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135"/>
  </si>
  <si>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135"/>
  </si>
  <si>
    <r>
      <t xml:space="preserve"> 有 </t>
    </r>
    <r>
      <rPr>
        <b/>
        <sz val="14"/>
        <color auto="1"/>
        <rFont val="HGSｺﾞｼｯｸM"/>
      </rPr>
      <t>・</t>
    </r>
    <r>
      <rPr>
        <b/>
        <sz val="11"/>
        <color auto="1"/>
        <rFont val="HGSｺﾞｼｯｸM"/>
      </rPr>
      <t xml:space="preserve"> 無</t>
    </r>
  </si>
  <si>
    <t>常勤看護職員等配置加算・看護職員配置加算</t>
  </si>
  <si>
    <t>外部サービス利用型事業所</t>
    <rPh sb="0" eb="2">
      <t>ガイブ</t>
    </rPh>
    <rPh sb="6" eb="9">
      <t>リヨウガタ</t>
    </rPh>
    <rPh sb="9" eb="11">
      <t>ジギョウ</t>
    </rPh>
    <rPh sb="11" eb="12">
      <t>ショ</t>
    </rPh>
    <phoneticPr fontId="7"/>
  </si>
  <si>
    <t>８月</t>
    <rPh sb="1" eb="2">
      <t>ガツ</t>
    </rPh>
    <phoneticPr fontId="78"/>
  </si>
  <si>
    <t>法人　・　事業所名</t>
    <rPh sb="5" eb="8">
      <t>ジギョウショ</t>
    </rPh>
    <rPh sb="8" eb="9">
      <t>メイ</t>
    </rPh>
    <phoneticPr fontId="7"/>
  </si>
  <si>
    <t>地域生活移行個別支援特別加算</t>
  </si>
  <si>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7"/>
  </si>
  <si>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7"/>
  </si>
  <si>
    <t>福祉専門職配置等加算</t>
    <rPh sb="0" eb="2">
      <t>フクシ</t>
    </rPh>
    <rPh sb="2" eb="5">
      <t>センモンショク</t>
    </rPh>
    <rPh sb="5" eb="7">
      <t>ハイチ</t>
    </rPh>
    <rPh sb="7" eb="8">
      <t>トウ</t>
    </rPh>
    <rPh sb="8" eb="10">
      <t>カサン</t>
    </rPh>
    <phoneticPr fontId="7"/>
  </si>
  <si>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</si>
  <si>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 xml:space="preserve">   １　異動区分</t>
    <rPh sb="5" eb="7">
      <t>イドウ</t>
    </rPh>
    <rPh sb="7" eb="9">
      <t>クブン</t>
    </rPh>
    <phoneticPr fontId="7"/>
  </si>
  <si>
    <t>従業者免許・資格等一覧表（福祉専門職員等加算（Ⅰ）（Ⅱ）のみ）</t>
    <rPh sb="13" eb="17">
      <t>フクシセンモン</t>
    </rPh>
    <rPh sb="17" eb="19">
      <t>ショクイン</t>
    </rPh>
    <rPh sb="19" eb="20">
      <t>トウ</t>
    </rPh>
    <rPh sb="20" eb="22">
      <t>カサン</t>
    </rPh>
    <phoneticPr fontId="7"/>
  </si>
  <si>
    <t>送迎加算</t>
    <rPh sb="0" eb="2">
      <t>ソウゲイ</t>
    </rPh>
    <rPh sb="2" eb="4">
      <t>カサン</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</si>
  <si>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</si>
  <si>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届出を行う事業所・施設の種類</t>
  </si>
  <si>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7"/>
  </si>
  <si>
    <t>食事提供体制加算</t>
  </si>
  <si>
    <t>　行動援護従業者の技術指導等を目的とした会議を定期的に開催している。</t>
  </si>
  <si>
    <t>栄養士配置加算</t>
    <rPh sb="0" eb="3">
      <t>エイヨウシ</t>
    </rPh>
    <rPh sb="3" eb="5">
      <t>ハイチ</t>
    </rPh>
    <rPh sb="5" eb="7">
      <t>カサン</t>
    </rPh>
    <phoneticPr fontId="7"/>
  </si>
  <si>
    <t>夜間支援体制加算</t>
    <rPh sb="0" eb="2">
      <t>ヤカン</t>
    </rPh>
    <rPh sb="2" eb="4">
      <t>シエン</t>
    </rPh>
    <rPh sb="4" eb="6">
      <t>タイセイ</t>
    </rPh>
    <rPh sb="6" eb="8">
      <t>カサン</t>
    </rPh>
    <phoneticPr fontId="7"/>
  </si>
  <si>
    <t>注１　「異動区分」及び「算定区分」欄については、該当する番号に○を付してください。
    地域移行支援サービス費（Ⅰ）又は（Ⅱ）の要件を満たさなくなり、地域移行支援サービス費（Ⅲ）
　　を算定する場合は、「③終了」に〇を付してください。</t>
    <rPh sb="0" eb="1">
      <t>チュウ</t>
    </rPh>
    <rPh sb="4" eb="6">
      <t>イドウ</t>
    </rPh>
    <rPh sb="6" eb="8">
      <t>クブン</t>
    </rPh>
    <rPh sb="9" eb="10">
      <t>オヨ</t>
    </rPh>
    <rPh sb="12" eb="14">
      <t>サンテイ</t>
    </rPh>
    <rPh sb="14" eb="16">
      <t>クブン</t>
    </rPh>
    <rPh sb="17" eb="18">
      <t>ラン</t>
    </rPh>
    <rPh sb="24" eb="26">
      <t>ガイトウ</t>
    </rPh>
    <rPh sb="28" eb="30">
      <t>バンゴウ</t>
    </rPh>
    <rPh sb="33" eb="34">
      <t>フ</t>
    </rPh>
    <rPh sb="46" eb="48">
      <t>チイキ</t>
    </rPh>
    <rPh sb="48" eb="50">
      <t>イコウ</t>
    </rPh>
    <rPh sb="50" eb="52">
      <t>シエン</t>
    </rPh>
    <rPh sb="56" eb="57">
      <t>ヒ</t>
    </rPh>
    <rPh sb="60" eb="61">
      <t>マタ</t>
    </rPh>
    <rPh sb="66" eb="68">
      <t>ヨウケン</t>
    </rPh>
    <rPh sb="69" eb="70">
      <t>ミ</t>
    </rPh>
    <rPh sb="77" eb="79">
      <t>チイキ</t>
    </rPh>
    <rPh sb="79" eb="81">
      <t>イコウ</t>
    </rPh>
    <rPh sb="81" eb="83">
      <t>シエン</t>
    </rPh>
    <rPh sb="87" eb="88">
      <t>ヒ</t>
    </rPh>
    <rPh sb="95" eb="97">
      <t>サンテイ</t>
    </rPh>
    <rPh sb="99" eb="101">
      <t>バアイ</t>
    </rPh>
    <rPh sb="105" eb="107">
      <t>シュウリョウ</t>
    </rPh>
    <rPh sb="111" eb="112">
      <t>フ</t>
    </rPh>
    <phoneticPr fontId="7"/>
  </si>
  <si>
    <t>例）職業指導員</t>
    <rPh sb="0" eb="1">
      <t>レイ</t>
    </rPh>
    <rPh sb="2" eb="4">
      <t>ショクギョウ</t>
    </rPh>
    <rPh sb="4" eb="7">
      <t>シドウイン</t>
    </rPh>
    <phoneticPr fontId="7"/>
  </si>
  <si>
    <t>人</t>
    <rPh sb="0" eb="1">
      <t>ヒト</t>
    </rPh>
    <phoneticPr fontId="7"/>
  </si>
  <si>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</si>
  <si>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医療連携体制加算（IX）</t>
    <rPh sb="0" eb="2">
      <t>イリョウ</t>
    </rPh>
    <rPh sb="2" eb="4">
      <t>レンケイ</t>
    </rPh>
    <rPh sb="4" eb="6">
      <t>タイセイ</t>
    </rPh>
    <rPh sb="6" eb="8">
      <t>カサン</t>
    </rPh>
    <phoneticPr fontId="7"/>
  </si>
  <si>
    <t>２　夜勤職員の加配状況</t>
    <rPh sb="2" eb="4">
      <t>ヤキン</t>
    </rPh>
    <rPh sb="4" eb="6">
      <t>ショクイン</t>
    </rPh>
    <rPh sb="7" eb="9">
      <t>カハイ</t>
    </rPh>
    <rPh sb="9" eb="11">
      <t>ジョウキョウ</t>
    </rPh>
    <phoneticPr fontId="7"/>
  </si>
  <si>
    <t>地域移行支援サービス費</t>
  </si>
  <si>
    <t>退去後ピアサポート実施加算（共同生活援助）</t>
    <rPh sb="0" eb="3">
      <t>タイキョゴ</t>
    </rPh>
    <rPh sb="9" eb="11">
      <t>ジッシ</t>
    </rPh>
    <rPh sb="11" eb="13">
      <t>カサン</t>
    </rPh>
    <rPh sb="14" eb="16">
      <t>キョウドウ</t>
    </rPh>
    <rPh sb="16" eb="18">
      <t>セイカツ</t>
    </rPh>
    <rPh sb="18" eb="20">
      <t>エンジョ</t>
    </rPh>
    <phoneticPr fontId="7"/>
  </si>
  <si>
    <t>地域体制強化共同支援加算</t>
  </si>
  <si>
    <t>強度行動障害者地域移行特別加算</t>
  </si>
  <si>
    <t>居住支援連携体制加算</t>
    <rPh sb="0" eb="2">
      <t>キョジュウ</t>
    </rPh>
    <rPh sb="2" eb="4">
      <t>シエン</t>
    </rPh>
    <rPh sb="4" eb="6">
      <t>レンケイ</t>
    </rPh>
    <rPh sb="6" eb="8">
      <t>タイセイ</t>
    </rPh>
    <rPh sb="8" eb="10">
      <t>カサン</t>
    </rPh>
    <phoneticPr fontId="7"/>
  </si>
  <si>
    <t>（参考様式４）</t>
  </si>
  <si>
    <t>加配される従業者の研修の受講状況</t>
    <rPh sb="9" eb="11">
      <t>ケンシュウ</t>
    </rPh>
    <rPh sb="12" eb="14">
      <t>ジュコウ</t>
    </rPh>
    <rPh sb="14" eb="16">
      <t>ジョウキョウ</t>
    </rPh>
    <phoneticPr fontId="20"/>
  </si>
  <si>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7"/>
  </si>
  <si>
    <t>○人員配置体制加算の算定において必要な加配数</t>
    <rPh sb="16" eb="18">
      <t>ヒツヨウ</t>
    </rPh>
    <phoneticPr fontId="7"/>
  </si>
  <si>
    <t>ピアサポート体制加算</t>
    <rPh sb="6" eb="8">
      <t>タイセイ</t>
    </rPh>
    <rPh sb="8" eb="10">
      <t>カサン</t>
    </rPh>
    <phoneticPr fontId="7"/>
  </si>
  <si>
    <t>世話人E</t>
    <rPh sb="0" eb="2">
      <t>セワ</t>
    </rPh>
    <rPh sb="2" eb="3">
      <t>ニン</t>
    </rPh>
    <phoneticPr fontId="7"/>
  </si>
  <si>
    <t>医療的ケア対応支援加算</t>
    <rPh sb="0" eb="3">
      <t>イリョウテキ</t>
    </rPh>
    <rPh sb="5" eb="7">
      <t>タイオウ</t>
    </rPh>
    <rPh sb="7" eb="9">
      <t>シエン</t>
    </rPh>
    <rPh sb="9" eb="11">
      <t>カサン</t>
    </rPh>
    <phoneticPr fontId="7"/>
  </si>
  <si>
    <t>サービスの種類</t>
    <rPh sb="5" eb="7">
      <t>シュルイ</t>
    </rPh>
    <phoneticPr fontId="7"/>
  </si>
  <si>
    <t>短期入所</t>
  </si>
  <si>
    <t>強度行動障害者体験利用加算</t>
    <rPh sb="7" eb="9">
      <t>タイケン</t>
    </rPh>
    <rPh sb="9" eb="11">
      <t>リヨウ</t>
    </rPh>
    <rPh sb="11" eb="13">
      <t>カサン</t>
    </rPh>
    <phoneticPr fontId="7"/>
  </si>
  <si>
    <t>　1には該当しない。</t>
    <rPh sb="4" eb="6">
      <t>ガイトウ</t>
    </rPh>
    <phoneticPr fontId="7"/>
  </si>
  <si>
    <t>医療連携体制加算（VⅡ）</t>
  </si>
  <si>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7"/>
  </si>
  <si>
    <t>三原市長</t>
    <rPh sb="0" eb="4">
      <t>ミハラシチョウ</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</si>
  <si>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</si>
  <si>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住居名</t>
    <rPh sb="0" eb="2">
      <t>ジュウキョ</t>
    </rPh>
    <rPh sb="2" eb="3">
      <t>メイ</t>
    </rPh>
    <phoneticPr fontId="7"/>
  </si>
  <si>
    <t>【要医療児者支援体制加算】</t>
  </si>
  <si>
    <t>常勤（人）</t>
    <rPh sb="0" eb="2">
      <t>ジョウキン</t>
    </rPh>
    <rPh sb="3" eb="4">
      <t>ニン</t>
    </rPh>
    <phoneticPr fontId="7"/>
  </si>
  <si>
    <t>事 業 所 名</t>
    <rPh sb="0" eb="1">
      <t>コト</t>
    </rPh>
    <rPh sb="2" eb="3">
      <t>ギョウ</t>
    </rPh>
    <rPh sb="4" eb="5">
      <t>ショ</t>
    </rPh>
    <rPh sb="6" eb="7">
      <t>メイ</t>
    </rPh>
    <phoneticPr fontId="7"/>
  </si>
  <si>
    <t>例）サビ者</t>
    <rPh sb="0" eb="1">
      <t>レイ</t>
    </rPh>
    <rPh sb="4" eb="5">
      <t>シャ</t>
    </rPh>
    <phoneticPr fontId="7"/>
  </si>
  <si>
    <t>機能強化型サービス費（単独）</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</si>
  <si>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7"/>
  </si>
  <si>
    <t>②新設又は増改築等の時点から６か月以上１年未満</t>
  </si>
  <si>
    <t>機能強化型サービス費（協働）</t>
    <rPh sb="11" eb="13">
      <t>キョウドウ</t>
    </rPh>
    <phoneticPr fontId="7"/>
  </si>
  <si>
    <t>１　利用者の状況</t>
  </si>
  <si>
    <t>開所日数</t>
    <rPh sb="0" eb="2">
      <t>カイショ</t>
    </rPh>
    <rPh sb="2" eb="4">
      <t>ニッスウ</t>
    </rPh>
    <phoneticPr fontId="78"/>
  </si>
  <si>
    <t>※　○：必須書類。　△：加算等の変更時（新たに算定する又は算定をされなくなる場合）に提出が必要な書類</t>
    <rPh sb="16" eb="18">
      <t>ヘンコウ</t>
    </rPh>
    <rPh sb="18" eb="19">
      <t>ジ</t>
    </rPh>
    <rPh sb="20" eb="21">
      <t>アラ</t>
    </rPh>
    <rPh sb="27" eb="28">
      <t>マタ</t>
    </rPh>
    <rPh sb="29" eb="31">
      <t>サンテイ</t>
    </rPh>
    <phoneticPr fontId="7"/>
  </si>
  <si>
    <t>障害福祉サービス</t>
    <rPh sb="0" eb="2">
      <t>ショウガイ</t>
    </rPh>
    <rPh sb="2" eb="4">
      <t>フクシ</t>
    </rPh>
    <phoneticPr fontId="7"/>
  </si>
  <si>
    <t>〒</t>
  </si>
  <si>
    <t>滞在時間</t>
    <rPh sb="0" eb="2">
      <t>タイザイ</t>
    </rPh>
    <rPh sb="2" eb="4">
      <t>ジカン</t>
    </rPh>
    <phoneticPr fontId="7"/>
  </si>
  <si>
    <t>○</t>
  </si>
  <si>
    <t>△</t>
  </si>
  <si>
    <t>⑥</t>
  </si>
  <si>
    <t>地域相談支援（地域移行支援）</t>
    <rPh sb="0" eb="2">
      <t>チイキ</t>
    </rPh>
    <rPh sb="2" eb="4">
      <t>ソウダン</t>
    </rPh>
    <rPh sb="4" eb="6">
      <t>シエン</t>
    </rPh>
    <rPh sb="7" eb="9">
      <t>チイキ</t>
    </rPh>
    <rPh sb="9" eb="11">
      <t>イコウ</t>
    </rPh>
    <rPh sb="11" eb="13">
      <t>シエン</t>
    </rPh>
    <phoneticPr fontId="7"/>
  </si>
  <si>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7"/>
  </si>
  <si>
    <t>特定相談支援</t>
    <rPh sb="0" eb="2">
      <t>トクテイ</t>
    </rPh>
    <rPh sb="2" eb="4">
      <t>ソウダン</t>
    </rPh>
    <rPh sb="4" eb="6">
      <t>シエン</t>
    </rPh>
    <phoneticPr fontId="7"/>
  </si>
  <si>
    <t>個人居宅介護利用者（再掲）</t>
  </si>
  <si>
    <t>有　 ・　 無</t>
  </si>
  <si>
    <t>三原市</t>
    <rPh sb="0" eb="3">
      <t>ミハラシ</t>
    </rPh>
    <phoneticPr fontId="7"/>
  </si>
  <si>
    <t>　このことについて、次のとおり関係書類を添えて届け出ます。</t>
  </si>
  <si>
    <t>事業所番号</t>
    <rPh sb="0" eb="3">
      <t>ジギョウショ</t>
    </rPh>
    <rPh sb="3" eb="5">
      <t>バンゴウ</t>
    </rPh>
    <phoneticPr fontId="7"/>
  </si>
  <si>
    <t>合計（a）</t>
    <rPh sb="0" eb="2">
      <t>ゴウケイ</t>
    </rPh>
    <phoneticPr fontId="7"/>
  </si>
  <si>
    <t>事業所・施設の所在地</t>
  </si>
  <si>
    <t>　〔　体　制　要　件　〕</t>
    <rPh sb="3" eb="4">
      <t>カラダ</t>
    </rPh>
    <rPh sb="5" eb="6">
      <t>セイ</t>
    </rPh>
    <rPh sb="7" eb="8">
      <t>ヨウ</t>
    </rPh>
    <rPh sb="9" eb="10">
      <t>ケン</t>
    </rPh>
    <phoneticPr fontId="7"/>
  </si>
  <si>
    <t>連絡先</t>
  </si>
  <si>
    <t>加配される従業者の氏名</t>
  </si>
  <si>
    <t>日</t>
  </si>
  <si>
    <t>③</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</si>
  <si>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</si>
  <si>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</si>
  <si>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7"/>
  </si>
  <si>
    <t>　行動援護従業者に対する健康診断の定期的な実施体制を整備している。</t>
  </si>
  <si>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7"/>
  </si>
  <si>
    <t>対象：短期入所、重度障害者等包括支援</t>
  </si>
  <si>
    <t>①のうち常勤の者の数</t>
  </si>
  <si>
    <t>一体的に管理運営を
行う事業等の種類</t>
  </si>
  <si>
    <t>勤務形態</t>
  </si>
  <si>
    <t>介護給付</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</si>
  <si>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</si>
  <si>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看護職員配置加算（Ⅱ）</t>
    <rPh sb="0" eb="2">
      <t>カンゴ</t>
    </rPh>
    <rPh sb="2" eb="4">
      <t>ショクイン</t>
    </rPh>
    <rPh sb="4" eb="6">
      <t>ハイチ</t>
    </rPh>
    <rPh sb="6" eb="8">
      <t>カサン</t>
    </rPh>
    <phoneticPr fontId="7"/>
  </si>
  <si>
    <t>35％以上
配置等加算（Ⅰ）</t>
    <rPh sb="3" eb="5">
      <t>イジョウ</t>
    </rPh>
    <rPh sb="6" eb="8">
      <t>ハイチ</t>
    </rPh>
    <rPh sb="8" eb="9">
      <t>トウ</t>
    </rPh>
    <rPh sb="9" eb="11">
      <t>カサン</t>
    </rPh>
    <phoneticPr fontId="7"/>
  </si>
  <si>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7"/>
  </si>
  <si>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7"/>
  </si>
  <si>
    <t>金</t>
    <rPh sb="0" eb="1">
      <t>キン</t>
    </rPh>
    <phoneticPr fontId="7"/>
  </si>
  <si>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7"/>
  </si>
  <si>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7"/>
  </si>
  <si>
    <t>自立生活援助</t>
    <rPh sb="0" eb="2">
      <t>ジリツ</t>
    </rPh>
    <rPh sb="2" eb="4">
      <t>セイカツ</t>
    </rPh>
    <rPh sb="4" eb="6">
      <t>エンジョ</t>
    </rPh>
    <phoneticPr fontId="7"/>
  </si>
  <si>
    <t>　　　○医療型児童発達支援にあっては、加算（Ⅰ）（Ⅱ）においては、児童指導員又は指定発達支援医療機関の職員、</t>
    <rPh sb="38" eb="39">
      <t>マタ</t>
    </rPh>
    <phoneticPr fontId="7"/>
  </si>
  <si>
    <t>22:00～6:00</t>
  </si>
  <si>
    <t>郵便番号</t>
    <rPh sb="0" eb="4">
      <t>ユウビンバンゴウ</t>
    </rPh>
    <phoneticPr fontId="7"/>
  </si>
  <si>
    <t>行動援護従業者の総数</t>
    <rPh sb="0" eb="4">
      <t>コウドウエンゴ</t>
    </rPh>
    <rPh sb="4" eb="7">
      <t>ジュウギョウシャ</t>
    </rPh>
    <rPh sb="8" eb="10">
      <t>ソウスウ</t>
    </rPh>
    <phoneticPr fontId="7"/>
  </si>
  <si>
    <t>　直上により配置した者のいずれかにより、当該事業所等の従業者に対し、障害者に対する配慮等に関する研修を年１回以上行っている。</t>
  </si>
  <si>
    <t>広島県</t>
  </si>
  <si>
    <t>電話番号</t>
  </si>
  <si>
    <t>(５)</t>
  </si>
  <si>
    <t>様</t>
  </si>
  <si>
    <t>勤務形態</t>
    <rPh sb="0" eb="2">
      <t>キンム</t>
    </rPh>
    <rPh sb="2" eb="4">
      <t>ケイタイ</t>
    </rPh>
    <phoneticPr fontId="7"/>
  </si>
  <si>
    <t>実施事業等</t>
  </si>
  <si>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7"/>
  </si>
  <si>
    <t>異動等の区分</t>
  </si>
  <si>
    <t>届出者</t>
  </si>
  <si>
    <t>-</t>
  </si>
  <si>
    <t>名　　称</t>
  </si>
  <si>
    <t>代表者名</t>
  </si>
  <si>
    <t>夜間支援体制の確保が必要な理由</t>
  </si>
  <si>
    <t>変更前</t>
  </si>
  <si>
    <t>変更後</t>
  </si>
  <si>
    <t>院内感染対策に関する研修又は訓練に参加した日時
（※２）</t>
  </si>
  <si>
    <t>木</t>
    <rPh sb="0" eb="1">
      <t>モク</t>
    </rPh>
    <phoneticPr fontId="7"/>
  </si>
  <si>
    <t>　重度訪問介護従業者に対する健康診断の定期的な実施体制を整備している。</t>
  </si>
  <si>
    <t>　　している。）</t>
  </si>
  <si>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</si>
  <si>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⑥　基幹相談支援センター等が実施する事例検討会等に参加している。</t>
    <rPh sb="2" eb="4">
      <t>キカン</t>
    </rPh>
    <rPh sb="4" eb="6">
      <t>ソウダン</t>
    </rPh>
    <phoneticPr fontId="7"/>
  </si>
  <si>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7"/>
  </si>
  <si>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7"/>
  </si>
  <si>
    <t>個人居宅介護等利用者</t>
    <rPh sb="6" eb="7">
      <t>ナド</t>
    </rPh>
    <phoneticPr fontId="7"/>
  </si>
  <si>
    <t>①　</t>
  </si>
  <si>
    <t>サービスの種類</t>
  </si>
  <si>
    <t>夜間支援従事者②</t>
  </si>
  <si>
    <t>7.5:1の場合</t>
    <rPh sb="6" eb="8">
      <t>バアイ</t>
    </rPh>
    <phoneticPr fontId="7"/>
  </si>
  <si>
    <t>A</t>
  </si>
  <si>
    <t>月）</t>
    <rPh sb="0" eb="1">
      <t>ガツ</t>
    </rPh>
    <phoneticPr fontId="27"/>
  </si>
  <si>
    <t>①新設又は増改築等の時点から６か月未満</t>
  </si>
  <si>
    <t>１　事業所名</t>
  </si>
  <si>
    <t>例）管理者</t>
    <rPh sb="0" eb="1">
      <t>レイ</t>
    </rPh>
    <rPh sb="2" eb="5">
      <t>カンリシャ</t>
    </rPh>
    <phoneticPr fontId="7"/>
  </si>
  <si>
    <t>７月</t>
    <rPh sb="1" eb="2">
      <t>ガツ</t>
    </rPh>
    <phoneticPr fontId="78"/>
  </si>
  <si>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7"/>
  </si>
  <si>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7"/>
  </si>
  <si>
    <t>日</t>
    <rPh sb="0" eb="1">
      <t>ニチ</t>
    </rPh>
    <phoneticPr fontId="78"/>
  </si>
  <si>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7"/>
  </si>
  <si>
    <t>　Ａ：常勤で専従　　　正規・非正規雇用にかかわらず、就業規則で定められた常勤職員の１週間の就業時間を満たし、当該職種でのみ勤務する者</t>
    <rPh sb="11" eb="13">
      <t>セイキ</t>
    </rPh>
    <rPh sb="14" eb="19">
      <t>ヒセイキコヨウ</t>
    </rPh>
    <rPh sb="50" eb="51">
      <t>ミ</t>
    </rPh>
    <rPh sb="54" eb="56">
      <t>トウガイ</t>
    </rPh>
    <rPh sb="56" eb="58">
      <t>ショクシュ</t>
    </rPh>
    <rPh sb="61" eb="63">
      <t>キンム</t>
    </rPh>
    <rPh sb="65" eb="66">
      <t>モノ</t>
    </rPh>
    <phoneticPr fontId="7"/>
  </si>
  <si>
    <t>C</t>
  </si>
  <si>
    <t>管理者</t>
    <rPh sb="0" eb="3">
      <t>カンリシャ</t>
    </rPh>
    <phoneticPr fontId="7"/>
  </si>
  <si>
    <t>修了した研修の名称</t>
    <rPh sb="0" eb="2">
      <t>シュウリョウ</t>
    </rPh>
    <rPh sb="4" eb="6">
      <t>ケンシュウ</t>
    </rPh>
    <rPh sb="7" eb="9">
      <t>メイショウ</t>
    </rPh>
    <phoneticPr fontId="7"/>
  </si>
  <si>
    <t>職業指導員</t>
  </si>
  <si>
    <t>　５　地域に貢献する活動の内容</t>
    <rPh sb="3" eb="5">
      <t>チイキ</t>
    </rPh>
    <rPh sb="6" eb="8">
      <t>コウケン</t>
    </rPh>
    <rPh sb="10" eb="12">
      <t>カツドウ</t>
    </rPh>
    <rPh sb="13" eb="15">
      <t>ナイヨウ</t>
    </rPh>
    <phoneticPr fontId="7"/>
  </si>
  <si>
    <t>氏名</t>
  </si>
  <si>
    <r>
      <t>多機能型の実施</t>
    </r>
    <r>
      <rPr>
        <sz val="8"/>
        <color rgb="FF000000"/>
        <rFont val="HGｺﾞｼｯｸM"/>
      </rPr>
      <t>※1</t>
    </r>
  </si>
  <si>
    <t>同行援護従業者の総数</t>
    <rPh sb="0" eb="2">
      <t>ドウコウ</t>
    </rPh>
    <rPh sb="2" eb="4">
      <t>エンゴ</t>
    </rPh>
    <rPh sb="4" eb="7">
      <t>ジュウギョウシャ</t>
    </rPh>
    <rPh sb="8" eb="10">
      <t>ソウスウ</t>
    </rPh>
    <phoneticPr fontId="7"/>
  </si>
  <si>
    <t>島根　優子</t>
  </si>
  <si>
    <t>常勤換算に
よる人数</t>
    <rPh sb="0" eb="2">
      <t>ジョウキン</t>
    </rPh>
    <rPh sb="2" eb="4">
      <t>カンサン</t>
    </rPh>
    <rPh sb="8" eb="10">
      <t>ニンズウ</t>
    </rPh>
    <phoneticPr fontId="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</si>
  <si>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0"/>
  </si>
  <si>
    <t>岡山　一郎</t>
    <rPh sb="0" eb="2">
      <t>オカヤマ</t>
    </rPh>
    <rPh sb="3" eb="5">
      <t>イチロウ</t>
    </rPh>
    <phoneticPr fontId="7"/>
  </si>
  <si>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7"/>
  </si>
  <si>
    <t>第１週</t>
  </si>
  <si>
    <t>備　考</t>
    <rPh sb="0" eb="3">
      <t>ビコウ</t>
    </rPh>
    <phoneticPr fontId="7"/>
  </si>
  <si>
    <t>第２週</t>
  </si>
  <si>
    <t>　　場合は、地域の相談支援の中核機関が行う地域の相談支援体制の強化の取組に参画</t>
  </si>
  <si>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</si>
  <si>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第３週</t>
  </si>
  <si>
    <t>（</t>
  </si>
  <si>
    <t>常勤換算後の人数</t>
  </si>
  <si>
    <t>夜間支援従事者⑦</t>
    <rPh sb="0" eb="7">
      <t>ヤカンシエンジュウジシャ</t>
    </rPh>
    <phoneticPr fontId="7"/>
  </si>
  <si>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7"/>
  </si>
  <si>
    <t>世話人C</t>
    <rPh sb="0" eb="2">
      <t>セワ</t>
    </rPh>
    <rPh sb="2" eb="3">
      <t>ニン</t>
    </rPh>
    <phoneticPr fontId="7"/>
  </si>
  <si>
    <t>地域相談支援（地域定着支援）</t>
    <rPh sb="0" eb="2">
      <t>チイキ</t>
    </rPh>
    <rPh sb="4" eb="6">
      <t>シエン</t>
    </rPh>
    <rPh sb="7" eb="9">
      <t>チイキ</t>
    </rPh>
    <rPh sb="9" eb="11">
      <t>テイチャク</t>
    </rPh>
    <rPh sb="11" eb="13">
      <t>シエン</t>
    </rPh>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</si>
  <si>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7"/>
  </si>
  <si>
    <t>共同生活援助用</t>
    <rPh sb="0" eb="2">
      <t>キョウドウ</t>
    </rPh>
    <rPh sb="2" eb="4">
      <t>セイカツ</t>
    </rPh>
    <rPh sb="4" eb="6">
      <t>エンジョ</t>
    </rPh>
    <rPh sb="6" eb="7">
      <t>ヨウ</t>
    </rPh>
    <phoneticPr fontId="20"/>
  </si>
  <si>
    <t>異動等区分</t>
    <rPh sb="2" eb="3">
      <t>ナド</t>
    </rPh>
    <phoneticPr fontId="7"/>
  </si>
  <si>
    <t>　　　</t>
  </si>
  <si>
    <t>　又は精神保健福祉士と連携する体制が構築されている。</t>
  </si>
  <si>
    <t>　〔　人　材　要　件　〕　</t>
    <rPh sb="3" eb="4">
      <t>ジン</t>
    </rPh>
    <rPh sb="5" eb="6">
      <t>ザイ</t>
    </rPh>
    <rPh sb="7" eb="8">
      <t>ヨウ</t>
    </rPh>
    <rPh sb="9" eb="10">
      <t>ケン</t>
    </rPh>
    <phoneticPr fontId="7"/>
  </si>
  <si>
    <t>(1)　総数</t>
    <rPh sb="4" eb="6">
      <t>ソウスウ</t>
    </rPh>
    <phoneticPr fontId="7"/>
  </si>
  <si>
    <t>特定従業者換算後の人数</t>
    <rPh sb="0" eb="2">
      <t>トクテイ</t>
    </rPh>
    <rPh sb="2" eb="5">
      <t>ジュウギョウシャ</t>
    </rPh>
    <rPh sb="5" eb="7">
      <t>カンザン</t>
    </rPh>
    <rPh sb="7" eb="8">
      <t>ゴ</t>
    </rPh>
    <rPh sb="9" eb="11">
      <t>ニンズウ</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</si>
  <si>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</si>
  <si>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事業所名</t>
  </si>
  <si>
    <t>　「異動区分」、「届出項目」欄については、該当する番号に○を付してください。</t>
  </si>
  <si>
    <r>
      <t xml:space="preserve">有 </t>
    </r>
    <r>
      <rPr>
        <sz val="14"/>
        <color auto="1"/>
        <rFont val="HGSｺﾞｼｯｸM"/>
      </rPr>
      <t>・</t>
    </r>
    <r>
      <rPr>
        <sz val="11"/>
        <color auto="1"/>
        <rFont val="HGSｺﾞｼｯｸM"/>
      </rPr>
      <t xml:space="preserve"> 無</t>
    </r>
  </si>
  <si>
    <t>うち業務に従事した日数</t>
  </si>
  <si>
    <t>①－ア</t>
  </si>
  <si>
    <t>④　</t>
  </si>
  <si>
    <t>　居宅介護従業者に対する健康診断の定期的な実施体制を整備している。</t>
  </si>
  <si>
    <t>⑤　</t>
  </si>
  <si>
    <t>⑥　</t>
  </si>
  <si>
    <t>Fホーム</t>
  </si>
  <si>
    <t>①　居宅介護従業者に関する要件について</t>
    <rPh sb="2" eb="4">
      <t>キョタク</t>
    </rPh>
    <rPh sb="4" eb="6">
      <t>カイゴ</t>
    </rPh>
    <rPh sb="6" eb="9">
      <t>ジュウギョウシャ</t>
    </rPh>
    <rPh sb="10" eb="11">
      <t>カン</t>
    </rPh>
    <rPh sb="13" eb="15">
      <t>ヨウケン</t>
    </rPh>
    <phoneticPr fontId="7"/>
  </si>
  <si>
    <t>　　下表の(1)については必ず記載すること。(2)・(3)・(4)についてはいずれかを記載することで可。</t>
    <rPh sb="2" eb="4">
      <t>カヒョウ</t>
    </rPh>
    <rPh sb="13" eb="14">
      <t>カナラ</t>
    </rPh>
    <rPh sb="15" eb="17">
      <t>キサイ</t>
    </rPh>
    <rPh sb="42" eb="44">
      <t>キサイ</t>
    </rPh>
    <rPh sb="49" eb="50">
      <t>カ</t>
    </rPh>
    <phoneticPr fontId="7"/>
  </si>
  <si>
    <t>(1)</t>
  </si>
  <si>
    <t>年</t>
    <rPh sb="0" eb="1">
      <t>ネン</t>
    </rPh>
    <phoneticPr fontId="78"/>
  </si>
  <si>
    <t>(2)</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</si>
  <si>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7"/>
  </si>
  <si>
    <t>(3)</t>
  </si>
  <si>
    <t>≪体験利用支援加算・体験宿泊加算≫</t>
  </si>
  <si>
    <t>(4)</t>
  </si>
  <si>
    <t>実 務 経 験 （ 見 込 ） 証 明 書</t>
    <rPh sb="10" eb="13">
      <t>ミコミ</t>
    </rPh>
    <phoneticPr fontId="2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</si>
  <si>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</si>
  <si>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②　サービス提供責任者に関する要件について</t>
    <rPh sb="6" eb="8">
      <t>テイキョウ</t>
    </rPh>
    <rPh sb="8" eb="11">
      <t>セキニンシャ</t>
    </rPh>
    <rPh sb="12" eb="13">
      <t>カン</t>
    </rPh>
    <rPh sb="15" eb="17">
      <t>ヨウケン</t>
    </rPh>
    <phoneticPr fontId="7"/>
  </si>
  <si>
    <t>１　生活介護</t>
    <rPh sb="4" eb="6">
      <t>カイゴ</t>
    </rPh>
    <phoneticPr fontId="7"/>
  </si>
  <si>
    <t>　イ　</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</si>
  <si>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</si>
  <si>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t>　　　「地域住民が参加できるイベントやお祭り等の開催」、「地域のボランティアの受入れや活動（保育所等における</t>
  </si>
  <si>
    <t>　ウ　</t>
  </si>
  <si>
    <t>注１　該当する実務に従事していた施設又は事業所の長により証明を受けてください。</t>
    <rPh sb="0" eb="1">
      <t>チュウ</t>
    </rPh>
    <rPh sb="3" eb="5">
      <t>ガイトウ</t>
    </rPh>
    <rPh sb="7" eb="9">
      <t>ジツム</t>
    </rPh>
    <rPh sb="10" eb="12">
      <t>ジュウジ</t>
    </rPh>
    <rPh sb="16" eb="18">
      <t>シセツ</t>
    </rPh>
    <rPh sb="18" eb="19">
      <t>マタ</t>
    </rPh>
    <rPh sb="20" eb="23">
      <t>ジギョウショ</t>
    </rPh>
    <rPh sb="24" eb="25">
      <t>チョウ</t>
    </rPh>
    <rPh sb="28" eb="30">
      <t>ショウメイ</t>
    </rPh>
    <rPh sb="31" eb="32">
      <t>ウ</t>
    </rPh>
    <phoneticPr fontId="27"/>
  </si>
  <si>
    <t>人</t>
    <rPh sb="0" eb="1">
      <t>ニン</t>
    </rPh>
    <phoneticPr fontId="7"/>
  </si>
  <si>
    <t>月延べサービス提供時間</t>
    <rPh sb="0" eb="1">
      <t>ツキ</t>
    </rPh>
    <rPh sb="1" eb="2">
      <t>ノ</t>
    </rPh>
    <rPh sb="7" eb="9">
      <t>テイキョウ</t>
    </rPh>
    <rPh sb="9" eb="11">
      <t>ジカン</t>
    </rPh>
    <phoneticPr fontId="7"/>
  </si>
  <si>
    <t>　それぞれの要件について根拠となる（要件を満たすことがわかる）書類も提出してください。</t>
  </si>
  <si>
    <t>　新規に採用したすべての居宅介護従業者に対し、熟練した居宅介護従業者の同行による研修を実施している。</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</si>
  <si>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</si>
  <si>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日中サービス支援型</t>
    <rPh sb="0" eb="2">
      <t>ニッチュウ</t>
    </rPh>
    <rPh sb="6" eb="9">
      <t>シエンガタ</t>
    </rPh>
    <phoneticPr fontId="7"/>
  </si>
  <si>
    <t>生活支援員の数</t>
    <rPh sb="0" eb="2">
      <t>セイカツ</t>
    </rPh>
    <rPh sb="2" eb="5">
      <t>シエンイン</t>
    </rPh>
    <rPh sb="6" eb="7">
      <t>カズ</t>
    </rPh>
    <phoneticPr fontId="7"/>
  </si>
  <si>
    <t xml:space="preserve"> </t>
  </si>
  <si>
    <t>⑴　拠点機能強化サービスの構成形態</t>
    <rPh sb="2" eb="4">
      <t>キョテン</t>
    </rPh>
    <rPh sb="4" eb="6">
      <t>キノウ</t>
    </rPh>
    <rPh sb="6" eb="8">
      <t>キョウカ</t>
    </rPh>
    <rPh sb="13" eb="15">
      <t>コウセイ</t>
    </rPh>
    <rPh sb="15" eb="17">
      <t>ケイタイ</t>
    </rPh>
    <phoneticPr fontId="7"/>
  </si>
  <si>
    <t>居宅介護従業者の総数</t>
    <rPh sb="0" eb="2">
      <t>キョタク</t>
    </rPh>
    <rPh sb="2" eb="4">
      <t>カイゴ</t>
    </rPh>
    <rPh sb="4" eb="7">
      <t>ジュウギョウシャ</t>
    </rPh>
    <rPh sb="8" eb="10">
      <t>ソウスウ</t>
    </rPh>
    <phoneticPr fontId="7"/>
  </si>
  <si>
    <t>精神保健福祉士</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</si>
  <si>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7"/>
  </si>
  <si>
    <r>
      <t>今年度の研修要件①</t>
    </r>
    <r>
      <rPr>
        <sz val="10"/>
        <color indexed="8"/>
        <rFont val="HGｺﾞｼｯｸM"/>
      </rPr>
      <t>（※１）</t>
    </r>
    <r>
      <rPr>
        <sz val="12"/>
        <color indexed="8"/>
        <rFont val="HGｺﾞｼｯｸM"/>
      </rPr>
      <t>を満たしている者の数</t>
    </r>
    <rPh sb="0" eb="3">
      <t>コンネンド</t>
    </rPh>
    <rPh sb="4" eb="6">
      <t>ケンシュウ</t>
    </rPh>
    <rPh sb="6" eb="8">
      <t>ヨウケン</t>
    </rPh>
    <rPh sb="14" eb="15">
      <t>ミ</t>
    </rPh>
    <rPh sb="20" eb="21">
      <t>シャ</t>
    </rPh>
    <rPh sb="22" eb="23">
      <t>カズ</t>
    </rPh>
    <phoneticPr fontId="7"/>
  </si>
  <si>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</si>
  <si>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</si>
  <si>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前年度又は前３月の期間における利用者の総数のうち、障害支援区分５以上である者、たんの吸引等を必要とする者、重症心身障害児及び医療的ケア児の占める割合が３０％以上</t>
  </si>
  <si>
    <t>できる目処がある場合、その予定日を記載してください。</t>
  </si>
  <si>
    <t>実地指導を受けた日時</t>
    <rPh sb="0" eb="2">
      <t>ジッチ</t>
    </rPh>
    <rPh sb="2" eb="4">
      <t>シドウ</t>
    </rPh>
    <rPh sb="5" eb="6">
      <t>ウ</t>
    </rPh>
    <rPh sb="8" eb="10">
      <t>ニチジ</t>
    </rPh>
    <phoneticPr fontId="7"/>
  </si>
  <si>
    <t>時間</t>
    <rPh sb="0" eb="2">
      <t>ジカン</t>
    </rPh>
    <phoneticPr fontId="7"/>
  </si>
  <si>
    <t>性別</t>
    <rPh sb="0" eb="2">
      <t>セイベツ</t>
    </rPh>
    <phoneticPr fontId="7"/>
  </si>
  <si>
    <t>常勤</t>
    <rPh sb="0" eb="2">
      <t>ジョウキン</t>
    </rPh>
    <phoneticPr fontId="7"/>
  </si>
  <si>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78"/>
  </si>
  <si>
    <t>非常勤</t>
    <rPh sb="0" eb="3">
      <t>ヒジョウキン</t>
    </rPh>
    <phoneticPr fontId="7"/>
  </si>
  <si>
    <t>居宅介護従業者の数</t>
    <rPh sb="0" eb="2">
      <t>キョタク</t>
    </rPh>
    <rPh sb="2" eb="4">
      <t>カイゴ</t>
    </rPh>
    <rPh sb="4" eb="7">
      <t>ジュウギョウシャ</t>
    </rPh>
    <rPh sb="8" eb="9">
      <t>スウ</t>
    </rPh>
    <phoneticPr fontId="7"/>
  </si>
  <si>
    <t>備考１　　「異動区分」欄については、該当する番号を選択してください。</t>
    <rPh sb="0" eb="2">
      <t>ビコウ</t>
    </rPh>
    <rPh sb="6" eb="8">
      <t>イドウ</t>
    </rPh>
    <rPh sb="8" eb="10">
      <t>クブン</t>
    </rPh>
    <rPh sb="11" eb="12">
      <t>ラン</t>
    </rPh>
    <rPh sb="18" eb="20">
      <t>ガイトウ</t>
    </rPh>
    <rPh sb="22" eb="24">
      <t>バンゴウ</t>
    </rPh>
    <rPh sb="25" eb="27">
      <t>センタク</t>
    </rPh>
    <phoneticPr fontId="7"/>
  </si>
  <si>
    <t>1週間に当該事業所における常勤職員の勤務すべき時間数（就業規則上に定める時間数）</t>
  </si>
  <si>
    <t>５　研修の実施</t>
    <rPh sb="2" eb="4">
      <t>ケンシュウ</t>
    </rPh>
    <rPh sb="5" eb="7">
      <t>ジッシ</t>
    </rPh>
    <phoneticPr fontId="20"/>
  </si>
  <si>
    <t>(1)に占める(4)の割合が40％以上</t>
    <rPh sb="4" eb="5">
      <t>シ</t>
    </rPh>
    <rPh sb="11" eb="13">
      <t>ワリアイ</t>
    </rPh>
    <rPh sb="17" eb="19">
      <t>イジョウ</t>
    </rPh>
    <phoneticPr fontId="7"/>
  </si>
  <si>
    <t>□</t>
  </si>
  <si>
    <t xml:space="preserve">　ア　
   </t>
  </si>
  <si>
    <t>事業所名</t>
    <rPh sb="0" eb="3">
      <t>ジギョウショ</t>
    </rPh>
    <rPh sb="3" eb="4">
      <t>メイ</t>
    </rPh>
    <phoneticPr fontId="78"/>
  </si>
  <si>
    <t>2　異 動 区 分</t>
    <rPh sb="2" eb="3">
      <t>イ</t>
    </rPh>
    <rPh sb="4" eb="5">
      <t>ドウ</t>
    </rPh>
    <rPh sb="6" eb="7">
      <t>ク</t>
    </rPh>
    <rPh sb="8" eb="9">
      <t>ブン</t>
    </rPh>
    <phoneticPr fontId="7"/>
  </si>
  <si>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7"/>
  </si>
  <si>
    <t>２　　　　
　　　　　</t>
  </si>
  <si>
    <t>⑤</t>
  </si>
  <si>
    <t>所在地</t>
    <rPh sb="0" eb="3">
      <t>ショザイチ</t>
    </rPh>
    <phoneticPr fontId="27"/>
  </si>
  <si>
    <t>夜間の排せつ支援等を必要とする利用者が入居しているため。</t>
  </si>
  <si>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7"/>
  </si>
  <si>
    <t>兼務先</t>
    <rPh sb="0" eb="2">
      <t>ケンム</t>
    </rPh>
    <rPh sb="2" eb="3">
      <t>サキ</t>
    </rPh>
    <phoneticPr fontId="7"/>
  </si>
  <si>
    <t>(5)</t>
  </si>
  <si>
    <t>合　計 (E)</t>
  </si>
  <si>
    <t>栄養士</t>
    <rPh sb="0" eb="1">
      <t>サカエ</t>
    </rPh>
    <rPh sb="1" eb="2">
      <t>ヨウ</t>
    </rPh>
    <rPh sb="2" eb="3">
      <t>シ</t>
    </rPh>
    <phoneticPr fontId="7"/>
  </si>
  <si>
    <t>　ア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</si>
  <si>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</si>
  <si>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異　動　等　区　分</t>
  </si>
  <si>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</si>
  <si>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</si>
  <si>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</si>
  <si>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</si>
  <si>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　サービス提供責任者と行動援護従業者との間の情報伝達及び報告体制を整備している。</t>
    <rPh sb="11" eb="15">
      <t>コウドウエンゴ</t>
    </rPh>
    <rPh sb="15" eb="18">
      <t>ジュウギョウシャ</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</si>
  <si>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</si>
  <si>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職種</t>
    <rPh sb="0" eb="2">
      <t>ショクシュ</t>
    </rPh>
    <phoneticPr fontId="7"/>
  </si>
  <si>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</si>
  <si>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</si>
  <si>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7"/>
  </si>
  <si>
    <t>区分２</t>
    <rPh sb="0" eb="2">
      <t>クブン</t>
    </rPh>
    <phoneticPr fontId="7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</si>
  <si>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7"/>
  </si>
  <si>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7"/>
  </si>
  <si>
    <t>氏　　名</t>
    <rPh sb="0" eb="1">
      <t>シ</t>
    </rPh>
    <rPh sb="3" eb="4">
      <t>メイ</t>
    </rPh>
    <phoneticPr fontId="7"/>
  </si>
  <si>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</si>
  <si>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　前年度又は前３月の期間における利用者（障害児を除く）の総数のうち、障害支援区分５以上である者、たんの吸引等を必要とする者及び行動関連項目合計点数が18点以上である者が占める割合が30％以上</t>
  </si>
  <si>
    <t>（生年月日　　年　　月　　日）</t>
  </si>
  <si>
    <t>　　</t>
  </si>
  <si>
    <t>　　○○業務、○○実施要綱の○○事業の○○業務等具体的に記入してください。</t>
  </si>
  <si>
    <t>20:1</t>
  </si>
  <si>
    <t>≪緊急時対応加算　地域生活支援拠点等の場合≫</t>
    <rPh sb="9" eb="18">
      <t>チイキセイカツシエンキョテントウ</t>
    </rPh>
    <rPh sb="19" eb="21">
      <t>バアイ</t>
    </rPh>
    <phoneticPr fontId="13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</si>
  <si>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</si>
  <si>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異動区分</t>
  </si>
  <si>
    <t>①</t>
  </si>
  <si>
    <t>⑦　</t>
  </si>
  <si>
    <t>算定要件に対しての加配状況</t>
    <rPh sb="0" eb="4">
      <t>サンテイヨウケン</t>
    </rPh>
    <rPh sb="5" eb="6">
      <t>タイ</t>
    </rPh>
    <rPh sb="9" eb="11">
      <t>カハイ</t>
    </rPh>
    <rPh sb="11" eb="13">
      <t>ジョウキョウ</t>
    </rPh>
    <phoneticPr fontId="7"/>
  </si>
  <si>
    <t>注８　夜間支援等体制加算（Ⅳ）・（Ⅴ）・（Ⅵ）の１については、当該従事者が支援体制を確保する住居名と滞在時間を記載し、夜間支援等体制加算の種類を選択してください。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キサイ</t>
    </rPh>
    <rPh sb="59" eb="61">
      <t>ヤカン</t>
    </rPh>
    <rPh sb="61" eb="63">
      <t>シエン</t>
    </rPh>
    <rPh sb="63" eb="64">
      <t>トウ</t>
    </rPh>
    <rPh sb="64" eb="66">
      <t>タイセイ</t>
    </rPh>
    <rPh sb="66" eb="68">
      <t>カサン</t>
    </rPh>
    <rPh sb="69" eb="71">
      <t>シュルイ</t>
    </rPh>
    <rPh sb="72" eb="74">
      <t>センタク</t>
    </rPh>
    <phoneticPr fontId="7"/>
  </si>
  <si>
    <t>Dホーム</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</si>
  <si>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7"/>
  </si>
  <si>
    <t>イ　</t>
  </si>
  <si>
    <t>雇用されている事業所名</t>
  </si>
  <si>
    <t>サービス
提供責任者</t>
    <rPh sb="5" eb="6">
      <t>ツツミ</t>
    </rPh>
    <rPh sb="6" eb="7">
      <t>トモ</t>
    </rPh>
    <rPh sb="7" eb="10">
      <t>セキニンシャ</t>
    </rPh>
    <phoneticPr fontId="7"/>
  </si>
  <si>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</si>
  <si>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7"/>
  </si>
  <si>
    <t>住居③</t>
    <rPh sb="0" eb="2">
      <t>ジュウキョ</t>
    </rPh>
    <phoneticPr fontId="7"/>
  </si>
  <si>
    <t>　サービス提供責任者が重度訪問介護従業者に対して、毎月定期的に利用者に関する情報やサービス提供に当たっての留意事項を伝達している。（変更があった場合を含む。）</t>
  </si>
  <si>
    <t>　新規に採用したすべての重度訪問介護従業者に対し、熟練した重度訪問介護従業者の同行による研修を実施している。</t>
  </si>
  <si>
    <t>対象：自立生活援助、地域定着支援、
　　　重度障害者等包括支援（自立生活援助のみ対象）</t>
    <rPh sb="32" eb="38">
      <t>ジリツセイカツエンジョ</t>
    </rPh>
    <rPh sb="40" eb="42">
      <t>タイショウ</t>
    </rPh>
    <phoneticPr fontId="20"/>
  </si>
  <si>
    <t>施設又は事業所名</t>
    <rPh sb="0" eb="2">
      <t>シセツ</t>
    </rPh>
    <rPh sb="2" eb="3">
      <t>マタ</t>
    </rPh>
    <rPh sb="4" eb="6">
      <t>ジギョウ</t>
    </rPh>
    <rPh sb="6" eb="7">
      <t>ショ</t>
    </rPh>
    <rPh sb="7" eb="8">
      <t>メイ</t>
    </rPh>
    <phoneticPr fontId="27"/>
  </si>
  <si>
    <t>※　新設の場合は推定値</t>
    <rPh sb="2" eb="4">
      <t>シンセツ</t>
    </rPh>
    <rPh sb="5" eb="7">
      <t>バアイ</t>
    </rPh>
    <rPh sb="8" eb="11">
      <t>スイテイチ</t>
    </rPh>
    <phoneticPr fontId="7"/>
  </si>
  <si>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7"/>
  </si>
  <si>
    <t>重度訪問介護従業者の総数</t>
    <rPh sb="0" eb="2">
      <t>ジュウド</t>
    </rPh>
    <rPh sb="2" eb="4">
      <t>ホウモン</t>
    </rPh>
    <rPh sb="4" eb="6">
      <t>カイゴ</t>
    </rPh>
    <rPh sb="6" eb="9">
      <t>ジュウギョウシャ</t>
    </rPh>
    <rPh sb="10" eb="12">
      <t>ソウスウ</t>
    </rPh>
    <phoneticPr fontId="7"/>
  </si>
  <si>
    <r>
      <t xml:space="preserve">氏           </t>
    </r>
    <r>
      <rPr>
        <sz val="11"/>
        <color theme="1"/>
        <rFont val="ＭＳ Ｐゴシック"/>
      </rPr>
      <t>名</t>
    </r>
    <rPh sb="0" eb="1">
      <t>シ</t>
    </rPh>
    <rPh sb="12" eb="13">
      <t>ナ</t>
    </rPh>
    <phoneticPr fontId="7"/>
  </si>
  <si>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</si>
  <si>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前年度の利用者数の
平均値</t>
    <rPh sb="0" eb="3">
      <t>ゼンネンド</t>
    </rPh>
    <rPh sb="4" eb="7">
      <t>リヨウシャ</t>
    </rPh>
    <rPh sb="7" eb="8">
      <t>スウ</t>
    </rPh>
    <rPh sb="10" eb="12">
      <t>ヘイキン</t>
    </rPh>
    <rPh sb="12" eb="13">
      <t>チ</t>
    </rPh>
    <phoneticPr fontId="7"/>
  </si>
  <si>
    <t>　一人を超えるサービス提供責任者の配置義務がある事業所については、常勤のサービス提供責任者の２名以上の配置していること。</t>
  </si>
  <si>
    <t>不足加配数</t>
    <rPh sb="0" eb="2">
      <t>フソク</t>
    </rPh>
    <rPh sb="2" eb="4">
      <t>カハイ</t>
    </rPh>
    <rPh sb="4" eb="5">
      <t>スウ</t>
    </rPh>
    <phoneticPr fontId="7"/>
  </si>
  <si>
    <t>(3)　非常勤</t>
    <rPh sb="4" eb="7">
      <t>ヒジョウキン</t>
    </rPh>
    <phoneticPr fontId="7"/>
  </si>
  <si>
    <t>保健師</t>
    <rPh sb="0" eb="3">
      <t>ホケンシ</t>
    </rPh>
    <phoneticPr fontId="7"/>
  </si>
  <si>
    <t>重度訪問介護従業者の数</t>
    <rPh sb="0" eb="2">
      <t>ジュウド</t>
    </rPh>
    <rPh sb="2" eb="4">
      <t>ホウモン</t>
    </rPh>
    <rPh sb="4" eb="6">
      <t>カイゴ</t>
    </rPh>
    <rPh sb="6" eb="9">
      <t>ジュウギョウシャ</t>
    </rPh>
    <rPh sb="10" eb="11">
      <t>スウ</t>
    </rPh>
    <phoneticPr fontId="7"/>
  </si>
  <si>
    <t>注３　勤務形態一覧表を添付してください。</t>
    <rPh sb="0" eb="1">
      <t>チュウ</t>
    </rPh>
    <rPh sb="3" eb="5">
      <t>キンム</t>
    </rPh>
    <rPh sb="5" eb="7">
      <t>ケイタイ</t>
    </rPh>
    <rPh sb="7" eb="9">
      <t>イチラン</t>
    </rPh>
    <rPh sb="9" eb="10">
      <t>ヒョウ</t>
    </rPh>
    <rPh sb="11" eb="13">
      <t>テンプ</t>
    </rPh>
    <phoneticPr fontId="7"/>
  </si>
  <si>
    <r>
      <t xml:space="preserve">有 </t>
    </r>
    <r>
      <rPr>
        <b/>
        <sz val="14"/>
        <color auto="1"/>
        <rFont val="HGSｺﾞｼｯｸM"/>
      </rPr>
      <t>・</t>
    </r>
    <r>
      <rPr>
        <b/>
        <sz val="11"/>
        <color auto="1"/>
        <rFont val="HGSｺﾞｼｯｸM"/>
      </rPr>
      <t xml:space="preserve"> 無</t>
    </r>
  </si>
  <si>
    <t>看護師に２４時間常時連絡できる体制を整備している。</t>
  </si>
  <si>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7"/>
  </si>
  <si>
    <t>①　同行援護従業者に関する要件について</t>
    <rPh sb="2" eb="4">
      <t>ドウコウ</t>
    </rPh>
    <rPh sb="4" eb="6">
      <t>エンゴ</t>
    </rPh>
    <rPh sb="6" eb="9">
      <t>ジュウギョウシャ</t>
    </rPh>
    <rPh sb="10" eb="11">
      <t>カン</t>
    </rPh>
    <rPh sb="13" eb="15">
      <t>ヨウケン</t>
    </rPh>
    <phoneticPr fontId="7"/>
  </si>
  <si>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7"/>
  </si>
  <si>
    <t>准看護師</t>
    <rPh sb="0" eb="4">
      <t>ジュンカンゴシ</t>
    </rPh>
    <phoneticPr fontId="7"/>
  </si>
  <si>
    <t>法人名</t>
    <rPh sb="0" eb="2">
      <t>ホウジン</t>
    </rPh>
    <rPh sb="2" eb="3">
      <t>メイ</t>
    </rPh>
    <phoneticPr fontId="78"/>
  </si>
  <si>
    <t>(６)</t>
  </si>
  <si>
    <t>ピアサポート実施加算に関する届出書（共同生活援助）</t>
    <rPh sb="6" eb="8">
      <t>ジッシ</t>
    </rPh>
    <rPh sb="8" eb="10">
      <t>カサン</t>
    </rPh>
    <rPh sb="11" eb="12">
      <t>カン</t>
    </rPh>
    <rPh sb="14" eb="16">
      <t>トドケデ</t>
    </rPh>
    <rPh sb="16" eb="17">
      <t>ショ</t>
    </rPh>
    <phoneticPr fontId="7"/>
  </si>
  <si>
    <t>　ここでいう常勤とは、「障害者の日常生活及び社会生活を総合的に支援するための法律に基づく指定障害福祉サービスの事業等の人員、
　　</t>
  </si>
  <si>
    <t>設備及び運営に関する基準について」（平成１８年１２月６日厚生労働省社会・援護局障害保健福祉部長通知）第二の２の(3)に定義する</t>
  </si>
  <si>
    <t>「常勤」をいう。</t>
  </si>
  <si>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7"/>
  </si>
  <si>
    <t>　同行援護従業者の技術指導等を目的とした会議を定期的に開催している。</t>
    <rPh sb="1" eb="3">
      <t>ドウコウ</t>
    </rPh>
    <phoneticPr fontId="7"/>
  </si>
  <si>
    <t>別紙４８</t>
    <rPh sb="0" eb="2">
      <t>ベッシ</t>
    </rPh>
    <phoneticPr fontId="7"/>
  </si>
  <si>
    <t>　サービス提供責任者と同行援護従業者との間の情報伝達及び報告体制を整備している。</t>
    <rPh sb="11" eb="13">
      <t>ドウコウ</t>
    </rPh>
    <rPh sb="13" eb="15">
      <t>エンゴ</t>
    </rPh>
    <rPh sb="15" eb="18">
      <t>ジュウギョウシャ</t>
    </rPh>
    <phoneticPr fontId="7"/>
  </si>
  <si>
    <t>１　法人・事業所の名称</t>
    <rPh sb="2" eb="4">
      <t>ホウジン</t>
    </rPh>
    <rPh sb="5" eb="8">
      <t>ジギョウショ</t>
    </rPh>
    <rPh sb="9" eb="11">
      <t>メイショウ</t>
    </rPh>
    <phoneticPr fontId="7"/>
  </si>
  <si>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7"/>
  </si>
  <si>
    <t>従業者の勤務体制一覧表</t>
  </si>
  <si>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</si>
  <si>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(1)のうち同行援護従業者養成研修及び国立リハビリテーションセンター学院視覚障害学科修了者等の総数</t>
  </si>
  <si>
    <t>確認</t>
    <rPh sb="0" eb="2">
      <t>カクニン</t>
    </rPh>
    <phoneticPr fontId="20"/>
  </si>
  <si>
    <t>同行援護従業者の数</t>
    <rPh sb="4" eb="7">
      <t>ジュウギョウシャ</t>
    </rPh>
    <rPh sb="8" eb="9">
      <t>スウ</t>
    </rPh>
    <phoneticPr fontId="7"/>
  </si>
  <si>
    <t>(1)に占める(5)の割合が30％以上</t>
    <rPh sb="4" eb="5">
      <t>シ</t>
    </rPh>
    <rPh sb="11" eb="13">
      <t>ワリアイ</t>
    </rPh>
    <rPh sb="17" eb="19">
      <t>イジョウ</t>
    </rPh>
    <phoneticPr fontId="7"/>
  </si>
  <si>
    <t>(1)に占める(6)の割合が20％以上</t>
  </si>
  <si>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7"/>
  </si>
  <si>
    <t>事業所の名称</t>
    <rPh sb="0" eb="3">
      <t>ジギョウショ</t>
    </rPh>
    <rPh sb="4" eb="6">
      <t>メイショウ</t>
    </rPh>
    <phoneticPr fontId="7"/>
  </si>
  <si>
    <t>事業所の所在地</t>
    <rPh sb="0" eb="3">
      <t>ジギョウショ</t>
    </rPh>
    <rPh sb="4" eb="7">
      <t>ショザイチ</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</si>
  <si>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</si>
  <si>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連絡先</t>
    <rPh sb="0" eb="2">
      <t>レンラク</t>
    </rPh>
    <rPh sb="2" eb="3">
      <t>サキ</t>
    </rPh>
    <phoneticPr fontId="7"/>
  </si>
  <si>
    <t>前年度の平均利用者数（人）</t>
  </si>
  <si>
    <t>通勤者生活支援に係る体制</t>
    <rPh sb="0" eb="3">
      <t>ツウキンシャ</t>
    </rPh>
    <rPh sb="3" eb="5">
      <t>セイカツ</t>
    </rPh>
    <rPh sb="5" eb="7">
      <t>シエン</t>
    </rPh>
    <rPh sb="8" eb="9">
      <t>カカ</t>
    </rPh>
    <rPh sb="10" eb="12">
      <t>タイセイ</t>
    </rPh>
    <phoneticPr fontId="7"/>
  </si>
  <si>
    <t>注１　「異動区分」欄については、該当する番号を選択して下さい。</t>
    <rPh sb="0" eb="1">
      <t>チュウ</t>
    </rPh>
    <rPh sb="4" eb="6">
      <t>イドウ</t>
    </rPh>
    <rPh sb="6" eb="8">
      <t>クブン</t>
    </rPh>
    <rPh sb="9" eb="10">
      <t>ラン</t>
    </rPh>
    <rPh sb="16" eb="18">
      <t>ガイトウ</t>
    </rPh>
    <rPh sb="20" eb="22">
      <t>バンゴウ</t>
    </rPh>
    <rPh sb="23" eb="25">
      <t>センタク</t>
    </rPh>
    <rPh sb="27" eb="28">
      <t>クダ</t>
    </rPh>
    <phoneticPr fontId="7"/>
  </si>
  <si>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</si>
  <si>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(G)＞＝ (F)</t>
  </si>
  <si>
    <t>FAX番号</t>
    <rPh sb="3" eb="5">
      <t>バンゴウ</t>
    </rPh>
    <phoneticPr fontId="7"/>
  </si>
  <si>
    <t>前年度の平均利用者数のうち５０％（人）</t>
    <rPh sb="0" eb="3">
      <t>ゼンネンド</t>
    </rPh>
    <rPh sb="4" eb="6">
      <t>ヘイキン</t>
    </rPh>
    <rPh sb="6" eb="9">
      <t>リヨウシャ</t>
    </rPh>
    <rPh sb="9" eb="10">
      <t>スウ</t>
    </rPh>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</si>
  <si>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</si>
  <si>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</si>
  <si>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</si>
  <si>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該当
・
非該当</t>
    <rPh sb="0" eb="2">
      <t>ガイトウ</t>
    </rPh>
    <rPh sb="7" eb="10">
      <t>ヒガイトウ</t>
    </rPh>
    <phoneticPr fontId="7"/>
  </si>
  <si>
    <t>添付書類</t>
  </si>
  <si>
    <t>資格・研修名等</t>
  </si>
  <si>
    <t>２　短期入所</t>
    <rPh sb="2" eb="4">
      <t>タンキ</t>
    </rPh>
    <rPh sb="4" eb="6">
      <t>ニュウショ</t>
    </rPh>
    <phoneticPr fontId="7"/>
  </si>
  <si>
    <t>３　生活訓練</t>
    <rPh sb="2" eb="4">
      <t>セイカツ</t>
    </rPh>
    <rPh sb="4" eb="6">
      <t>クンレン</t>
    </rPh>
    <phoneticPr fontId="7"/>
  </si>
  <si>
    <t>４　宿泊型自立訓練</t>
  </si>
  <si>
    <t>看護師</t>
    <rPh sb="0" eb="3">
      <t>カンゴシ</t>
    </rPh>
    <phoneticPr fontId="7"/>
  </si>
  <si>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</si>
  <si>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日中サービス支援型事業所</t>
    <rPh sb="0" eb="2">
      <t>ニッチュウ</t>
    </rPh>
    <rPh sb="6" eb="8">
      <t>シエン</t>
    </rPh>
    <rPh sb="8" eb="9">
      <t>ガタ</t>
    </rPh>
    <rPh sb="9" eb="11">
      <t>ジギョウ</t>
    </rPh>
    <rPh sb="11" eb="12">
      <t>ショ</t>
    </rPh>
    <phoneticPr fontId="7"/>
  </si>
  <si>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6"/>
  </si>
  <si>
    <t>看護職員配置加算（Ⅰ）</t>
    <rPh sb="0" eb="2">
      <t>カンゴ</t>
    </rPh>
    <rPh sb="2" eb="4">
      <t>ショクイン</t>
    </rPh>
    <rPh sb="4" eb="6">
      <t>ハイチ</t>
    </rPh>
    <rPh sb="6" eb="8">
      <t>カサン</t>
    </rPh>
    <phoneticPr fontId="7"/>
  </si>
  <si>
    <r>
      <t>　　</t>
    </r>
    <r>
      <rPr>
        <sz val="12"/>
        <color rgb="FFFF0000"/>
        <rFont val="HGｺﾞｼｯｸM"/>
      </rPr>
      <t>　</t>
    </r>
    <r>
      <rPr>
        <sz val="12"/>
        <color auto="1"/>
        <rFont val="HGｺﾞｼｯｸM"/>
      </rPr>
      <t>年　　　月　　　日</t>
    </r>
  </si>
  <si>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7"/>
  </si>
  <si>
    <r>
      <rPr>
        <sz val="9"/>
        <color auto="1"/>
        <rFont val="HGｺﾞｼｯｸM"/>
      </rPr>
      <t>加算区分</t>
    </r>
    <r>
      <rPr>
        <sz val="10"/>
        <color auto="1"/>
        <rFont val="HGｺﾞｼｯｸM"/>
      </rPr>
      <t xml:space="preserve">
　１
  ２
  ３
　４</t>
    </r>
    <rPh sb="0" eb="2">
      <t>カサン</t>
    </rPh>
    <rPh sb="2" eb="4">
      <t>クブン</t>
    </rPh>
    <phoneticPr fontId="7"/>
  </si>
  <si>
    <t>該当
・
非該当</t>
  </si>
  <si>
    <t>別紙１０</t>
    <rPh sb="0" eb="2">
      <t>ベッシ</t>
    </rPh>
    <phoneticPr fontId="7"/>
  </si>
  <si>
    <t>水</t>
    <rPh sb="0" eb="1">
      <t>スイ</t>
    </rPh>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</si>
  <si>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7"/>
  </si>
  <si>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7"/>
  </si>
  <si>
    <t>特定従業者数換算数</t>
    <rPh sb="0" eb="5">
      <t>トクテイジュウギョウシャ</t>
    </rPh>
    <rPh sb="5" eb="6">
      <t>スウ</t>
    </rPh>
    <rPh sb="6" eb="9">
      <t>カンサンスウ</t>
    </rPh>
    <phoneticPr fontId="7"/>
  </si>
  <si>
    <t>障害者支援施設</t>
    <rPh sb="0" eb="3">
      <t>ショウガイシャ</t>
    </rPh>
    <rPh sb="3" eb="5">
      <t>シエン</t>
    </rPh>
    <rPh sb="5" eb="7">
      <t>シセツ</t>
    </rPh>
    <phoneticPr fontId="7"/>
  </si>
  <si>
    <t>生活支援員等の総数（常勤換算）</t>
    <rPh sb="12" eb="14">
      <t>カンザン</t>
    </rPh>
    <phoneticPr fontId="7"/>
  </si>
  <si>
    <t>　　　異動区分</t>
    <rPh sb="3" eb="5">
      <t>イドウ</t>
    </rPh>
    <rPh sb="5" eb="7">
      <t>クブン</t>
    </rPh>
    <phoneticPr fontId="7"/>
  </si>
  <si>
    <t>加算要件</t>
    <rPh sb="0" eb="2">
      <t>カサン</t>
    </rPh>
    <rPh sb="2" eb="4">
      <t>ヨウケン</t>
    </rPh>
    <phoneticPr fontId="7"/>
  </si>
  <si>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32" eb="34">
      <t>シテイ</t>
    </rPh>
    <rPh sb="40" eb="43">
      <t>ジギョウショ</t>
    </rPh>
    <rPh sb="109" eb="111">
      <t>シテイ</t>
    </rPh>
    <rPh sb="111" eb="113">
      <t>キョウドウ</t>
    </rPh>
    <rPh sb="113" eb="115">
      <t>セイカツ</t>
    </rPh>
    <rPh sb="115" eb="117">
      <t>エンジョ</t>
    </rPh>
    <rPh sb="117" eb="120">
      <t>ジギョウショ</t>
    </rPh>
    <rPh sb="121" eb="123">
      <t>バアイ</t>
    </rPh>
    <rPh sb="180" eb="182">
      <t>シテイ</t>
    </rPh>
    <rPh sb="182" eb="185">
      <t>シュクハクガタ</t>
    </rPh>
    <rPh sb="185" eb="187">
      <t>ジリツ</t>
    </rPh>
    <rPh sb="187" eb="189">
      <t>クンレン</t>
    </rPh>
    <rPh sb="190" eb="191">
      <t>オコナ</t>
    </rPh>
    <rPh sb="192" eb="194">
      <t>シテイ</t>
    </rPh>
    <rPh sb="194" eb="196">
      <t>ジリツ</t>
    </rPh>
    <rPh sb="196" eb="198">
      <t>クンレン</t>
    </rPh>
    <rPh sb="199" eb="201">
      <t>セイカツ</t>
    </rPh>
    <rPh sb="201" eb="203">
      <t>クンレン</t>
    </rPh>
    <rPh sb="204" eb="207">
      <t>ジギョウショ</t>
    </rPh>
    <rPh sb="208" eb="210">
      <t>バアイ</t>
    </rPh>
    <rPh sb="211" eb="213">
      <t>シテイ</t>
    </rPh>
    <rPh sb="213" eb="215">
      <t>ショウガイ</t>
    </rPh>
    <rPh sb="215" eb="217">
      <t>フクシ</t>
    </rPh>
    <rPh sb="221" eb="223">
      <t>キジュン</t>
    </rPh>
    <rPh sb="223" eb="224">
      <t>ダイ</t>
    </rPh>
    <rPh sb="227" eb="228">
      <t>ジョウ</t>
    </rPh>
    <rPh sb="229" eb="231">
      <t>キテイ</t>
    </rPh>
    <rPh sb="235" eb="237">
      <t>トウガイ</t>
    </rPh>
    <rPh sb="237" eb="240">
      <t>ジギョウショ</t>
    </rPh>
    <rPh sb="241" eb="242">
      <t>オ</t>
    </rPh>
    <rPh sb="245" eb="247">
      <t>セイカツ</t>
    </rPh>
    <rPh sb="247" eb="249">
      <t>シエン</t>
    </rPh>
    <rPh sb="249" eb="250">
      <t>イン</t>
    </rPh>
    <rPh sb="251" eb="252">
      <t>クワ</t>
    </rPh>
    <rPh sb="255" eb="256">
      <t>ヒト</t>
    </rPh>
    <rPh sb="256" eb="258">
      <t>イジョウ</t>
    </rPh>
    <rPh sb="258" eb="260">
      <t>ハイチ</t>
    </rPh>
    <phoneticPr fontId="7"/>
  </si>
  <si>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7"/>
  </si>
  <si>
    <t>総合計</t>
    <rPh sb="0" eb="1">
      <t>ソウ</t>
    </rPh>
    <rPh sb="1" eb="3">
      <t>ゴウケイ</t>
    </rPh>
    <phoneticPr fontId="7"/>
  </si>
  <si>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7"/>
  </si>
  <si>
    <t>(C)＞＝(B)</t>
  </si>
  <si>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7"/>
  </si>
  <si>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7"/>
  </si>
  <si>
    <t>夜勤（Ⅴ）</t>
    <rPh sb="0" eb="2">
      <t>ヤキン</t>
    </rPh>
    <phoneticPr fontId="7"/>
  </si>
  <si>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7"/>
  </si>
  <si>
    <t>資格要件</t>
    <rPh sb="0" eb="2">
      <t>シカク</t>
    </rPh>
    <rPh sb="2" eb="4">
      <t>ヨウケン</t>
    </rPh>
    <phoneticPr fontId="7"/>
  </si>
  <si>
    <t>栄養士</t>
    <rPh sb="0" eb="3">
      <t>エイヨウシ</t>
    </rPh>
    <phoneticPr fontId="7"/>
  </si>
  <si>
    <t>精神科を担当する医師</t>
    <rPh sb="0" eb="3">
      <t>セイシンカ</t>
    </rPh>
    <rPh sb="4" eb="6">
      <t>タントウ</t>
    </rPh>
    <rPh sb="8" eb="10">
      <t>イシ</t>
    </rPh>
    <phoneticPr fontId="7"/>
  </si>
  <si>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7"/>
  </si>
  <si>
    <t>ＦＡＸ番号</t>
    <rPh sb="3" eb="5">
      <t>バンゴウ</t>
    </rPh>
    <phoneticPr fontId="7"/>
  </si>
  <si>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7"/>
  </si>
  <si>
    <t>要件の有無</t>
    <rPh sb="0" eb="2">
      <t>ヨウケン</t>
    </rPh>
    <rPh sb="3" eb="5">
      <t>ウム</t>
    </rPh>
    <phoneticPr fontId="7"/>
  </si>
  <si>
    <t>視覚・聴覚言語障害者支援体制加算（Ⅰ）に関する届出書</t>
  </si>
  <si>
    <t>事業所の名称</t>
  </si>
  <si>
    <t>当該事業所の前年度の平均実利用者数　(A)</t>
  </si>
  <si>
    <t>社会福祉士</t>
  </si>
  <si>
    <t>加算要件に該当する利用者の数 (C)＝(E)／(D)</t>
  </si>
  <si>
    <t>該当利用者の氏名</t>
  </si>
  <si>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</si>
  <si>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</si>
  <si>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前年度の開所日数 (D)</t>
  </si>
  <si>
    <t>利用者数 (A)　÷　40　＝ (F)</t>
  </si>
  <si>
    <t>５　前年度の平均利用者数</t>
    <rPh sb="2" eb="5">
      <t>ゼンネンド</t>
    </rPh>
    <rPh sb="6" eb="8">
      <t>ヘイキン</t>
    </rPh>
    <rPh sb="8" eb="10">
      <t>リヨウ</t>
    </rPh>
    <rPh sb="10" eb="11">
      <t>シャ</t>
    </rPh>
    <rPh sb="11" eb="12">
      <t>スウ</t>
    </rPh>
    <phoneticPr fontId="78"/>
  </si>
  <si>
    <t>加配される従業者の数　(G)</t>
  </si>
  <si>
    <t>合計</t>
    <rPh sb="0" eb="2">
      <t>ゴウケイ</t>
    </rPh>
    <phoneticPr fontId="7"/>
  </si>
  <si>
    <t>11月</t>
    <rPh sb="2" eb="3">
      <t>ガツ</t>
    </rPh>
    <phoneticPr fontId="7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</si>
  <si>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</si>
  <si>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※２：「異動区分」欄において「４　終了」の場合は、１利用者の状況、２加配される従業者の状況の記載は
　　　不要とする。</t>
  </si>
  <si>
    <t>うち５０％　　　　　(B)＝ (A)×0.5</t>
  </si>
  <si>
    <t>サービス管理責任者</t>
    <rPh sb="4" eb="9">
      <t>カンリセキニンシャ</t>
    </rPh>
    <phoneticPr fontId="7"/>
  </si>
  <si>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7"/>
  </si>
  <si>
    <t>夜勤</t>
    <rPh sb="0" eb="2">
      <t>ヤキン</t>
    </rPh>
    <phoneticPr fontId="7"/>
  </si>
  <si>
    <t>身体障害者手帳の写し、従業者の勤務体制一覧表、組織体制図</t>
    <rPh sb="0" eb="2">
      <t>シンタイ</t>
    </rPh>
    <rPh sb="2" eb="5">
      <t>ショウガイシャ</t>
    </rPh>
    <rPh sb="5" eb="7">
      <t>テチョウ</t>
    </rPh>
    <rPh sb="8" eb="9">
      <t>ウツ</t>
    </rPh>
    <rPh sb="11" eb="14">
      <t>ジュウギョウシャ</t>
    </rPh>
    <phoneticPr fontId="7"/>
  </si>
  <si>
    <t>手帳の等級</t>
  </si>
  <si>
    <t>重度化した場合の対応に係る指針を定め、入居の際に、入居者又はその家族等に対して、当該指針の内容を説明し、同意を得る体制を整備している。</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</si>
  <si>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</si>
  <si>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前年度利用日数</t>
  </si>
  <si>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7"/>
  </si>
  <si>
    <t>注１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身体障害者手帳の障害の程度が３級に該当し、日常生活におけるコミュニケーションに支障がある言語機能障害を有する者注２　重度の視覚障害、聴覚障害、言語機能障害又は知的障害のうち２以上の障害を有する利用者については、当該利用者数に２を乗じて得た数を利用者数とする。</t>
    <rPh sb="248" eb="249">
      <t>ユウ</t>
    </rPh>
    <rPh sb="251" eb="252">
      <t>モノ</t>
    </rPh>
    <phoneticPr fontId="7"/>
  </si>
  <si>
    <t>うち３０％</t>
  </si>
  <si>
    <t>手帳の等級</t>
    <rPh sb="0" eb="2">
      <t>テチョウ</t>
    </rPh>
    <rPh sb="3" eb="5">
      <t>トウキュウ</t>
    </rPh>
    <phoneticPr fontId="7"/>
  </si>
  <si>
    <t>世話人</t>
    <rPh sb="0" eb="3">
      <t>セワニン</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</si>
  <si>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</si>
  <si>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２以上の障害の有無</t>
    <rPh sb="1" eb="3">
      <t>イジョウ</t>
    </rPh>
    <rPh sb="4" eb="6">
      <t>ショウガイ</t>
    </rPh>
    <rPh sb="7" eb="9">
      <t>ウム</t>
    </rPh>
    <phoneticPr fontId="7"/>
  </si>
  <si>
    <t>別紙１４</t>
  </si>
  <si>
    <t>　１　事業所・施設の名称</t>
    <rPh sb="3" eb="6">
      <t>ジギョウショ</t>
    </rPh>
    <rPh sb="7" eb="9">
      <t>シセツ</t>
    </rPh>
    <rPh sb="10" eb="12">
      <t>メイショウ</t>
    </rPh>
    <phoneticPr fontId="7"/>
  </si>
  <si>
    <t>２　異動区分</t>
    <rPh sb="2" eb="4">
      <t>イドウ</t>
    </rPh>
    <rPh sb="4" eb="6">
      <t>クブン</t>
    </rPh>
    <phoneticPr fontId="7"/>
  </si>
  <si>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7"/>
  </si>
  <si>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136"/>
  </si>
  <si>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</si>
  <si>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</si>
  <si>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　５　常勤職員の状況</t>
    <rPh sb="3" eb="5">
      <t>ジョウキン</t>
    </rPh>
    <rPh sb="5" eb="7">
      <t>ショクイン</t>
    </rPh>
    <rPh sb="8" eb="10">
      <t>ジョウキョウ</t>
    </rPh>
    <phoneticPr fontId="7"/>
  </si>
  <si>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</si>
  <si>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算定回数（目安）</t>
    <rPh sb="0" eb="2">
      <t>サンテイ</t>
    </rPh>
    <rPh sb="2" eb="4">
      <t>カイスウ</t>
    </rPh>
    <phoneticPr fontId="7"/>
  </si>
  <si>
    <t>　６　勤続年数の状況</t>
    <rPh sb="3" eb="5">
      <t>キンゾク</t>
    </rPh>
    <rPh sb="5" eb="7">
      <t>ネンスウ</t>
    </rPh>
    <rPh sb="8" eb="10">
      <t>ジョウキョウ</t>
    </rPh>
    <phoneticPr fontId="7"/>
  </si>
  <si>
    <t>10月</t>
    <rPh sb="2" eb="3">
      <t>ガツ</t>
    </rPh>
    <phoneticPr fontId="7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</si>
  <si>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</si>
  <si>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○○事業所</t>
    <rPh sb="2" eb="5">
      <t>ジギョウショ</t>
    </rPh>
    <phoneticPr fontId="7"/>
  </si>
  <si>
    <t>　　　保健福祉部長通知）第二の２の（３）に定義する「常勤」をいう。</t>
    <rPh sb="26" eb="28">
      <t>ジョウキン</t>
    </rPh>
    <phoneticPr fontId="7"/>
  </si>
  <si>
    <t>　　　○療養介護にあっては、生活支援員</t>
    <rPh sb="4" eb="6">
      <t>リョウヨウ</t>
    </rPh>
    <rPh sb="6" eb="8">
      <t>カイゴ</t>
    </rPh>
    <rPh sb="14" eb="16">
      <t>セイカツ</t>
    </rPh>
    <rPh sb="16" eb="18">
      <t>シエン</t>
    </rPh>
    <rPh sb="18" eb="19">
      <t>イン</t>
    </rPh>
    <phoneticPr fontId="7"/>
  </si>
  <si>
    <t>　４　地域に貢献する活動の内容</t>
    <rPh sb="3" eb="5">
      <t>チイキ</t>
    </rPh>
    <rPh sb="6" eb="8">
      <t>コウケン</t>
    </rPh>
    <rPh sb="10" eb="12">
      <t>カツドウ</t>
    </rPh>
    <rPh sb="13" eb="15">
      <t>ナイヨウ</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</si>
  <si>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</si>
  <si>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</si>
  <si>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</si>
  <si>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世話人等（ｂ）</t>
    <rPh sb="0" eb="3">
      <t>セワニン</t>
    </rPh>
    <rPh sb="3" eb="4">
      <t>ナド</t>
    </rPh>
    <phoneticPr fontId="7"/>
  </si>
  <si>
    <t>　　　○自立生活援助にあっては、地域生活支援員</t>
    <rPh sb="6" eb="8">
      <t>セイカツ</t>
    </rPh>
    <rPh sb="8" eb="10">
      <t>エンジョ</t>
    </rPh>
    <rPh sb="16" eb="18">
      <t>チイキ</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</si>
  <si>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</si>
  <si>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調整数：</t>
    <rPh sb="0" eb="2">
      <t>チョウセイ</t>
    </rPh>
    <rPh sb="2" eb="3">
      <t>スウ</t>
    </rPh>
    <phoneticPr fontId="7"/>
  </si>
  <si>
    <t>　　　　加算（Ⅲ）においては、児童指導員、保育士若しくは障害福祉サービス経験者又は共生型児童発達支援従業者</t>
  </si>
  <si>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</si>
  <si>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精神科病院、障害者支援施設等、救護施設等、刑事施設等との緊密な連携体制が整えられてること。</t>
  </si>
  <si>
    <t>　　ない場合は、拠点関係機関との連携体制を確保することに代えて、緊急の事態等</t>
    <rPh sb="28" eb="29">
      <t>カ</t>
    </rPh>
    <rPh sb="32" eb="34">
      <t>キンキュウ</t>
    </rPh>
    <rPh sb="35" eb="37">
      <t>ジタイ</t>
    </rPh>
    <rPh sb="37" eb="38">
      <t>ナド</t>
    </rPh>
    <phoneticPr fontId="7"/>
  </si>
  <si>
    <t>　　　　又は共生型放課後等デイサービス従業者、</t>
  </si>
  <si>
    <t>①に占める②の割合　②/①</t>
  </si>
  <si>
    <r>
      <t xml:space="preserve">①のうち社会福祉士等の総数（常勤）
</t>
    </r>
    <r>
      <rPr>
        <b/>
        <u val="double"/>
        <sz val="11"/>
        <color auto="1"/>
        <rFont val="ＭＳ ゴシック"/>
      </rPr>
      <t>※様式２と資格の写しを添付してください。</t>
    </r>
    <rPh sb="19" eb="21">
      <t>ヨウシキ</t>
    </rPh>
    <rPh sb="23" eb="25">
      <t>シカク</t>
    </rPh>
    <rPh sb="26" eb="27">
      <t>ウツ</t>
    </rPh>
    <rPh sb="29" eb="31">
      <t>テンプ</t>
    </rPh>
    <phoneticPr fontId="7"/>
  </si>
  <si>
    <r>
      <t xml:space="preserve">①のうち勤続年数３年以上の者の数
</t>
    </r>
    <r>
      <rPr>
        <b/>
        <u/>
        <sz val="11"/>
        <color auto="1"/>
        <rFont val="ＭＳ ゴシック"/>
      </rPr>
      <t>※様式２を添付してください。</t>
    </r>
    <rPh sb="18" eb="20">
      <t>ヨウシキ</t>
    </rPh>
    <rPh sb="22" eb="24">
      <t>テンプ</t>
    </rPh>
    <phoneticPr fontId="7"/>
  </si>
  <si>
    <t>25％未満
加算なし</t>
    <rPh sb="3" eb="5">
      <t>ミマン</t>
    </rPh>
    <rPh sb="6" eb="8">
      <t>カサン</t>
    </rPh>
    <phoneticPr fontId="7"/>
  </si>
  <si>
    <t>25％以上35％未満
配置等加算（Ⅱ）</t>
    <rPh sb="3" eb="5">
      <t>イジョウ</t>
    </rPh>
    <rPh sb="8" eb="10">
      <t>ミマン</t>
    </rPh>
    <rPh sb="11" eb="13">
      <t>ハイチ</t>
    </rPh>
    <rPh sb="13" eb="14">
      <t>トウ</t>
    </rPh>
    <rPh sb="14" eb="16">
      <t>カサン</t>
    </rPh>
    <phoneticPr fontId="7"/>
  </si>
  <si>
    <t>（参考様式２）</t>
    <rPh sb="1" eb="3">
      <t>サンコウ</t>
    </rPh>
    <rPh sb="3" eb="5">
      <t>ヨウシキ</t>
    </rPh>
    <phoneticPr fontId="7"/>
  </si>
  <si>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7"/>
  </si>
  <si>
    <t>５　利用者数</t>
    <rPh sb="2" eb="5">
      <t>リヨウシャ</t>
    </rPh>
    <rPh sb="5" eb="6">
      <t>スウ</t>
    </rPh>
    <phoneticPr fontId="7"/>
  </si>
  <si>
    <t>宿直</t>
    <rPh sb="0" eb="2">
      <t>シュクチョク</t>
    </rPh>
    <phoneticPr fontId="7"/>
  </si>
  <si>
    <t>注１　従業者全員について記入してください。</t>
    <rPh sb="0" eb="1">
      <t>チュウ</t>
    </rPh>
    <rPh sb="3" eb="6">
      <t>ジュウギョウシャ</t>
    </rPh>
    <rPh sb="6" eb="8">
      <t>ゼンイン</t>
    </rPh>
    <rPh sb="12" eb="14">
      <t>キニュウ</t>
    </rPh>
    <phoneticPr fontId="7"/>
  </si>
  <si>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7"/>
  </si>
  <si>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7"/>
  </si>
  <si>
    <t>事業所・施設名</t>
    <rPh sb="0" eb="3">
      <t>ジギョウショ</t>
    </rPh>
    <rPh sb="4" eb="6">
      <t>シセツ</t>
    </rPh>
    <rPh sb="6" eb="7">
      <t>メイ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</si>
  <si>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</si>
  <si>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免許・資格名</t>
    <rPh sb="0" eb="2">
      <t>メンキョ</t>
    </rPh>
    <rPh sb="3" eb="5">
      <t>シカク</t>
    </rPh>
    <rPh sb="5" eb="6">
      <t>メイ</t>
    </rPh>
    <phoneticPr fontId="7"/>
  </si>
  <si>
    <t>　　　現在、既に必要とする実務経験期間を満たしている場合は、実務経験証明書作成日までの期間又は、退職した</t>
    <rPh sb="45" eb="46">
      <t>マタ</t>
    </rPh>
    <rPh sb="48" eb="50">
      <t>タイショク</t>
    </rPh>
    <phoneticPr fontId="27"/>
  </si>
  <si>
    <t>　次の者について、以下のとおりの実務経験を有することを証明します。</t>
    <rPh sb="1" eb="2">
      <t>ツギ</t>
    </rPh>
    <rPh sb="3" eb="4">
      <t>モノ</t>
    </rPh>
    <rPh sb="9" eb="11">
      <t>イカ</t>
    </rPh>
    <rPh sb="16" eb="18">
      <t>ジツム</t>
    </rPh>
    <rPh sb="18" eb="20">
      <t>ケイケン</t>
    </rPh>
    <rPh sb="21" eb="22">
      <t>ユウ</t>
    </rPh>
    <rPh sb="27" eb="29">
      <t>ショウメイ</t>
    </rPh>
    <phoneticPr fontId="27"/>
  </si>
  <si>
    <t>施設又は事業所
の名称等</t>
    <rPh sb="9" eb="11">
      <t>メイショウ</t>
    </rPh>
    <rPh sb="11" eb="12">
      <t>トウ</t>
    </rPh>
    <phoneticPr fontId="27"/>
  </si>
  <si>
    <t>業　務　期　間</t>
    <rPh sb="0" eb="3">
      <t>ギョウム</t>
    </rPh>
    <rPh sb="4" eb="7">
      <t>キカン</t>
    </rPh>
    <phoneticPr fontId="27"/>
  </si>
  <si>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7"/>
  </si>
  <si>
    <t>　　日までの期間を記入してください。</t>
  </si>
  <si>
    <t>　３　「業務内容」欄は、生活指導員、看護師等の職名を記入し、業務内容について、知的障害者更生施設における</t>
    <rPh sb="32" eb="34">
      <t>ナイヨウ</t>
    </rPh>
    <rPh sb="46" eb="48">
      <t>シセツ</t>
    </rPh>
    <phoneticPr fontId="27"/>
  </si>
  <si>
    <t>名　称</t>
    <rPh sb="0" eb="3">
      <t>メイショウ</t>
    </rPh>
    <phoneticPr fontId="27"/>
  </si>
  <si>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7"/>
  </si>
  <si>
    <t>　　　年　　　月　　　日～　　　年　　　月　　　日（　　　年　　　月間）</t>
  </si>
  <si>
    <t>生活支援員E</t>
    <rPh sb="0" eb="2">
      <t>セイカツ</t>
    </rPh>
    <rPh sb="2" eb="4">
      <t>シエン</t>
    </rPh>
    <rPh sb="4" eb="5">
      <t>イン</t>
    </rPh>
    <phoneticPr fontId="7"/>
  </si>
  <si>
    <t>代表者の職・氏名</t>
    <rPh sb="0" eb="3">
      <t>ダイヒョウシャ</t>
    </rPh>
    <rPh sb="4" eb="5">
      <t>ショク</t>
    </rPh>
    <rPh sb="6" eb="8">
      <t>シメイ</t>
    </rPh>
    <phoneticPr fontId="27"/>
  </si>
  <si>
    <t>同左</t>
    <rPh sb="0" eb="1">
      <t>ドウ</t>
    </rPh>
    <rPh sb="1" eb="2">
      <t>ヒダリ</t>
    </rPh>
    <phoneticPr fontId="7"/>
  </si>
  <si>
    <t>日</t>
    <rPh sb="0" eb="1">
      <t>ニチ</t>
    </rPh>
    <phoneticPr fontId="27"/>
  </si>
  <si>
    <t>令和　　　年　　　月　　　日</t>
    <rPh sb="0" eb="1">
      <t>レイ</t>
    </rPh>
    <rPh sb="1" eb="2">
      <t>ワ</t>
    </rPh>
    <phoneticPr fontId="27"/>
  </si>
  <si>
    <t xml:space="preserve">印 </t>
  </si>
  <si>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</si>
  <si>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確認欄</t>
    <rPh sb="0" eb="2">
      <t>カクニン</t>
    </rPh>
    <rPh sb="2" eb="3">
      <t>ラン</t>
    </rPh>
    <phoneticPr fontId="20"/>
  </si>
  <si>
    <t>①　基幹相談支援センターの委託を受けている、児童発達支援センターと一体的に運</t>
    <rPh sb="33" eb="36">
      <t>イッタイテキ</t>
    </rPh>
    <rPh sb="37" eb="38">
      <t>ウン</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</si>
  <si>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</si>
  <si>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　　　清掃活動等）の実施」、「協議会等を設けて地域住民が事業所の運営への参加」、「地域住民への健康相談教室</t>
  </si>
  <si>
    <t>　　　・研修会」などをいう。</t>
  </si>
  <si>
    <t>従業者の総数</t>
  </si>
  <si>
    <t>①のうち社会福祉士等の総数</t>
  </si>
  <si>
    <t>1 有の場合は内容を記入してください。</t>
    <rPh sb="2" eb="3">
      <t>アリ</t>
    </rPh>
    <rPh sb="4" eb="6">
      <t>バアイ</t>
    </rPh>
    <rPh sb="7" eb="9">
      <t>ナイヨウ</t>
    </rPh>
    <rPh sb="10" eb="12">
      <t>キニュウ</t>
    </rPh>
    <phoneticPr fontId="7"/>
  </si>
  <si>
    <t>１　異動区分</t>
    <rPh sb="2" eb="4">
      <t>イドウ</t>
    </rPh>
    <rPh sb="4" eb="6">
      <t>クブン</t>
    </rPh>
    <phoneticPr fontId="7"/>
  </si>
  <si>
    <t>２　送迎の状況①
　 （全サービス）</t>
    <rPh sb="12" eb="13">
      <t>ゼン</t>
    </rPh>
    <phoneticPr fontId="7"/>
  </si>
  <si>
    <t>３　送迎の状況②
　（短期入所、重度障害者
    等包括支援以外）
　　※　複数選択可</t>
    <rPh sb="2" eb="4">
      <t>ソウゲイ</t>
    </rPh>
    <rPh sb="5" eb="7">
      <t>ジョウキョウ</t>
    </rPh>
    <rPh sb="11" eb="13">
      <t>タンキ</t>
    </rPh>
    <rPh sb="13" eb="15">
      <t>ニュウショ</t>
    </rPh>
    <rPh sb="31" eb="33">
      <t>イガイ</t>
    </rPh>
    <rPh sb="39" eb="41">
      <t>フクスウ</t>
    </rPh>
    <rPh sb="41" eb="43">
      <t>センタク</t>
    </rPh>
    <rPh sb="43" eb="44">
      <t>カ</t>
    </rPh>
    <phoneticPr fontId="7"/>
  </si>
  <si>
    <t>当該事業所において行われる通所サービス等の利用につき、利用者の送迎を行っていること。</t>
    <rPh sb="0" eb="2">
      <t>トウガイ</t>
    </rPh>
    <rPh sb="2" eb="5">
      <t>ジギョウショ</t>
    </rPh>
    <rPh sb="9" eb="10">
      <t>オコナ</t>
    </rPh>
    <rPh sb="13" eb="15">
      <t>ツウショ</t>
    </rPh>
    <rPh sb="19" eb="20">
      <t>トウ</t>
    </rPh>
    <rPh sb="21" eb="23">
      <t>リヨウ</t>
    </rPh>
    <rPh sb="27" eb="30">
      <t>リヨウシャ</t>
    </rPh>
    <rPh sb="31" eb="33">
      <t>ソウゲイ</t>
    </rPh>
    <rPh sb="34" eb="35">
      <t>オコナ</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</si>
  <si>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</si>
  <si>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</si>
  <si>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４　申請する加算区分</t>
    <rPh sb="2" eb="4">
      <t>シンセイ</t>
    </rPh>
    <rPh sb="6" eb="8">
      <t>カサン</t>
    </rPh>
    <rPh sb="8" eb="10">
      <t>クブン</t>
    </rPh>
    <phoneticPr fontId="7"/>
  </si>
  <si>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7"/>
  </si>
  <si>
    <t>○基準上置くべき従業者数</t>
  </si>
  <si>
    <t>勤務延べ
時間数</t>
    <rPh sb="0" eb="3">
      <t>キンムノ</t>
    </rPh>
    <rPh sb="5" eb="8">
      <t>ジカンスウ</t>
    </rPh>
    <phoneticPr fontId="7"/>
  </si>
  <si>
    <t>○人員配置体制加算の算定において必要な特定従業者数の合計( a ＋ b ＋ c )</t>
    <rPh sb="16" eb="18">
      <t>ヒツヨウ</t>
    </rPh>
    <rPh sb="19" eb="24">
      <t>トクテイジュウギョウシャ</t>
    </rPh>
    <rPh sb="24" eb="25">
      <t>スウ</t>
    </rPh>
    <rPh sb="26" eb="28">
      <t>ゴウケイ</t>
    </rPh>
    <phoneticPr fontId="7"/>
  </si>
  <si>
    <t>○実際の特定従業者数</t>
    <rPh sb="1" eb="3">
      <t>ジッサイ</t>
    </rPh>
    <rPh sb="4" eb="6">
      <t>トクテイ</t>
    </rPh>
    <rPh sb="6" eb="9">
      <t>ジュウギョウシャ</t>
    </rPh>
    <rPh sb="9" eb="10">
      <t>スウ</t>
    </rPh>
    <phoneticPr fontId="7"/>
  </si>
  <si>
    <t>生活支援員</t>
    <rPh sb="0" eb="2">
      <t>セイカツ</t>
    </rPh>
    <rPh sb="2" eb="5">
      <t>シエンイン</t>
    </rPh>
    <phoneticPr fontId="7"/>
  </si>
  <si>
    <t>世話人等</t>
    <rPh sb="0" eb="3">
      <t>セワニン</t>
    </rPh>
    <rPh sb="3" eb="4">
      <t>トウ</t>
    </rPh>
    <phoneticPr fontId="7"/>
  </si>
  <si>
    <t>ください。医療機関名を記載する場合には、当該医療機関が届け出ている診療報酬の種類を併せて記載してください。</t>
  </si>
  <si>
    <t>　　拠点関係機関との連携体制を確保することに代えて、緊急の事態等への対処</t>
    <rPh sb="22" eb="23">
      <t>カ</t>
    </rPh>
    <rPh sb="26" eb="28">
      <t>キンキュウ</t>
    </rPh>
    <rPh sb="29" eb="31">
      <t>ジタイ</t>
    </rPh>
    <rPh sb="31" eb="32">
      <t>トウ</t>
    </rPh>
    <rPh sb="34" eb="36">
      <t>タイショ</t>
    </rPh>
    <phoneticPr fontId="7"/>
  </si>
  <si>
    <t>調整数（c）</t>
    <rPh sb="0" eb="2">
      <t>チョウセイ</t>
    </rPh>
    <rPh sb="2" eb="3">
      <t>スウ</t>
    </rPh>
    <phoneticPr fontId="7"/>
  </si>
  <si>
    <t>世話人等</t>
    <rPh sb="0" eb="3">
      <t>セワニン</t>
    </rPh>
    <rPh sb="3" eb="4">
      <t>ナド</t>
    </rPh>
    <phoneticPr fontId="7"/>
  </si>
  <si>
    <t>（当該事業所）</t>
    <rPh sb="1" eb="3">
      <t>トウガイ</t>
    </rPh>
    <rPh sb="3" eb="6">
      <t>ジギョウショ</t>
    </rPh>
    <phoneticPr fontId="7"/>
  </si>
  <si>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7"/>
  </si>
  <si>
    <t>世話人・生活支援員の合計</t>
    <rPh sb="0" eb="3">
      <t>セワニン</t>
    </rPh>
    <rPh sb="4" eb="6">
      <t>セイカツ</t>
    </rPh>
    <rPh sb="6" eb="9">
      <t>シエンイン</t>
    </rPh>
    <rPh sb="10" eb="12">
      <t>ゴウケイ</t>
    </rPh>
    <phoneticPr fontId="7"/>
  </si>
  <si>
    <t>１　サービス類型</t>
    <rPh sb="6" eb="8">
      <t>ルイケイ</t>
    </rPh>
    <phoneticPr fontId="7"/>
  </si>
  <si>
    <t>２　運営状況</t>
    <rPh sb="2" eb="4">
      <t>ウンエイ</t>
    </rPh>
    <rPh sb="4" eb="6">
      <t>ジョウキョウ</t>
    </rPh>
    <phoneticPr fontId="78"/>
  </si>
  <si>
    <t>12:1の場合</t>
    <rPh sb="5" eb="7">
      <t>バアイ</t>
    </rPh>
    <phoneticPr fontId="7"/>
  </si>
  <si>
    <t>不足調整数</t>
    <rPh sb="0" eb="2">
      <t>フソク</t>
    </rPh>
    <rPh sb="2" eb="4">
      <t>チョウセイ</t>
    </rPh>
    <rPh sb="4" eb="5">
      <t>スウ</t>
    </rPh>
    <phoneticPr fontId="7"/>
  </si>
  <si>
    <t>月</t>
    <rPh sb="0" eb="1">
      <t>ツキ</t>
    </rPh>
    <phoneticPr fontId="7"/>
  </si>
  <si>
    <t>加配状況</t>
    <rPh sb="0" eb="2">
      <t>カハイ</t>
    </rPh>
    <rPh sb="2" eb="4">
      <t>ジョウキョウ</t>
    </rPh>
    <phoneticPr fontId="7"/>
  </si>
  <si>
    <t>③新設又は増改築等の時点から１年以上</t>
  </si>
  <si>
    <t>食事提供体制加算に関する届出書</t>
    <rPh sb="0" eb="2">
      <t>ショクジ</t>
    </rPh>
    <rPh sb="2" eb="4">
      <t>テイキョウ</t>
    </rPh>
    <rPh sb="4" eb="6">
      <t>タイセイ</t>
    </rPh>
    <rPh sb="6" eb="8">
      <t>カサン</t>
    </rPh>
    <rPh sb="9" eb="10">
      <t>カン</t>
    </rPh>
    <rPh sb="12" eb="15">
      <t>トドケデショ</t>
    </rPh>
    <phoneticPr fontId="7"/>
  </si>
  <si>
    <t>特定従業者数</t>
    <rPh sb="0" eb="5">
      <t>トクテイジュウギョウシャ</t>
    </rPh>
    <rPh sb="5" eb="6">
      <t>スウ</t>
    </rPh>
    <phoneticPr fontId="7"/>
  </si>
  <si>
    <t>12:1</t>
  </si>
  <si>
    <t>30:1の場合</t>
    <rPh sb="5" eb="7">
      <t>バアイ</t>
    </rPh>
    <phoneticPr fontId="7"/>
  </si>
  <si>
    <t>８　移行支援住居におけるサービス管理責任者の配置要件の可否</t>
    <rPh sb="2" eb="8">
      <t>イコウシエンジュウキョ</t>
    </rPh>
    <rPh sb="27" eb="29">
      <t>カヒ</t>
    </rPh>
    <phoneticPr fontId="7"/>
  </si>
  <si>
    <t>月</t>
    <rPh sb="0" eb="1">
      <t>ゲツ</t>
    </rPh>
    <phoneticPr fontId="7"/>
  </si>
  <si>
    <t>世話人６：１</t>
  </si>
  <si>
    <t>　「無」であってもよい。</t>
  </si>
  <si>
    <t>世話人５：１</t>
  </si>
  <si>
    <t>生活支援員</t>
    <rPh sb="0" eb="2">
      <t>セイカツ</t>
    </rPh>
    <rPh sb="2" eb="4">
      <t>シエン</t>
    </rPh>
    <rPh sb="4" eb="5">
      <t>イン</t>
    </rPh>
    <phoneticPr fontId="7"/>
  </si>
  <si>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7"/>
  </si>
  <si>
    <t>(2)　事業所名　</t>
    <rPh sb="4" eb="7">
      <t>ジギョウショ</t>
    </rPh>
    <rPh sb="7" eb="8">
      <t>メイ</t>
    </rPh>
    <phoneticPr fontId="7"/>
  </si>
  <si>
    <t>30:1</t>
  </si>
  <si>
    <t>土</t>
    <rPh sb="0" eb="1">
      <t>ド</t>
    </rPh>
    <phoneticPr fontId="7"/>
  </si>
  <si>
    <t>日</t>
    <rPh sb="0" eb="1">
      <t>ニチ</t>
    </rPh>
    <phoneticPr fontId="7"/>
  </si>
  <si>
    <t>第２週</t>
    <rPh sb="0" eb="1">
      <t>ダイ</t>
    </rPh>
    <rPh sb="2" eb="3">
      <t>シュウ</t>
    </rPh>
    <phoneticPr fontId="7"/>
  </si>
  <si>
    <t>非常勤（人）</t>
    <rPh sb="0" eb="3">
      <t>ヒジョウキン</t>
    </rPh>
    <rPh sb="4" eb="5">
      <t>ニン</t>
    </rPh>
    <phoneticPr fontId="7"/>
  </si>
  <si>
    <t>常勤換算数</t>
    <rPh sb="0" eb="4">
      <t>ジョウキンカンサン</t>
    </rPh>
    <rPh sb="4" eb="5">
      <t>スウ</t>
    </rPh>
    <phoneticPr fontId="7"/>
  </si>
  <si>
    <t>区分１以下</t>
    <rPh sb="0" eb="2">
      <t>クブン</t>
    </rPh>
    <rPh sb="3" eb="5">
      <t>イカ</t>
    </rPh>
    <phoneticPr fontId="7"/>
  </si>
  <si>
    <t>区分２</t>
    <rPh sb="0" eb="2">
      <t>クブン</t>
    </rPh>
    <phoneticPr fontId="7"/>
  </si>
  <si>
    <t>第３週</t>
    <rPh sb="0" eb="1">
      <t>ダイ</t>
    </rPh>
    <rPh sb="2" eb="3">
      <t>シュウ</t>
    </rPh>
    <phoneticPr fontId="7"/>
  </si>
  <si>
    <t>特定従業者用の勤務延べ時間数</t>
    <rPh sb="0" eb="2">
      <t>トクテイ</t>
    </rPh>
    <rPh sb="2" eb="5">
      <t>ジュウギョウシャ</t>
    </rPh>
    <rPh sb="5" eb="6">
      <t>ヨウ</t>
    </rPh>
    <rPh sb="7" eb="9">
      <t>キンム</t>
    </rPh>
    <phoneticPr fontId="7"/>
  </si>
  <si>
    <t>法人・事業所名</t>
    <rPh sb="0" eb="2">
      <t>ホウジン</t>
    </rPh>
    <rPh sb="3" eb="6">
      <t>ジギョウショ</t>
    </rPh>
    <rPh sb="6" eb="7">
      <t>メイ</t>
    </rPh>
    <phoneticPr fontId="78"/>
  </si>
  <si>
    <t>５　当該事業所における基準上置くべき従業者数</t>
    <rPh sb="2" eb="4">
      <t>トウガイ</t>
    </rPh>
    <rPh sb="4" eb="7">
      <t>ジギョウショ</t>
    </rPh>
    <phoneticPr fontId="7"/>
  </si>
  <si>
    <t>7.5:1</t>
  </si>
  <si>
    <t>第４週</t>
    <rPh sb="0" eb="1">
      <t>ダイ</t>
    </rPh>
    <rPh sb="2" eb="3">
      <t>シュウ</t>
    </rPh>
    <phoneticPr fontId="7"/>
  </si>
  <si>
    <t>区分４</t>
    <rPh sb="0" eb="2">
      <t>クブン</t>
    </rPh>
    <phoneticPr fontId="7"/>
  </si>
  <si>
    <t>区分５</t>
    <rPh sb="0" eb="2">
      <t>クブン</t>
    </rPh>
    <phoneticPr fontId="7"/>
  </si>
  <si>
    <t>区分６</t>
    <rPh sb="0" eb="2">
      <t>クブン</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</si>
  <si>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</si>
  <si>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</si>
  <si>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世話人等</t>
    <rPh sb="3" eb="4">
      <t>ナド</t>
    </rPh>
    <phoneticPr fontId="7"/>
  </si>
  <si>
    <t>サービス管理責任者</t>
    <rPh sb="4" eb="6">
      <t>カンリ</t>
    </rPh>
    <rPh sb="6" eb="9">
      <t>セキニンシャ</t>
    </rPh>
    <phoneticPr fontId="7"/>
  </si>
  <si>
    <t>生活支援員B</t>
    <rPh sb="0" eb="2">
      <t>セイカツ</t>
    </rPh>
    <rPh sb="2" eb="4">
      <t>シエン</t>
    </rPh>
    <rPh sb="4" eb="5">
      <t>イン</t>
    </rPh>
    <phoneticPr fontId="7"/>
  </si>
  <si>
    <t>生活支援員C</t>
    <rPh sb="0" eb="2">
      <t>セイカツ</t>
    </rPh>
    <rPh sb="2" eb="4">
      <t>シエン</t>
    </rPh>
    <rPh sb="4" eb="5">
      <t>イン</t>
    </rPh>
    <phoneticPr fontId="7"/>
  </si>
  <si>
    <t>生活支援員D</t>
    <rPh sb="0" eb="2">
      <t>セイカツ</t>
    </rPh>
    <rPh sb="2" eb="4">
      <t>シエン</t>
    </rPh>
    <rPh sb="4" eb="5">
      <t>イン</t>
    </rPh>
    <phoneticPr fontId="7"/>
  </si>
  <si>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7"/>
  </si>
  <si>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7"/>
  </si>
  <si>
    <t>世話人A</t>
    <rPh sb="0" eb="3">
      <t>セワニン</t>
    </rPh>
    <phoneticPr fontId="7"/>
  </si>
  <si>
    <t>（参考表）</t>
    <rPh sb="3" eb="4">
      <t>ヒョウ</t>
    </rPh>
    <phoneticPr fontId="7"/>
  </si>
  <si>
    <t>１　事業者名等</t>
    <rPh sb="2" eb="5">
      <t>ジギョウシャ</t>
    </rPh>
    <rPh sb="5" eb="6">
      <t>メイ</t>
    </rPh>
    <rPh sb="6" eb="7">
      <t>トウ</t>
    </rPh>
    <phoneticPr fontId="78"/>
  </si>
  <si>
    <t>５月</t>
    <rPh sb="1" eb="2">
      <t>ガツ</t>
    </rPh>
    <phoneticPr fontId="78"/>
  </si>
  <si>
    <t>６月</t>
    <rPh sb="1" eb="2">
      <t>ガツ</t>
    </rPh>
    <phoneticPr fontId="78"/>
  </si>
  <si>
    <t>３月</t>
    <rPh sb="1" eb="2">
      <t>ガツ</t>
    </rPh>
    <phoneticPr fontId="78"/>
  </si>
  <si>
    <t>項目毎
平均利用者数</t>
    <rPh sb="0" eb="2">
      <t>コウモク</t>
    </rPh>
    <rPh sb="2" eb="3">
      <t>ゴト</t>
    </rPh>
    <rPh sb="4" eb="6">
      <t>ヘイキン</t>
    </rPh>
    <rPh sb="6" eb="8">
      <t>リヨウ</t>
    </rPh>
    <rPh sb="8" eb="9">
      <t>シャ</t>
    </rPh>
    <rPh sb="9" eb="10">
      <t>スウ</t>
    </rPh>
    <phoneticPr fontId="78"/>
  </si>
  <si>
    <t>届　出　項　目</t>
    <rPh sb="0" eb="1">
      <t>トドケ</t>
    </rPh>
    <rPh sb="2" eb="3">
      <t>デ</t>
    </rPh>
    <rPh sb="4" eb="5">
      <t>メ</t>
    </rPh>
    <phoneticPr fontId="7"/>
  </si>
  <si>
    <t>区分毎平均利用者総数</t>
    <rPh sb="0" eb="2">
      <t>クブン</t>
    </rPh>
    <rPh sb="2" eb="3">
      <t>ゴト</t>
    </rPh>
    <rPh sb="3" eb="5">
      <t>ヘイキン</t>
    </rPh>
    <rPh sb="5" eb="8">
      <t>リヨウシャ</t>
    </rPh>
    <rPh sb="8" eb="10">
      <t>ソウスウ</t>
    </rPh>
    <phoneticPr fontId="7"/>
  </si>
  <si>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7"/>
  </si>
  <si>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136"/>
  </si>
  <si>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136"/>
  </si>
  <si>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</si>
  <si>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事業所所在地</t>
    <rPh sb="0" eb="3">
      <t>ジギョウショ</t>
    </rPh>
    <rPh sb="3" eb="6">
      <t>ショザイチ</t>
    </rPh>
    <phoneticPr fontId="7"/>
  </si>
  <si>
    <t>支援対象者</t>
    <rPh sb="0" eb="2">
      <t>シエン</t>
    </rPh>
    <rPh sb="2" eb="5">
      <t>タイショウシャ</t>
    </rPh>
    <phoneticPr fontId="7"/>
  </si>
  <si>
    <t>延べ利用人数</t>
  </si>
  <si>
    <t>定員増人数</t>
  </si>
  <si>
    <t>介護サービス包括型</t>
    <rPh sb="0" eb="2">
      <t>カイゴ</t>
    </rPh>
    <rPh sb="6" eb="8">
      <t>ホウカツ</t>
    </rPh>
    <rPh sb="8" eb="9">
      <t>ガタ</t>
    </rPh>
    <phoneticPr fontId="78"/>
  </si>
  <si>
    <t>名</t>
    <rPh sb="0" eb="1">
      <t>メイ</t>
    </rPh>
    <phoneticPr fontId="78"/>
  </si>
  <si>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7"/>
  </si>
  <si>
    <t>２　サービスの種類</t>
    <rPh sb="7" eb="9">
      <t>シュルイ</t>
    </rPh>
    <phoneticPr fontId="7"/>
  </si>
  <si>
    <t>夜間支援従事者③</t>
  </si>
  <si>
    <t>食事の提供体制</t>
    <rPh sb="0" eb="2">
      <t>ショクジ</t>
    </rPh>
    <rPh sb="3" eb="5">
      <t>テイキョウ</t>
    </rPh>
    <rPh sb="5" eb="7">
      <t>タイセイ</t>
    </rPh>
    <phoneticPr fontId="7"/>
  </si>
  <si>
    <t xml:space="preserve"> 加算要件に該当する利用者の前年度利用日の合計 (E)</t>
    <rPh sb="10" eb="13">
      <t>リヨウシャ</t>
    </rPh>
    <rPh sb="21" eb="23">
      <t>ゴウケイ</t>
    </rPh>
    <phoneticPr fontId="20"/>
  </si>
  <si>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</si>
  <si>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食事提供に係る
人員配置</t>
    <rPh sb="0" eb="2">
      <t>ショクジ</t>
    </rPh>
    <rPh sb="2" eb="4">
      <t>テイキョウ</t>
    </rPh>
    <rPh sb="5" eb="6">
      <t>カカ</t>
    </rPh>
    <rPh sb="8" eb="10">
      <t>ジンイン</t>
    </rPh>
    <rPh sb="10" eb="12">
      <t>ハイチ</t>
    </rPh>
    <phoneticPr fontId="7"/>
  </si>
  <si>
    <t>利用者数 (A)　÷　50　＝ (F)</t>
  </si>
  <si>
    <t>保健所等との連携により、管理栄養士等が関与している場合</t>
  </si>
  <si>
    <t>夜間支援等体制加算（Ⅰ）・（Ⅱ）</t>
    <rPh sb="0" eb="2">
      <t>ヤカン</t>
    </rPh>
    <rPh sb="2" eb="4">
      <t>シエン</t>
    </rPh>
    <rPh sb="4" eb="5">
      <t>トウ</t>
    </rPh>
    <rPh sb="5" eb="7">
      <t>タイセイ</t>
    </rPh>
    <rPh sb="7" eb="9">
      <t>カサン</t>
    </rPh>
    <phoneticPr fontId="7"/>
  </si>
  <si>
    <t>業務委託先</t>
    <rPh sb="0" eb="2">
      <t>ギョウム</t>
    </rPh>
    <rPh sb="2" eb="5">
      <t>イタクサキ</t>
    </rPh>
    <phoneticPr fontId="7"/>
  </si>
  <si>
    <t>適切な食事提供
の確保方策</t>
    <rPh sb="0" eb="2">
      <t>テキセツ</t>
    </rPh>
    <rPh sb="3" eb="5">
      <t>ショクジ</t>
    </rPh>
    <rPh sb="5" eb="7">
      <t>テイキョウ</t>
    </rPh>
    <rPh sb="9" eb="11">
      <t>カクホ</t>
    </rPh>
    <rPh sb="11" eb="13">
      <t>ホウサク</t>
    </rPh>
    <phoneticPr fontId="7"/>
  </si>
  <si>
    <t>管理栄養士</t>
    <rPh sb="0" eb="2">
      <t>カンリ</t>
    </rPh>
    <rPh sb="2" eb="5">
      <t>エイヨウシ</t>
    </rPh>
    <phoneticPr fontId="7"/>
  </si>
  <si>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</si>
  <si>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7"/>
  </si>
  <si>
    <t>　１　異動区分</t>
    <rPh sb="3" eb="5">
      <t>イドウ</t>
    </rPh>
    <rPh sb="5" eb="7">
      <t>クブン</t>
    </rPh>
    <phoneticPr fontId="7"/>
  </si>
  <si>
    <t>　３　栄養マネジメントの状況
　　　（人員）</t>
    <rPh sb="3" eb="5">
      <t>エイヨウ</t>
    </rPh>
    <rPh sb="12" eb="14">
      <t>ジョウキョウ</t>
    </rPh>
    <rPh sb="19" eb="21">
      <t>ジンイン</t>
    </rPh>
    <phoneticPr fontId="7"/>
  </si>
  <si>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7"/>
  </si>
  <si>
    <t>４　栄養マネジメントの状況
　　　（処遇）</t>
    <rPh sb="18" eb="20">
      <t>ショグウ</t>
    </rPh>
    <phoneticPr fontId="7"/>
  </si>
  <si>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7"/>
  </si>
  <si>
    <t>入所者全員に対する栄養ケア・マネジメントの実施</t>
    <rPh sb="0" eb="2">
      <t>ニュウショ</t>
    </rPh>
    <rPh sb="2" eb="3">
      <t>シャ</t>
    </rPh>
    <rPh sb="3" eb="5">
      <t>ゼンイン</t>
    </rPh>
    <rPh sb="6" eb="7">
      <t>タイ</t>
    </rPh>
    <rPh sb="9" eb="11">
      <t>エイヨウ</t>
    </rPh>
    <rPh sb="21" eb="23">
      <t>ジッシ</t>
    </rPh>
    <phoneticPr fontId="7"/>
  </si>
  <si>
    <t>入所者又はその家族へ説明を行った日・方法等が
わかる資料</t>
  </si>
  <si>
    <t>栄養マネジメントに関わる者</t>
    <rPh sb="0" eb="2">
      <t>エイヨウ</t>
    </rPh>
    <rPh sb="9" eb="10">
      <t>カカ</t>
    </rPh>
    <rPh sb="12" eb="13">
      <t>シャ</t>
    </rPh>
    <phoneticPr fontId="7"/>
  </si>
  <si>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7"/>
  </si>
  <si>
    <t>障害児相談支援</t>
  </si>
  <si>
    <t>事業所番号</t>
    <rPh sb="3" eb="4">
      <t>バン</t>
    </rPh>
    <rPh sb="4" eb="5">
      <t>ゴウ</t>
    </rPh>
    <phoneticPr fontId="7"/>
  </si>
  <si>
    <t>連絡先</t>
    <rPh sb="0" eb="3">
      <t>レンラクサキ</t>
    </rPh>
    <phoneticPr fontId="7"/>
  </si>
  <si>
    <t>夜間支援等体制加算（Ⅲ）</t>
    <rPh sb="4" eb="5">
      <t>トウ</t>
    </rPh>
    <phoneticPr fontId="7"/>
  </si>
  <si>
    <t>夜間支援等体制加算（Ⅳ）・（Ⅴ）・（Ⅵ）</t>
  </si>
  <si>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</si>
  <si>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</si>
  <si>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</si>
  <si>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</si>
  <si>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</si>
  <si>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夜間支援従事者が待機している場所</t>
    <rPh sb="0" eb="2">
      <t>ヤカン</t>
    </rPh>
    <rPh sb="2" eb="4">
      <t>シエン</t>
    </rPh>
    <rPh sb="4" eb="7">
      <t>ジュウジシャ</t>
    </rPh>
    <rPh sb="8" eb="10">
      <t>タイキ</t>
    </rPh>
    <rPh sb="14" eb="16">
      <t>バショ</t>
    </rPh>
    <phoneticPr fontId="7"/>
  </si>
  <si>
    <t>共同生活住居名</t>
  </si>
  <si>
    <t>夜間支援従事者④</t>
  </si>
  <si>
    <t>夜間支援従事者⑤</t>
  </si>
  <si>
    <r>
      <t xml:space="preserve">夜間支援従事者
</t>
    </r>
    <r>
      <rPr>
        <sz val="9"/>
        <color indexed="8"/>
        <rFont val="ＭＳ Ｐゴシック"/>
      </rPr>
      <t>②</t>
    </r>
  </si>
  <si>
    <t>夜間支援従事者⑥</t>
    <rPh sb="0" eb="7">
      <t>ヤカンシエンジュウジシャ</t>
    </rPh>
    <phoneticPr fontId="7"/>
  </si>
  <si>
    <t>夜間支援従事者⑥</t>
    <rPh sb="0" eb="2">
      <t>ヤカン</t>
    </rPh>
    <rPh sb="2" eb="4">
      <t>シエン</t>
    </rPh>
    <rPh sb="4" eb="7">
      <t>ジュウジシャ</t>
    </rPh>
    <phoneticPr fontId="7"/>
  </si>
  <si>
    <t>夜間支援従事者⑦</t>
    <rPh sb="0" eb="2">
      <t>ヤカン</t>
    </rPh>
    <rPh sb="2" eb="4">
      <t>シエン</t>
    </rPh>
    <rPh sb="4" eb="7">
      <t>ジュウジシャ</t>
    </rPh>
    <phoneticPr fontId="7"/>
  </si>
  <si>
    <t>夜間支援の対象者数（人）</t>
  </si>
  <si>
    <r>
      <t xml:space="preserve">夜間支援従事者
</t>
    </r>
    <r>
      <rPr>
        <sz val="9"/>
        <color auto="1"/>
        <rFont val="ＭＳ Ｐゴシック"/>
      </rPr>
      <t>①</t>
    </r>
  </si>
  <si>
    <r>
      <t xml:space="preserve">夜間支援従事者
</t>
    </r>
    <r>
      <rPr>
        <sz val="9"/>
        <color auto="1"/>
        <rFont val="ＭＳ Ｐゴシック"/>
      </rPr>
      <t>②</t>
    </r>
  </si>
  <si>
    <t>３　運営状況</t>
    <rPh sb="2" eb="4">
      <t>ウンエイ</t>
    </rPh>
    <rPh sb="4" eb="6">
      <t>ジョウキョウ</t>
    </rPh>
    <phoneticPr fontId="78"/>
  </si>
  <si>
    <r>
      <t xml:space="preserve">夜間支援従事者
</t>
    </r>
    <r>
      <rPr>
        <sz val="9"/>
        <color auto="1"/>
        <rFont val="ＭＳ Ｐゴシック"/>
      </rPr>
      <t>③</t>
    </r>
  </si>
  <si>
    <t>夜間支援従事者
④</t>
  </si>
  <si>
    <t>滞在時間</t>
    <rPh sb="0" eb="4">
      <t>タイザイジカン</t>
    </rPh>
    <phoneticPr fontId="7"/>
  </si>
  <si>
    <t>夜間支援従事者
⑤</t>
  </si>
  <si>
    <t>当該住居で想定される夜間支援体制（夜勤・宿直）</t>
  </si>
  <si>
    <t>　　年　　月　　日</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</si>
  <si>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7"/>
  </si>
  <si>
    <t>××××××</t>
  </si>
  <si>
    <t>○○事業所</t>
  </si>
  <si>
    <t>△△県□□市◇◇×－×－×</t>
  </si>
  <si>
    <t>⑴　法人・事業所名：　</t>
    <rPh sb="2" eb="4">
      <t>ホウジン</t>
    </rPh>
    <rPh sb="5" eb="8">
      <t>ジギョウショ</t>
    </rPh>
    <rPh sb="8" eb="9">
      <t>メイ</t>
    </rPh>
    <phoneticPr fontId="7"/>
  </si>
  <si>
    <t>××－××××－××××</t>
  </si>
  <si>
    <t>Aホーム</t>
  </si>
  <si>
    <t>Bホーム</t>
  </si>
  <si>
    <t>Eホーム</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</si>
  <si>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7"/>
  </si>
  <si>
    <t>　　　利用者の数を２０で除した数</t>
    <rPh sb="3" eb="6">
      <t>リヨウシャ</t>
    </rPh>
    <rPh sb="7" eb="8">
      <t>カズ</t>
    </rPh>
    <rPh sb="12" eb="13">
      <t>ジョ</t>
    </rPh>
    <rPh sb="15" eb="16">
      <t>カズ</t>
    </rPh>
    <phoneticPr fontId="7"/>
  </si>
  <si>
    <t>　警備会社（◆◆会社）と警備の委託契約を締結。（契約書の写しは別添のとおり。）</t>
  </si>
  <si>
    <t>－</t>
  </si>
  <si>
    <t>徒歩10分</t>
  </si>
  <si>
    <t>訪問看護ステーション等との提携状況（訪問看護ステーション等との連携により看護師を確保している場合）</t>
    <rPh sb="10" eb="11">
      <t>トウ</t>
    </rPh>
    <rPh sb="28" eb="29">
      <t>トウ</t>
    </rPh>
    <phoneticPr fontId="7"/>
  </si>
  <si>
    <t>23:00～2:00</t>
  </si>
  <si>
    <t>Gホーム</t>
  </si>
  <si>
    <t>Hホーム</t>
  </si>
  <si>
    <t>　職員が携帯電話を身につけ、連絡体制を確保するとともに、緊急連絡先を住居内に掲示している。</t>
  </si>
  <si>
    <t>◎◎　◎◎</t>
  </si>
  <si>
    <t>⑵</t>
  </si>
  <si>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</si>
  <si>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</si>
  <si>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7"/>
  </si>
  <si>
    <r>
      <t xml:space="preserve">夜間支援従事者
</t>
    </r>
    <r>
      <rPr>
        <sz val="9"/>
        <color indexed="8"/>
        <rFont val="ＭＳ Ｐゴシック"/>
      </rPr>
      <t>③</t>
    </r>
  </si>
  <si>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7"/>
  </si>
  <si>
    <t>①　医療的ケア児等の障害特性及びこれに応じた支援技法等に関する研修を修了した常勤の相談支援専門員を</t>
  </si>
  <si>
    <t>夜勤（Ⅳ）</t>
    <rPh sb="0" eb="2">
      <t>ヤキン</t>
    </rPh>
    <phoneticPr fontId="7"/>
  </si>
  <si>
    <t>地域定着支援</t>
  </si>
  <si>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</si>
  <si>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</si>
  <si>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7"/>
  </si>
  <si>
    <t>中核的人材養成研修修了者　配置</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</si>
  <si>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7"/>
  </si>
  <si>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7"/>
  </si>
  <si>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7"/>
  </si>
  <si>
    <t>研修の受講状況</t>
    <rPh sb="0" eb="2">
      <t>ケンシュウ</t>
    </rPh>
    <rPh sb="3" eb="5">
      <t>ジュコウ</t>
    </rPh>
    <rPh sb="5" eb="7">
      <t>ジョウキョウ</t>
    </rPh>
    <phoneticPr fontId="7"/>
  </si>
  <si>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</si>
  <si>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r>
      <t>うち今年度の研修要件②</t>
    </r>
    <r>
      <rPr>
        <sz val="10"/>
        <color indexed="8"/>
        <rFont val="HGｺﾞｼｯｸM"/>
      </rPr>
      <t>（※２）</t>
    </r>
    <r>
      <rPr>
        <sz val="11"/>
        <color indexed="8"/>
        <rFont val="HGｺﾞｼｯｸM"/>
      </rPr>
      <t xml:space="preserve">
を満たしている者の数及び割合</t>
    </r>
    <rPh sb="2" eb="3">
      <t>コン</t>
    </rPh>
    <rPh sb="26" eb="27">
      <t>オヨ</t>
    </rPh>
    <rPh sb="28" eb="30">
      <t>ワリアイ</t>
    </rPh>
    <phoneticPr fontId="7"/>
  </si>
  <si>
    <t>強度行動障害支援者養成研修（実践研修）</t>
    <rPh sb="14" eb="16">
      <t>ジッセン</t>
    </rPh>
    <phoneticPr fontId="7"/>
  </si>
  <si>
    <t>住居</t>
    <rPh sb="0" eb="2">
      <t>ジュウキョ</t>
    </rPh>
    <phoneticPr fontId="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</si>
  <si>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</si>
  <si>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</si>
  <si>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</si>
  <si>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</si>
  <si>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</si>
  <si>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</si>
  <si>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7"/>
  </si>
  <si>
    <t>従業者の勤務体制一覧表</t>
    <rPh sb="0" eb="3">
      <t>ジュウギョウシャ</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</si>
  <si>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</si>
  <si>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</si>
  <si>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サービス管理責任者配置等加算に関する届出書（平成３０年４月以降）
（共生型生活介護・共生型自立支援（機能訓練）・共生型自立支援（生活訓練））</t>
    <rPh sb="4" eb="6">
      <t>カンリ</t>
    </rPh>
    <rPh sb="6" eb="9">
      <t>セキニンシャ</t>
    </rPh>
    <rPh sb="9" eb="11">
      <t>ハイチ</t>
    </rPh>
    <rPh sb="11" eb="12">
      <t>トウ</t>
    </rPh>
    <rPh sb="12" eb="14">
      <t>カサン</t>
    </rPh>
    <rPh sb="15" eb="16">
      <t>カン</t>
    </rPh>
    <rPh sb="18" eb="21">
      <t>トドケデショ</t>
    </rPh>
    <rPh sb="34" eb="37">
      <t>キョウセイガタ</t>
    </rPh>
    <rPh sb="37" eb="39">
      <t>セイカツ</t>
    </rPh>
    <rPh sb="39" eb="41">
      <t>カイゴ</t>
    </rPh>
    <rPh sb="42" eb="45">
      <t>キョウセイガタ</t>
    </rPh>
    <rPh sb="45" eb="47">
      <t>ジリツ</t>
    </rPh>
    <rPh sb="47" eb="49">
      <t>シエン</t>
    </rPh>
    <rPh sb="50" eb="52">
      <t>キノウ</t>
    </rPh>
    <rPh sb="52" eb="54">
      <t>クンレン</t>
    </rPh>
    <rPh sb="56" eb="59">
      <t>キョウセイガタ</t>
    </rPh>
    <rPh sb="59" eb="61">
      <t>ジリツ</t>
    </rPh>
    <rPh sb="61" eb="63">
      <t>シエン</t>
    </rPh>
    <rPh sb="64" eb="66">
      <t>セイカツ</t>
    </rPh>
    <rPh sb="66" eb="68">
      <t>クンレン</t>
    </rPh>
    <phoneticPr fontId="7"/>
  </si>
  <si>
    <t>　３　サービス管理責任者の配置</t>
    <rPh sb="7" eb="9">
      <t>カンリ</t>
    </rPh>
    <rPh sb="9" eb="12">
      <t>セキニンシャ</t>
    </rPh>
    <rPh sb="13" eb="15">
      <t>ハイチ</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</si>
  <si>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</si>
  <si>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</si>
  <si>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</si>
  <si>
    <t>有の場合は内容を記入してください。</t>
    <rPh sb="0" eb="1">
      <t>ユウ</t>
    </rPh>
    <rPh sb="2" eb="4">
      <t>バアイ</t>
    </rPh>
    <rPh sb="5" eb="7">
      <t>ナイヨウ</t>
    </rPh>
    <rPh sb="8" eb="10">
      <t>キニュウ</t>
    </rPh>
    <phoneticPr fontId="7"/>
  </si>
  <si>
    <t>看護師の勤務状況</t>
    <rPh sb="0" eb="3">
      <t>カンゴシ</t>
    </rPh>
    <rPh sb="4" eb="6">
      <t>キンム</t>
    </rPh>
    <rPh sb="6" eb="8">
      <t>ジョウキョウ</t>
    </rPh>
    <phoneticPr fontId="7"/>
  </si>
  <si>
    <t>その他の体制の整備状況</t>
    <rPh sb="2" eb="3">
      <t>タ</t>
    </rPh>
    <rPh sb="4" eb="6">
      <t>タイセイ</t>
    </rPh>
    <rPh sb="7" eb="9">
      <t>セイビ</t>
    </rPh>
    <rPh sb="9" eb="11">
      <t>ジョウキョウ</t>
    </rPh>
    <phoneticPr fontId="7"/>
  </si>
  <si>
    <t>別紙４０</t>
    <rPh sb="0" eb="2">
      <t>ベッシ</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</si>
  <si>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</si>
  <si>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</si>
  <si>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　（障害児）相談支援事業所である。</t>
  </si>
  <si>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</si>
  <si>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△△県□□市◇◇×－×－×</t>
    <rPh sb="2" eb="3">
      <t>ケン</t>
    </rPh>
    <rPh sb="5" eb="6">
      <t>シ</t>
    </rPh>
    <phoneticPr fontId="7"/>
  </si>
  <si>
    <t>１　新規　　　　　　　　　２　変更　　　　　　　　　　３　終了</t>
  </si>
  <si>
    <t>配置する看護師の数（人）</t>
    <rPh sb="4" eb="7">
      <t>カンゴシ</t>
    </rPh>
    <rPh sb="8" eb="9">
      <t>カズ</t>
    </rPh>
    <rPh sb="10" eb="11">
      <t>ニン</t>
    </rPh>
    <phoneticPr fontId="7"/>
  </si>
  <si>
    <t>他事業所との併任</t>
  </si>
  <si>
    <t>訪問看護ステーション等の名称</t>
    <rPh sb="10" eb="11">
      <t>トウ</t>
    </rPh>
    <phoneticPr fontId="7"/>
  </si>
  <si>
    <t>訪問看護ステーション等の所在地</t>
    <rPh sb="10" eb="11">
      <t>トウ</t>
    </rPh>
    <phoneticPr fontId="7"/>
  </si>
  <si>
    <t>１人</t>
    <rPh sb="1" eb="2">
      <t>ニン</t>
    </rPh>
    <phoneticPr fontId="7"/>
  </si>
  <si>
    <t>有　　・　　無</t>
    <rPh sb="0" eb="1">
      <t>ア</t>
    </rPh>
    <rPh sb="6" eb="7">
      <t>ナ</t>
    </rPh>
    <phoneticPr fontId="7"/>
  </si>
  <si>
    <t>公認心理師等</t>
  </si>
  <si>
    <t>▲▲県■■市◆◆×－×－×</t>
  </si>
  <si>
    <t>　　年　　月　　日</t>
    <rPh sb="2" eb="3">
      <t>ネン</t>
    </rPh>
    <rPh sb="5" eb="6">
      <t>ガツ</t>
    </rPh>
    <rPh sb="8" eb="9">
      <t>ニチ</t>
    </rPh>
    <phoneticPr fontId="7"/>
  </si>
  <si>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7"/>
  </si>
  <si>
    <t>１　事業所名</t>
    <rPh sb="2" eb="5">
      <t>ジギョウショ</t>
    </rPh>
    <rPh sb="5" eb="6">
      <t>メイ</t>
    </rPh>
    <phoneticPr fontId="7"/>
  </si>
  <si>
    <t>３　算定要件</t>
    <rPh sb="2" eb="4">
      <t>サンテイ</t>
    </rPh>
    <rPh sb="4" eb="6">
      <t>ヨウケン</t>
    </rPh>
    <phoneticPr fontId="20"/>
  </si>
  <si>
    <t>４　障害者ピア
　サポート研修
　修了職員</t>
    <rPh sb="2" eb="5">
      <t>ショウガイシャ</t>
    </rPh>
    <rPh sb="13" eb="15">
      <t>ケンシュウ</t>
    </rPh>
    <rPh sb="17" eb="19">
      <t>シュウリョウ</t>
    </rPh>
    <rPh sb="19" eb="21">
      <t>ショクイン</t>
    </rPh>
    <phoneticPr fontId="7"/>
  </si>
  <si>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</si>
  <si>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</si>
  <si>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</si>
  <si>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自立生活支援加算（Ⅲ）の加算届出をし、受理されている。</t>
  </si>
  <si>
    <t>＜雇用されている障害者又は障害者であった者＞</t>
    <rPh sb="1" eb="3">
      <t>コヨウ</t>
    </rPh>
    <rPh sb="8" eb="11">
      <t>ショウガイシャ</t>
    </rPh>
    <rPh sb="11" eb="12">
      <t>マタ</t>
    </rPh>
    <rPh sb="13" eb="16">
      <t>ショウガイシャ</t>
    </rPh>
    <rPh sb="20" eb="21">
      <t>シャ</t>
    </rPh>
    <phoneticPr fontId="7"/>
  </si>
  <si>
    <t>＜その他の職員＞</t>
    <rPh sb="3" eb="4">
      <t>タ</t>
    </rPh>
    <rPh sb="5" eb="7">
      <t>ショクイン</t>
    </rPh>
    <phoneticPr fontId="7"/>
  </si>
  <si>
    <t>　直上により配置した者のいずれかにより、当該指定共同生活援助等の従業者に対し、障害者に対する配慮等に関する研修を年１回以上行っている。</t>
    <rPh sb="24" eb="30">
      <t>キョウドウセイカツエンジョ</t>
    </rPh>
    <phoneticPr fontId="20"/>
  </si>
  <si>
    <t>受講
年度</t>
    <rPh sb="0" eb="2">
      <t>ジュコウ</t>
    </rPh>
    <rPh sb="3" eb="5">
      <t>ネンド</t>
    </rPh>
    <phoneticPr fontId="20"/>
  </si>
  <si>
    <t>研修の
実施主体</t>
  </si>
  <si>
    <t>共同生活援助用</t>
    <rPh sb="0" eb="6">
      <t>キョウドウセイカツエンジョ</t>
    </rPh>
    <rPh sb="6" eb="7">
      <t>ヨウ</t>
    </rPh>
    <phoneticPr fontId="20"/>
  </si>
  <si>
    <t>３　障害者ピア
　サポート研修
　修了職員</t>
    <rPh sb="2" eb="5">
      <t>ショウガイシャ</t>
    </rPh>
    <rPh sb="13" eb="15">
      <t>ケンシュウ</t>
    </rPh>
    <rPh sb="17" eb="19">
      <t>シュウリョウ</t>
    </rPh>
    <rPh sb="19" eb="20">
      <t>ショク</t>
    </rPh>
    <rPh sb="20" eb="21">
      <t>イン</t>
    </rPh>
    <phoneticPr fontId="7"/>
  </si>
  <si>
    <t>４　研修の実施</t>
    <rPh sb="2" eb="4">
      <t>ケンシュウ</t>
    </rPh>
    <rPh sb="5" eb="7">
      <t>ジッシ</t>
    </rPh>
    <phoneticPr fontId="20"/>
  </si>
  <si>
    <t>２　運営規程に定める
　　障害者の種類</t>
    <rPh sb="2" eb="4">
      <t>ウンエイ</t>
    </rPh>
    <rPh sb="4" eb="6">
      <t>キテイ</t>
    </rPh>
    <rPh sb="7" eb="8">
      <t>サダ</t>
    </rPh>
    <rPh sb="13" eb="15">
      <t>ショウガイ</t>
    </rPh>
    <rPh sb="15" eb="16">
      <t>シャ</t>
    </rPh>
    <rPh sb="17" eb="19">
      <t>シュルイ</t>
    </rPh>
    <phoneticPr fontId="7"/>
  </si>
  <si>
    <t>(Ⅳ)</t>
  </si>
  <si>
    <t>３　有資格者の配置</t>
    <rPh sb="2" eb="6">
      <t>ユウシカクシャ</t>
    </rPh>
    <rPh sb="7" eb="9">
      <t>ハイチ</t>
    </rPh>
    <phoneticPr fontId="7"/>
  </si>
  <si>
    <t>【行動障害支援体制加算】</t>
  </si>
  <si>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</si>
  <si>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7"/>
  </si>
  <si>
    <t>別紙４１</t>
    <rPh sb="0" eb="2">
      <t>ベッシ</t>
    </rPh>
    <phoneticPr fontId="7"/>
  </si>
  <si>
    <r>
      <t>実践研修の終了者の数</t>
    </r>
    <r>
      <rPr>
        <sz val="8"/>
        <color auto="1"/>
        <rFont val="ＭＳ Ｐゴシック"/>
      </rPr>
      <t>※１</t>
    </r>
    <rPh sb="0" eb="2">
      <t>ジッセン</t>
    </rPh>
    <rPh sb="2" eb="4">
      <t>ケンシュウ</t>
    </rPh>
    <rPh sb="5" eb="8">
      <t>シュウリョウシャ</t>
    </rPh>
    <rPh sb="9" eb="10">
      <t>カズ</t>
    </rPh>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</si>
  <si>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</si>
  <si>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</si>
  <si>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</si>
  <si>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生活支援員の数</t>
  </si>
  <si>
    <t>強度行動障害支援者養成研修
（基礎研修）</t>
  </si>
  <si>
    <t>注４</t>
    <rPh sb="0" eb="1">
      <t>チュウ</t>
    </rPh>
    <phoneticPr fontId="7"/>
  </si>
  <si>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7"/>
  </si>
  <si>
    <t>　協議会に定期的に参画している。</t>
  </si>
  <si>
    <t>夜勤職員加配加算に関する届出書</t>
    <rPh sb="0" eb="2">
      <t>ヤキン</t>
    </rPh>
    <rPh sb="2" eb="4">
      <t>ショクイン</t>
    </rPh>
    <rPh sb="4" eb="6">
      <t>カハイ</t>
    </rPh>
    <rPh sb="6" eb="8">
      <t>カサン</t>
    </rPh>
    <rPh sb="9" eb="10">
      <t>カン</t>
    </rPh>
    <rPh sb="12" eb="14">
      <t>トドケデ</t>
    </rPh>
    <rPh sb="14" eb="15">
      <t>ショ</t>
    </rPh>
    <phoneticPr fontId="7"/>
  </si>
  <si>
    <t>サテライト②</t>
  </si>
  <si>
    <t>別紙４３</t>
    <rPh sb="0" eb="2">
      <t>ベッシ</t>
    </rPh>
    <phoneticPr fontId="7"/>
  </si>
  <si>
    <t>利用者の数</t>
    <rPh sb="0" eb="3">
      <t>リヨウシャ</t>
    </rPh>
    <rPh sb="4" eb="5">
      <t>カズ</t>
    </rPh>
    <phoneticPr fontId="7"/>
  </si>
  <si>
    <t>夜勤者の加配</t>
    <rPh sb="0" eb="2">
      <t>ヤキン</t>
    </rPh>
    <rPh sb="2" eb="3">
      <t>シャ</t>
    </rPh>
    <rPh sb="4" eb="6">
      <t>カハイ</t>
    </rPh>
    <phoneticPr fontId="7"/>
  </si>
  <si>
    <t>別紙４４</t>
    <rPh sb="0" eb="2">
      <t>ベッシ</t>
    </rPh>
    <phoneticPr fontId="7"/>
  </si>
  <si>
    <t>居住支援連携体制加算に関する届出書</t>
    <rPh sb="0" eb="2">
      <t>キョジュウ</t>
    </rPh>
    <rPh sb="2" eb="4">
      <t>シエン</t>
    </rPh>
    <rPh sb="4" eb="6">
      <t>レンケイ</t>
    </rPh>
    <rPh sb="6" eb="8">
      <t>タイセイ</t>
    </rPh>
    <rPh sb="8" eb="10">
      <t>カサン</t>
    </rPh>
    <phoneticPr fontId="7"/>
  </si>
  <si>
    <t>住居②</t>
    <rPh sb="0" eb="2">
      <t>ジュウキョ</t>
    </rPh>
    <phoneticPr fontId="7"/>
  </si>
  <si>
    <t>ピアサポート体制加算に関する届出書</t>
    <rPh sb="6" eb="8">
      <t>タイセイ</t>
    </rPh>
    <rPh sb="8" eb="10">
      <t>カサン</t>
    </rPh>
    <rPh sb="11" eb="12">
      <t>カン</t>
    </rPh>
    <rPh sb="14" eb="16">
      <t>トドケデ</t>
    </rPh>
    <rPh sb="16" eb="17">
      <t>ショ</t>
    </rPh>
    <phoneticPr fontId="7"/>
  </si>
  <si>
    <t>３　異動区分</t>
    <rPh sb="2" eb="4">
      <t>イドウ</t>
    </rPh>
    <rPh sb="4" eb="6">
      <t>クブン</t>
    </rPh>
    <phoneticPr fontId="7"/>
  </si>
  <si>
    <t>４　障害者ピアサ
　ポート研修修了
　職員</t>
    <rPh sb="15" eb="17">
      <t>シュウリョウ</t>
    </rPh>
    <rPh sb="19" eb="21">
      <t>ショクイン</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</si>
  <si>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</si>
  <si>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常勤換算数</t>
    <rPh sb="0" eb="2">
      <t>ジョウキン</t>
    </rPh>
    <rPh sb="2" eb="4">
      <t>カンサン</t>
    </rPh>
    <rPh sb="4" eb="5">
      <t>スウ</t>
    </rPh>
    <phoneticPr fontId="7"/>
  </si>
  <si>
    <t>（0.5以上であること）　</t>
  </si>
  <si>
    <t>二人目</t>
    <rPh sb="0" eb="2">
      <t>フタリ</t>
    </rPh>
    <rPh sb="2" eb="3">
      <t>メ</t>
    </rPh>
    <phoneticPr fontId="7"/>
  </si>
  <si>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7"/>
  </si>
  <si>
    <t>常勤換算方法
による員数</t>
    <rPh sb="0" eb="2">
      <t>ジョウキン</t>
    </rPh>
    <rPh sb="2" eb="4">
      <t>カンサン</t>
    </rPh>
    <rPh sb="4" eb="6">
      <t>ホウホウ</t>
    </rPh>
    <rPh sb="10" eb="12">
      <t>インスウ</t>
    </rPh>
    <phoneticPr fontId="7"/>
  </si>
  <si>
    <t>前年度の利用者の平均</t>
    <rPh sb="0" eb="3">
      <t>ゼンネンド</t>
    </rPh>
    <rPh sb="4" eb="7">
      <t>リヨウシャ</t>
    </rPh>
    <rPh sb="8" eb="10">
      <t>ヘイキン</t>
    </rPh>
    <phoneticPr fontId="7"/>
  </si>
  <si>
    <t>人　</t>
    <rPh sb="0" eb="1">
      <t>ニン</t>
    </rPh>
    <phoneticPr fontId="7"/>
  </si>
  <si>
    <t>別紙４７</t>
    <rPh sb="0" eb="2">
      <t>ベッシ</t>
    </rPh>
    <phoneticPr fontId="7"/>
  </si>
  <si>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</si>
  <si>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</si>
  <si>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確保する看護師の数（人）</t>
    <rPh sb="0" eb="2">
      <t>カクホ</t>
    </rPh>
    <rPh sb="4" eb="7">
      <t>カンゴシ</t>
    </rPh>
    <rPh sb="8" eb="9">
      <t>カズ</t>
    </rPh>
    <rPh sb="10" eb="11">
      <t>ニン</t>
    </rPh>
    <phoneticPr fontId="7"/>
  </si>
  <si>
    <t>地域移行支援サービス費に係る届出書</t>
    <rPh sb="0" eb="2">
      <t>チイキ</t>
    </rPh>
    <rPh sb="2" eb="4">
      <t>イコウ</t>
    </rPh>
    <rPh sb="4" eb="6">
      <t>シエン</t>
    </rPh>
    <rPh sb="10" eb="11">
      <t>ヒ</t>
    </rPh>
    <rPh sb="12" eb="13">
      <t>カカ</t>
    </rPh>
    <rPh sb="14" eb="16">
      <t>トドケデ</t>
    </rPh>
    <rPh sb="16" eb="17">
      <t>ショ</t>
    </rPh>
    <phoneticPr fontId="7"/>
  </si>
  <si>
    <t xml:space="preserve">   2　算定区分</t>
    <rPh sb="5" eb="7">
      <t>サンテイ</t>
    </rPh>
    <rPh sb="7" eb="9">
      <t>クブン</t>
    </rPh>
    <phoneticPr fontId="7"/>
  </si>
  <si>
    <t>　がすべて有の場合算定可。</t>
  </si>
  <si>
    <t>　 ２　有資格者の配置</t>
    <rPh sb="4" eb="8">
      <t>ユウシカクシャ</t>
    </rPh>
    <rPh sb="9" eb="11">
      <t>ハイチ</t>
    </rPh>
    <phoneticPr fontId="7"/>
  </si>
  <si>
    <t xml:space="preserve"> ３　地域移行の実績</t>
  </si>
  <si>
    <t xml:space="preserve"> ４　関係機関との連携</t>
  </si>
  <si>
    <t>注２　「これらに準ずる者」とは、「精神障害関係従事者養成研修事業について」（平成26年３月31日付け
　　障発0331第５号厚生労働省社会・援護局障害保健福祉部長通知）の精神障害者地域移行・地域定着
　　支援関係者研修の修了者である相談支援専門員をいう。</t>
    <rPh sb="0" eb="1">
      <t>チュウ</t>
    </rPh>
    <rPh sb="8" eb="9">
      <t>ジュン</t>
    </rPh>
    <rPh sb="11" eb="12">
      <t>モノ</t>
    </rPh>
    <rPh sb="17" eb="19">
      <t>セイシン</t>
    </rPh>
    <rPh sb="19" eb="21">
      <t>ショウガイ</t>
    </rPh>
    <rPh sb="21" eb="23">
      <t>カンケイ</t>
    </rPh>
    <rPh sb="23" eb="26">
      <t>ジュウジシャ</t>
    </rPh>
    <rPh sb="26" eb="28">
      <t>ヨウセイ</t>
    </rPh>
    <rPh sb="28" eb="30">
      <t>ケンシュウ</t>
    </rPh>
    <rPh sb="30" eb="32">
      <t>ジギョウ</t>
    </rPh>
    <rPh sb="38" eb="40">
      <t>ヘイセイ</t>
    </rPh>
    <rPh sb="42" eb="43">
      <t>ネン</t>
    </rPh>
    <rPh sb="44" eb="45">
      <t>ガツ</t>
    </rPh>
    <rPh sb="47" eb="48">
      <t>ニチ</t>
    </rPh>
    <rPh sb="48" eb="49">
      <t>ツ</t>
    </rPh>
    <rPh sb="54" eb="55">
      <t>ハツ</t>
    </rPh>
    <phoneticPr fontId="7"/>
  </si>
  <si>
    <t>注３　該当する資格を証する書類の写しを添付してください。研修の修了者であることをもって該当する
　　資格に準ずる者とする相談支援専門員については、研修を修了した旨を証する書類を添付してください。</t>
    <rPh sb="0" eb="1">
      <t>チュウ</t>
    </rPh>
    <rPh sb="3" eb="5">
      <t>ガイトウ</t>
    </rPh>
    <rPh sb="7" eb="9">
      <t>シカク</t>
    </rPh>
    <rPh sb="10" eb="11">
      <t>ショウ</t>
    </rPh>
    <rPh sb="13" eb="15">
      <t>ショルイ</t>
    </rPh>
    <rPh sb="16" eb="17">
      <t>ウツ</t>
    </rPh>
    <rPh sb="19" eb="21">
      <t>テンプ</t>
    </rPh>
    <rPh sb="43" eb="45">
      <t>ガイトウ</t>
    </rPh>
    <rPh sb="50" eb="52">
      <t>シカク</t>
    </rPh>
    <rPh sb="53" eb="54">
      <t>ジュン</t>
    </rPh>
    <rPh sb="56" eb="57">
      <t>シャ</t>
    </rPh>
    <rPh sb="60" eb="62">
      <t>ソウダン</t>
    </rPh>
    <rPh sb="62" eb="64">
      <t>シエン</t>
    </rPh>
    <rPh sb="64" eb="67">
      <t>センモンイン</t>
    </rPh>
    <rPh sb="73" eb="75">
      <t>ケンシュウ</t>
    </rPh>
    <rPh sb="76" eb="78">
      <t>シュウリョウ</t>
    </rPh>
    <rPh sb="80" eb="81">
      <t>ムネ</t>
    </rPh>
    <rPh sb="82" eb="83">
      <t>ショウ</t>
    </rPh>
    <rPh sb="85" eb="87">
      <t>ショルイ</t>
    </rPh>
    <rPh sb="88" eb="90">
      <t>テンプ</t>
    </rPh>
    <phoneticPr fontId="7"/>
  </si>
  <si>
    <t>注４　関係機関との連携については、その状況等を具体的に記載してください。</t>
    <rPh sb="0" eb="1">
      <t>チュウ</t>
    </rPh>
    <rPh sb="3" eb="5">
      <t>カンケイ</t>
    </rPh>
    <rPh sb="5" eb="7">
      <t>キカン</t>
    </rPh>
    <rPh sb="9" eb="11">
      <t>レンケイ</t>
    </rPh>
    <phoneticPr fontId="7"/>
  </si>
  <si>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7"/>
  </si>
  <si>
    <t>　前年度に地域生活に移行した者の人数・・・</t>
    <rPh sb="1" eb="4">
      <t>ゼンネンド</t>
    </rPh>
    <rPh sb="5" eb="7">
      <t>チイキ</t>
    </rPh>
    <rPh sb="7" eb="9">
      <t>セイカツ</t>
    </rPh>
    <rPh sb="10" eb="12">
      <t>イコウ</t>
    </rPh>
    <rPh sb="14" eb="15">
      <t>モノ</t>
    </rPh>
    <rPh sb="16" eb="18">
      <t>ニンズウ</t>
    </rPh>
    <phoneticPr fontId="7"/>
  </si>
  <si>
    <t>　※３人以上の場合は、「算定区分」①地域移行サービス費（Ⅰ）
　※１～２人の場合 は、「算定区分」②地域移行サービス費（Ⅱ）</t>
    <rPh sb="3" eb="4">
      <t>ニン</t>
    </rPh>
    <rPh sb="4" eb="6">
      <t>イジョウ</t>
    </rPh>
    <rPh sb="7" eb="9">
      <t>バアイ</t>
    </rPh>
    <rPh sb="12" eb="14">
      <t>サンテイ</t>
    </rPh>
    <rPh sb="14" eb="16">
      <t>クブン</t>
    </rPh>
    <rPh sb="18" eb="20">
      <t>チイキ</t>
    </rPh>
    <rPh sb="20" eb="22">
      <t>イコウ</t>
    </rPh>
    <rPh sb="26" eb="27">
      <t>ヒ</t>
    </rPh>
    <rPh sb="36" eb="37">
      <t>ニン</t>
    </rPh>
    <rPh sb="38" eb="40">
      <t>バアイ</t>
    </rPh>
    <phoneticPr fontId="7"/>
  </si>
  <si>
    <t>　関係機関との連携の状況等　</t>
  </si>
  <si>
    <t xml:space="preserve">
</t>
  </si>
  <si>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7"/>
  </si>
  <si>
    <t>高次脳機能障害者支援体制加算に関する届出書</t>
    <rPh sb="0" eb="5">
      <t>コウジノウキノウ</t>
    </rPh>
    <phoneticPr fontId="20"/>
  </si>
  <si>
    <r>
      <t xml:space="preserve">異　動　区　分 </t>
    </r>
    <r>
      <rPr>
        <sz val="8"/>
        <color auto="1"/>
        <rFont val="HGｺﾞｼｯｸM"/>
      </rPr>
      <t>※2</t>
    </r>
  </si>
  <si>
    <t>加配される従業者の数 (G)</t>
  </si>
  <si>
    <t>３　加配される従業者の要件</t>
    <rPh sb="11" eb="13">
      <t>ヨウケン</t>
    </rPh>
    <phoneticPr fontId="20"/>
  </si>
  <si>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</si>
  <si>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</si>
  <si>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(G)＞＝(F)</t>
  </si>
  <si>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</si>
  <si>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１．人員配置体制の確認</t>
    <rPh sb="9" eb="11">
      <t>カクニン</t>
    </rPh>
    <phoneticPr fontId="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</si>
  <si>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</si>
  <si>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⑴</t>
  </si>
  <si>
    <t>２．移行支援住居として登録する共同生活住居</t>
    <rPh sb="2" eb="8">
      <t>イコウシエンジュウキョ</t>
    </rPh>
    <rPh sb="11" eb="13">
      <t>トウロク</t>
    </rPh>
    <rPh sb="15" eb="17">
      <t>キョウドウ</t>
    </rPh>
    <rPh sb="17" eb="19">
      <t>セイカツ</t>
    </rPh>
    <rPh sb="19" eb="21">
      <t>ジュウキョ</t>
    </rPh>
    <phoneticPr fontId="7"/>
  </si>
  <si>
    <t>（Ⅱ）</t>
  </si>
  <si>
    <t>住居④</t>
    <rPh sb="0" eb="2">
      <t>ジュウキョ</t>
    </rPh>
    <phoneticPr fontId="7"/>
  </si>
  <si>
    <t>※添付書類：社会福祉士又は精神保健福祉士の資格証</t>
    <rPh sb="1" eb="3">
      <t>テンプ</t>
    </rPh>
    <rPh sb="3" eb="5">
      <t>ショルイ</t>
    </rPh>
    <rPh sb="21" eb="23">
      <t>シカク</t>
    </rPh>
    <rPh sb="23" eb="24">
      <t>ショウ</t>
    </rPh>
    <phoneticPr fontId="7"/>
  </si>
  <si>
    <t>サテライト①</t>
  </si>
  <si>
    <t>指定申請書　付表６の共同生活住居又は
サテライト型住居の番号及び名称</t>
    <rPh sb="16" eb="17">
      <t>マタ</t>
    </rPh>
    <rPh sb="24" eb="25">
      <t>ガタ</t>
    </rPh>
    <rPh sb="25" eb="27">
      <t>ジュウキョ</t>
    </rPh>
    <phoneticPr fontId="7"/>
  </si>
  <si>
    <t>年</t>
    <rPh sb="0" eb="1">
      <t>ネン</t>
    </rPh>
    <phoneticPr fontId="7"/>
  </si>
  <si>
    <t>一人目</t>
    <rPh sb="0" eb="2">
      <t>ヒトリ</t>
    </rPh>
    <rPh sb="2" eb="3">
      <t>メ</t>
    </rPh>
    <phoneticPr fontId="7"/>
  </si>
  <si>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</si>
  <si>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配置割合の基準を満たす
確認の可否</t>
    <rPh sb="0" eb="4">
      <t>ハイチワリアイ</t>
    </rPh>
    <rPh sb="5" eb="7">
      <t>キジュン</t>
    </rPh>
    <rPh sb="8" eb="9">
      <t>ミ</t>
    </rPh>
    <rPh sb="12" eb="14">
      <t>カクニン</t>
    </rPh>
    <rPh sb="15" eb="17">
      <t>カヒ</t>
    </rPh>
    <phoneticPr fontId="7"/>
  </si>
  <si>
    <t>社会福祉士又は精神保健福祉士の資格要件の確認</t>
  </si>
  <si>
    <t>(1)　事業所名　</t>
    <rPh sb="4" eb="7">
      <t>ジギョウショ</t>
    </rPh>
    <rPh sb="7" eb="8">
      <t>メイ</t>
    </rPh>
    <phoneticPr fontId="7"/>
  </si>
  <si>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
  </si>
  <si>
    <t>（別紙）</t>
    <rPh sb="1" eb="3">
      <t>ベッシ</t>
    </rPh>
    <phoneticPr fontId="7"/>
  </si>
  <si>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78"/>
  </si>
  <si>
    <t>※２　該当する欄のプルダウンで○を選択する</t>
  </si>
  <si>
    <t>※３　①の場合は４のみ入力、②又は③の場合は５のみ入力すること</t>
  </si>
  <si>
    <t>　常勤専従</t>
    <rPh sb="1" eb="3">
      <t>ジョウキン</t>
    </rPh>
    <rPh sb="3" eb="5">
      <t>センジュウ</t>
    </rPh>
    <phoneticPr fontId="7"/>
  </si>
  <si>
    <t>平均利用者数</t>
    <rPh sb="0" eb="2">
      <t>ヘイキン</t>
    </rPh>
    <rPh sb="2" eb="4">
      <t>リヨウ</t>
    </rPh>
    <rPh sb="4" eb="5">
      <t>シャ</t>
    </rPh>
    <rPh sb="5" eb="6">
      <t>スウ</t>
    </rPh>
    <phoneticPr fontId="78"/>
  </si>
  <si>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136"/>
  </si>
  <si>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6"/>
  </si>
  <si>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7"/>
  </si>
  <si>
    <t>③新設又は増改築等の時点から１年以上</t>
    <rPh sb="8" eb="9">
      <t>トウ</t>
    </rPh>
    <phoneticPr fontId="78"/>
  </si>
  <si>
    <t>区分１以下</t>
    <rPh sb="0" eb="2">
      <t>クブン</t>
    </rPh>
    <rPh sb="3" eb="5">
      <t>イカ</t>
    </rPh>
    <phoneticPr fontId="78"/>
  </si>
  <si>
    <t>７　実際のサービス管理責任者の人員配置</t>
    <rPh sb="2" eb="4">
      <t>ジッサイ</t>
    </rPh>
    <rPh sb="9" eb="14">
      <t>カンリセキニンシャ</t>
    </rPh>
    <rPh sb="15" eb="17">
      <t>ジンイン</t>
    </rPh>
    <rPh sb="17" eb="19">
      <t>ハイチ</t>
    </rPh>
    <phoneticPr fontId="7"/>
  </si>
  <si>
    <t>区分４</t>
    <rPh sb="0" eb="2">
      <t>クブン</t>
    </rPh>
    <phoneticPr fontId="78"/>
  </si>
  <si>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78"/>
  </si>
  <si>
    <t>区分６</t>
    <rPh sb="0" eb="2">
      <t>クブン</t>
    </rPh>
    <phoneticPr fontId="78"/>
  </si>
  <si>
    <t>合計</t>
    <rPh sb="0" eb="2">
      <t>ゴウケイ</t>
    </rPh>
    <phoneticPr fontId="7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</si>
  <si>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</si>
  <si>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1　事 業 所 名</t>
  </si>
  <si>
    <t>3　サービスの種類</t>
    <rPh sb="7" eb="9">
      <t>シュルイ</t>
    </rPh>
    <phoneticPr fontId="7"/>
  </si>
  <si>
    <t>4　届 出 項 目</t>
    <rPh sb="2" eb="3">
      <t>トド</t>
    </rPh>
    <rPh sb="4" eb="5">
      <t>デ</t>
    </rPh>
    <rPh sb="6" eb="7">
      <t>コウ</t>
    </rPh>
    <rPh sb="8" eb="9">
      <t>メ</t>
    </rPh>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</si>
  <si>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</si>
  <si>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注１</t>
    <rPh sb="0" eb="1">
      <t>チュウ</t>
    </rPh>
    <phoneticPr fontId="7"/>
  </si>
  <si>
    <t>注２</t>
    <rPh sb="0" eb="1">
      <t>チュウ</t>
    </rPh>
    <phoneticPr fontId="7"/>
  </si>
  <si>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7"/>
  </si>
  <si>
    <t>注３</t>
    <rPh sb="0" eb="1">
      <t>チュウ</t>
    </rPh>
    <phoneticPr fontId="7"/>
  </si>
  <si>
    <t>（※１）</t>
  </si>
  <si>
    <t>（※２）</t>
  </si>
  <si>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</si>
  <si>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</si>
  <si>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　　　　医療機関名（※１）</t>
    <rPh sb="4" eb="6">
      <t>イリョウキカンメイ</t>
    </rPh>
    <phoneticPr fontId="7"/>
  </si>
  <si>
    <t>　めている。</t>
  </si>
  <si>
    <t>医療機関が届け出ている診療報酬</t>
    <rPh sb="0" eb="2">
      <t>イリョウ</t>
    </rPh>
    <rPh sb="2" eb="4">
      <t>キカン</t>
    </rPh>
    <rPh sb="5" eb="6">
      <t>トド</t>
    </rPh>
    <rPh sb="7" eb="8">
      <t>デ</t>
    </rPh>
    <rPh sb="11" eb="13">
      <t>シンリョウ</t>
    </rPh>
    <rPh sb="13" eb="15">
      <t>ホウシュウ</t>
    </rPh>
    <phoneticPr fontId="7"/>
  </si>
  <si>
    <t>地域の医師会の名称（※１）</t>
    <rPh sb="0" eb="2">
      <t>チイキ</t>
    </rPh>
    <rPh sb="3" eb="6">
      <t>イシカイ</t>
    </rPh>
    <rPh sb="7" eb="9">
      <t>メイショウ</t>
    </rPh>
    <phoneticPr fontId="7"/>
  </si>
  <si>
    <t>＝</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</si>
  <si>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</si>
  <si>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7"/>
  </si>
  <si>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7"/>
  </si>
  <si>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7"/>
  </si>
  <si>
    <t>　「院内感染対策の研修または訓練を行った医療機関または地域の医師会」については、医療機関名又は地域の医師会の名称のいずれかを記載して</t>
  </si>
  <si>
    <t>　研修若しくは訓練を行った医療機関又は地域の医師会のいずれかを記載してください。</t>
    <rPh sb="3" eb="4">
      <t>モ</t>
    </rPh>
    <rPh sb="17" eb="18">
      <t>マタ</t>
    </rPh>
    <rPh sb="31" eb="33">
      <t>キサイ</t>
    </rPh>
    <phoneticPr fontId="7"/>
  </si>
  <si>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7"/>
  </si>
  <si>
    <t>医療機関コード</t>
    <rPh sb="0" eb="2">
      <t>イリョウ</t>
    </rPh>
    <rPh sb="2" eb="4">
      <t>キカン</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</si>
  <si>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</si>
  <si>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134"/>
  </si>
  <si>
    <t>２　事業所の名称</t>
    <rPh sb="2" eb="4">
      <t>ジギョウ</t>
    </rPh>
    <rPh sb="4" eb="5">
      <t>ジョ</t>
    </rPh>
    <rPh sb="6" eb="8">
      <t>メイショウ</t>
    </rPh>
    <phoneticPr fontId="13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</si>
  <si>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0"/>
  </si>
  <si>
    <t>（Ⅲ）</t>
  </si>
  <si>
    <t>５　当該届出により算定する加算</t>
    <rPh sb="2" eb="4">
      <t>トウガイ</t>
    </rPh>
    <rPh sb="4" eb="6">
      <t>トドケデ</t>
    </rPh>
    <rPh sb="9" eb="11">
      <t>サンテイ</t>
    </rPh>
    <rPh sb="13" eb="15">
      <t>カサン</t>
    </rPh>
    <phoneticPr fontId="20"/>
  </si>
  <si>
    <t>≪緊急時支援加算　地域生活支援拠点等の場合≫</t>
  </si>
  <si>
    <t>≪緊急時受入加算≫</t>
    <rPh sb="1" eb="8">
      <t>キンキュウジウケイレカサン</t>
    </rPh>
    <phoneticPr fontId="134"/>
  </si>
  <si>
    <t>≪地域移行促進加算（Ⅱ）≫</t>
    <rPh sb="1" eb="3">
      <t>チイキ</t>
    </rPh>
    <rPh sb="3" eb="5">
      <t>イコウ</t>
    </rPh>
    <rPh sb="5" eb="7">
      <t>ソクシン</t>
    </rPh>
    <rPh sb="7" eb="9">
      <t>カサン</t>
    </rPh>
    <phoneticPr fontId="134"/>
  </si>
  <si>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</si>
  <si>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0"/>
  </si>
  <si>
    <t>市町村により地域生活支援拠点等として位置付けられた日付</t>
    <rPh sb="25" eb="27">
      <t>ヒヅケ</t>
    </rPh>
    <phoneticPr fontId="20"/>
  </si>
  <si>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</si>
  <si>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20"/>
  </si>
  <si>
    <t>対象：地域移行支援</t>
  </si>
  <si>
    <t>対象：計画相談支援、障害児相談支援</t>
  </si>
  <si>
    <t>いずれかを選択</t>
    <rPh sb="5" eb="7">
      <t>センタク</t>
    </rPh>
    <phoneticPr fontId="7"/>
  </si>
  <si>
    <t>有　　　・　　　無</t>
    <rPh sb="0" eb="1">
      <t>ア</t>
    </rPh>
    <rPh sb="8" eb="9">
      <t>ナ</t>
    </rPh>
    <phoneticPr fontId="20"/>
  </si>
  <si>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7"/>
  </si>
  <si>
    <t>月</t>
    <rPh sb="0" eb="1">
      <t>ツキ</t>
    </rPh>
    <phoneticPr fontId="20"/>
  </si>
  <si>
    <t>日</t>
    <rPh sb="0" eb="1">
      <t>ヒ</t>
    </rPh>
    <phoneticPr fontId="20"/>
  </si>
  <si>
    <t>法人　・　事業所名</t>
    <rPh sb="0" eb="2">
      <t>ホウジン</t>
    </rPh>
    <phoneticPr fontId="7"/>
  </si>
  <si>
    <t>該当する欄にチェック</t>
    <rPh sb="0" eb="2">
      <t>ガイトウ</t>
    </rPh>
    <rPh sb="4" eb="5">
      <t>ラン</t>
    </rPh>
    <phoneticPr fontId="7"/>
  </si>
  <si>
    <t>合計（月内算定上限）</t>
    <rPh sb="0" eb="2">
      <t>ゴウケイ</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</si>
  <si>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</si>
  <si>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7"/>
  </si>
  <si>
    <t>③　拠点機能強化サービスの構成</t>
    <rPh sb="2" eb="4">
      <t>キョテン</t>
    </rPh>
    <rPh sb="4" eb="6">
      <t>キノウ</t>
    </rPh>
    <rPh sb="6" eb="8">
      <t>キョウカ</t>
    </rPh>
    <rPh sb="13" eb="15">
      <t>コウセイ</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</si>
  <si>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</si>
  <si>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</si>
  <si>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7"/>
  </si>
  <si>
    <t>⑵　法人・事業所名：　</t>
    <rPh sb="2" eb="4">
      <t>ホウジン</t>
    </rPh>
    <rPh sb="5" eb="8">
      <t>ジギョウショ</t>
    </rPh>
    <rPh sb="8" eb="9">
      <t>メイ</t>
    </rPh>
    <phoneticPr fontId="7"/>
  </si>
  <si>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</si>
  <si>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</si>
  <si>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</si>
  <si>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同一の事業所おいて一体的運営　・　相互に連携して運営</t>
    <rPh sb="0" eb="2">
      <t>ドウイツ</t>
    </rPh>
    <rPh sb="3" eb="6">
      <t>ジギョウショ</t>
    </rPh>
    <phoneticPr fontId="7"/>
  </si>
  <si>
    <t>該当する障害福祉サービス等</t>
    <rPh sb="0" eb="2">
      <t>ガイトウ</t>
    </rPh>
    <rPh sb="4" eb="8">
      <t>ショウガイフクシ</t>
    </rPh>
    <rPh sb="12" eb="13">
      <t>トウ</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</si>
  <si>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</si>
  <si>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（Ⅰ）</t>
  </si>
  <si>
    <t>有　・　無</t>
    <rPh sb="0" eb="1">
      <t>アリ</t>
    </rPh>
    <rPh sb="4" eb="5">
      <t>ナ</t>
    </rPh>
    <phoneticPr fontId="7"/>
  </si>
  <si>
    <t>回</t>
    <rPh sb="0" eb="1">
      <t>カイ</t>
    </rPh>
    <phoneticPr fontId="7"/>
  </si>
  <si>
    <t>３　届出項目</t>
    <rPh sb="2" eb="3">
      <t>トドケ</t>
    </rPh>
    <rPh sb="3" eb="4">
      <t>デ</t>
    </rPh>
    <rPh sb="4" eb="5">
      <t>コウ</t>
    </rPh>
    <rPh sb="5" eb="6">
      <t>メ</t>
    </rPh>
    <phoneticPr fontId="7"/>
  </si>
  <si>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</si>
  <si>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（審査要領）</t>
    <rPh sb="1" eb="3">
      <t>シンサ</t>
    </rPh>
    <rPh sb="3" eb="5">
      <t>ヨウリョウ</t>
    </rPh>
    <phoneticPr fontId="7"/>
  </si>
  <si>
    <t>　ている。</t>
  </si>
  <si>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</si>
  <si>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　目的とした会議を定期的に開催している。</t>
    <rPh sb="1" eb="3">
      <t>モクテキ</t>
    </rPh>
    <rPh sb="6" eb="8">
      <t>カイギ</t>
    </rPh>
    <rPh sb="9" eb="12">
      <t>テイキテキ</t>
    </rPh>
    <rPh sb="13" eb="15">
      <t>カイサイ</t>
    </rPh>
    <phoneticPr fontId="7"/>
  </si>
  <si>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</si>
  <si>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</si>
  <si>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実施している。</t>
  </si>
  <si>
    <t>⑧　基幹相談支援センターが行う地域の相談支援体制の強化の取組に参画している。</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</si>
  <si>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7"/>
  </si>
  <si>
    <t>上記のうち現任研修修了者</t>
    <rPh sb="0" eb="2">
      <t>ジョウキ</t>
    </rPh>
    <rPh sb="5" eb="7">
      <t>ゲンニン</t>
    </rPh>
    <rPh sb="7" eb="9">
      <t>ケンシュウ</t>
    </rPh>
    <rPh sb="9" eb="11">
      <t>シュウリョウ</t>
    </rPh>
    <rPh sb="11" eb="12">
      <t>シャ</t>
    </rPh>
    <phoneticPr fontId="7"/>
  </si>
  <si>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7"/>
  </si>
  <si>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7"/>
  </si>
  <si>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7"/>
  </si>
  <si>
    <t>※　根拠となる修了証の写しを別途添付すること。</t>
    <rPh sb="2" eb="4">
      <t>コンキョ</t>
    </rPh>
    <phoneticPr fontId="7"/>
  </si>
  <si>
    <t>　　相談支援専門員の配置状況（合計）</t>
    <rPh sb="2" eb="4">
      <t>ソウダン</t>
    </rPh>
    <rPh sb="4" eb="6">
      <t>シエン</t>
    </rPh>
    <rPh sb="6" eb="9">
      <t>センモンイン</t>
    </rPh>
    <rPh sb="10" eb="12">
      <t>ハイチ</t>
    </rPh>
    <rPh sb="12" eb="14">
      <t>ジョウキョウ</t>
    </rPh>
    <rPh sb="15" eb="17">
      <t>ゴウケイ</t>
    </rPh>
    <phoneticPr fontId="7"/>
  </si>
  <si>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7"/>
  </si>
  <si>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7"/>
  </si>
  <si>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7"/>
  </si>
  <si>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7"/>
  </si>
  <si>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7"/>
  </si>
  <si>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7"/>
  </si>
  <si>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7"/>
  </si>
  <si>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7"/>
  </si>
  <si>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7"/>
  </si>
  <si>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7"/>
  </si>
  <si>
    <t>　⑩、⑪のいずれかが有の場合に算定可。</t>
    <rPh sb="10" eb="11">
      <t>ア</t>
    </rPh>
    <rPh sb="12" eb="14">
      <t>バアイ</t>
    </rPh>
    <rPh sb="15" eb="17">
      <t>サンテイ</t>
    </rPh>
    <phoneticPr fontId="7"/>
  </si>
  <si>
    <t>　（⑧、⑨については※７参照）がすべて有の場合であって、⑩、⑪のいずれかが有の場合に算定可。</t>
  </si>
  <si>
    <t>※５　⑩、⑪についてはいずれかが「有」であれば要件を満たすものである。</t>
    <rPh sb="17" eb="18">
      <t>ユウ</t>
    </rPh>
    <rPh sb="23" eb="25">
      <t>ヨウケン</t>
    </rPh>
    <rPh sb="26" eb="27">
      <t>ミ</t>
    </rPh>
    <phoneticPr fontId="7"/>
  </si>
  <si>
    <t>（他の事業所）</t>
    <rPh sb="1" eb="2">
      <t>タ</t>
    </rPh>
    <rPh sb="3" eb="6">
      <t>ジギョウショ</t>
    </rPh>
    <phoneticPr fontId="7"/>
  </si>
  <si>
    <t>有 ・ 無</t>
  </si>
  <si>
    <t>【精神障害者支援体制加算】</t>
  </si>
  <si>
    <t>【高次脳機能障害支援体制加算】</t>
  </si>
  <si>
    <t>①　強度行動障害支援者養成研修(実践研修)又は行動援護従業者養成研修を修了した常勤の相談支援専門員を</t>
  </si>
  <si>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7"/>
  </si>
  <si>
    <t>　いずれかを実施している。</t>
    <rPh sb="6" eb="8">
      <t>ジッシ</t>
    </rPh>
    <phoneticPr fontId="7"/>
  </si>
  <si>
    <t>　又は障害児相談支援のいずれかを実施している。</t>
    <rPh sb="3" eb="5">
      <t>ショウガイ</t>
    </rPh>
    <rPh sb="5" eb="6">
      <t>ジ</t>
    </rPh>
    <rPh sb="6" eb="8">
      <t>ソウダン</t>
    </rPh>
    <rPh sb="8" eb="10">
      <t>シエン</t>
    </rPh>
    <rPh sb="16" eb="18">
      <t>ジッシ</t>
    </rPh>
    <phoneticPr fontId="7"/>
  </si>
  <si>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7"/>
  </si>
  <si>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</si>
  <si>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公表の方法</t>
    <rPh sb="0" eb="2">
      <t>コウヒョウ</t>
    </rPh>
    <rPh sb="3" eb="5">
      <t>ホウホウ</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</si>
  <si>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</si>
  <si>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４　修了者名</t>
    <rPh sb="4" eb="5">
      <t>シャ</t>
    </rPh>
    <phoneticPr fontId="7"/>
  </si>
  <si>
    <t>注　根拠となる修了証の写し、会議録、各種取組に関する記録等を別途添付すること。</t>
    <rPh sb="0" eb="1">
      <t>チュウ</t>
    </rPh>
    <rPh sb="2" eb="4">
      <t>コンキョ</t>
    </rPh>
    <phoneticPr fontId="7"/>
  </si>
  <si>
    <t>　営している又は地域の相談支援の中核を担う機関として市町村長が認める指定特定</t>
    <rPh sb="1" eb="2">
      <t>エイ</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</si>
  <si>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</si>
  <si>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</si>
  <si>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　援助技術の向上等を目的として指導、助言を行っている。</t>
    <rPh sb="21" eb="22">
      <t>オコナ</t>
    </rPh>
    <phoneticPr fontId="7"/>
  </si>
  <si>
    <t>　向上のための取組の支援等を基幹相談支援センターの職員と共同で実施している。</t>
  </si>
  <si>
    <t>⑥　基幹相談支援センターが実施する地域の相談支援事業者の人材育成や支援の質の</t>
    <rPh sb="2" eb="4">
      <t>キカン</t>
    </rPh>
    <rPh sb="4" eb="6">
      <t>ソウダン</t>
    </rPh>
    <phoneticPr fontId="7"/>
  </si>
  <si>
    <t>　（市町村が基幹相談支援センターを設置していない場合は、地域の相談支援の中核</t>
    <rPh sb="36" eb="38">
      <t>チュウカク</t>
    </rPh>
    <phoneticPr fontId="7"/>
  </si>
  <si>
    <t>　　機関が実施する取組について協力している。）</t>
  </si>
  <si>
    <t>⑦　他の指定特定相談支援事業所、指定障害児相談支援事業所及び指定一般相談支援</t>
    <rPh sb="30" eb="32">
      <t>シテイ</t>
    </rPh>
    <phoneticPr fontId="7"/>
  </si>
  <si>
    <t>　　事業所の従業者に対して上記②～④に該当する業務を実施している。</t>
    <rPh sb="13" eb="15">
      <t>ジョウキ</t>
    </rPh>
    <rPh sb="19" eb="21">
      <t>ガイトウ</t>
    </rPh>
    <rPh sb="23" eb="25">
      <t>ギョウム</t>
    </rPh>
    <phoneticPr fontId="7"/>
  </si>
  <si>
    <t>　 　職員が配置されていない等、②～④を自事業所内で実施することが困難な場合は必須。）</t>
  </si>
  <si>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</si>
  <si>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7"/>
  </si>
  <si>
    <t>　　　　</t>
  </si>
  <si>
    <t>　提出してください。（①については、「地域生活支援拠点等の機能を担う事業所の登録届出書」</t>
  </si>
  <si>
    <t>　で足りる。）</t>
  </si>
  <si>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7"/>
  </si>
  <si>
    <t>　（令和９年３月31日までの間において、市町村が地域生活支援拠点等を整備してい</t>
    <rPh sb="20" eb="23">
      <t>シチョウソン</t>
    </rPh>
    <rPh sb="24" eb="33">
      <t>チイキセイカツシエンキョテントウ</t>
    </rPh>
    <rPh sb="34" eb="36">
      <t>セイビ</t>
    </rPh>
    <phoneticPr fontId="7"/>
  </si>
  <si>
    <t>　　への対処及び地域における生活に移行するための活動に関する取組に協力するこ</t>
    <rPh sb="33" eb="35">
      <t>キョウリョク</t>
    </rPh>
    <phoneticPr fontId="7"/>
  </si>
  <si>
    <r>
      <t xml:space="preserve">有 </t>
    </r>
    <r>
      <rPr>
        <sz val="14"/>
        <color auto="1"/>
        <rFont val="HGSｺﾞｼｯｸM"/>
      </rPr>
      <t>・</t>
    </r>
    <r>
      <rPr>
        <sz val="11"/>
        <color theme="1"/>
        <rFont val="HGSｺﾞｼｯｸM"/>
      </rPr>
      <t xml:space="preserve"> 無</t>
    </r>
  </si>
  <si>
    <t>地域相談支援</t>
  </si>
  <si>
    <t>地域移行支援</t>
  </si>
  <si>
    <t>計画相談支援</t>
  </si>
  <si>
    <t>　三　原　市　長　様</t>
    <rPh sb="1" eb="2">
      <t>ミ</t>
    </rPh>
    <rPh sb="3" eb="4">
      <t>ハラ</t>
    </rPh>
    <rPh sb="5" eb="6">
      <t>シ</t>
    </rPh>
    <rPh sb="7" eb="8">
      <t>チョウ</t>
    </rPh>
    <rPh sb="9" eb="10">
      <t>サマ</t>
    </rPh>
    <phoneticPr fontId="27"/>
  </si>
  <si>
    <t>要医療児者支援体制加算</t>
    <rPh sb="0" eb="1">
      <t>ヨウ</t>
    </rPh>
    <rPh sb="1" eb="3">
      <t>イリョウ</t>
    </rPh>
    <rPh sb="3" eb="4">
      <t>ジ</t>
    </rPh>
    <rPh sb="4" eb="5">
      <t>シャ</t>
    </rPh>
    <rPh sb="5" eb="7">
      <t>シエン</t>
    </rPh>
    <rPh sb="7" eb="9">
      <t>タイセイ</t>
    </rPh>
    <rPh sb="9" eb="11">
      <t>カサン</t>
    </rPh>
    <phoneticPr fontId="7"/>
  </si>
  <si>
    <t>令和　年　月　日</t>
    <rPh sb="0" eb="2">
      <t>レイワ</t>
    </rPh>
    <rPh sb="3" eb="4">
      <t>ネン</t>
    </rPh>
    <rPh sb="5" eb="6">
      <t>ガツ</t>
    </rPh>
    <rPh sb="7" eb="8">
      <t>ニチ</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</si>
</sst>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22">
    <numFmt numFmtId="176" formatCode="#,###"/>
    <numFmt numFmtId="177" formatCode="0.0_ "/>
    <numFmt numFmtId="178" formatCode="#,###.0"/>
    <numFmt numFmtId="179" formatCode="#,##0.0_ "/>
    <numFmt numFmtId="180" formatCode="#"/>
    <numFmt numFmtId="181" formatCode="###########&quot;人&quot;"/>
    <numFmt numFmtId="182" formatCode="##########.###&quot;人&quot;"/>
    <numFmt numFmtId="183" formatCode="0.0000_ "/>
    <numFmt numFmtId="184" formatCode="0.0"/>
    <numFmt numFmtId="185" formatCode="h:m"/>
    <numFmt numFmtId="186" formatCode="0.0;\0;0.0"/>
    <numFmt numFmtId="187" formatCode="0.000;\0;0.000"/>
    <numFmt numFmtId="188" formatCode="0.0_ ;[Red]\-0.0\ "/>
    <numFmt numFmtId="189" formatCode="0.0_);[Red]\(0.0\)"/>
    <numFmt numFmtId="190" formatCode="0_ ;[Red]\-0\ "/>
    <numFmt numFmtId="191" formatCode="0.0&quot;人&quot;"/>
    <numFmt numFmtId="192" formatCode="0.00&quot;人&quot;"/>
    <numFmt numFmtId="193" formatCode="0.00_);[Red]\(0.00\)"/>
    <numFmt numFmtId="194" formatCode="#,##0_ "/>
    <numFmt numFmtId="195" formatCode="0_ "/>
    <numFmt numFmtId="196" formatCode="[&lt;=999]000;[&lt;=9999]000\-00;000\-0000"/>
    <numFmt numFmtId="197" formatCode="0.0%"/>
  </numFmts>
  <fonts count="137">
    <font>
      <sz val="11"/>
      <color theme="1"/>
      <name val="游ゴシック"/>
      <family val="3"/>
      <scheme val="minor"/>
    </font>
    <font>
      <u/>
      <sz val="11"/>
      <color theme="10"/>
      <name val="ＭＳ Ｐゴシック"/>
      <family val="3"/>
    </font>
    <font>
      <sz val="10"/>
      <color auto="1"/>
      <name val="ＭＳ Ｐゴシック"/>
      <family val="3"/>
    </font>
    <font>
      <sz val="11"/>
      <color auto="1"/>
      <name val="ＭＳ Ｐゴシック"/>
      <family val="3"/>
    </font>
    <font>
      <sz val="11"/>
      <color theme="1"/>
      <name val="ＭＳ Ｐゴシック"/>
      <family val="3"/>
    </font>
    <font>
      <sz val="11"/>
      <color theme="1"/>
      <name val="游ゴシック"/>
      <family val="3"/>
      <scheme val="minor"/>
    </font>
    <font>
      <sz val="11"/>
      <color theme="1"/>
      <name val="ＭＳ ゴシック"/>
      <family val="3"/>
    </font>
    <font>
      <sz val="6"/>
      <color auto="1"/>
      <name val="ＭＳ Ｐゴシック"/>
      <family val="3"/>
    </font>
    <font>
      <sz val="10"/>
      <color theme="1"/>
      <name val="ＭＳ Ｐゴシック"/>
      <family val="3"/>
    </font>
    <font>
      <sz val="12"/>
      <color theme="1"/>
      <name val="ＭＳ Ｐゴシック"/>
      <family val="3"/>
    </font>
    <font>
      <sz val="16"/>
      <color theme="1"/>
      <name val="ＭＳ ゴシック"/>
      <family val="3"/>
    </font>
    <font>
      <b/>
      <sz val="16"/>
      <color theme="1"/>
      <name val="ＭＳ Ｐゴシック"/>
      <family val="3"/>
    </font>
    <font>
      <sz val="16"/>
      <color theme="1"/>
      <name val="ＭＳ Ｐゴシック"/>
      <family val="3"/>
    </font>
    <font>
      <sz val="12"/>
      <color theme="1"/>
      <name val="ＭＳ ゴシック"/>
      <family val="3"/>
    </font>
    <font>
      <b/>
      <sz val="12"/>
      <color theme="1"/>
      <name val="ＭＳ ゴシック"/>
      <family val="3"/>
    </font>
    <font>
      <sz val="14"/>
      <color theme="1"/>
      <name val="ＭＳ ゴシック"/>
      <family val="3"/>
    </font>
    <font>
      <sz val="10"/>
      <color theme="1"/>
      <name val="ＭＳ ゴシック"/>
      <family val="3"/>
    </font>
    <font>
      <sz val="9"/>
      <color theme="1"/>
      <name val="ＭＳ ゴシック"/>
      <family val="3"/>
    </font>
    <font>
      <sz val="11"/>
      <color auto="1"/>
      <name val="ＭＳ ゴシック"/>
      <family val="3"/>
    </font>
    <font>
      <sz val="8"/>
      <color theme="1"/>
      <name val="ＭＳ ゴシック"/>
      <family val="3"/>
    </font>
    <font>
      <sz val="6"/>
      <color auto="1"/>
      <name val="游ゴシック"/>
      <family val="3"/>
    </font>
    <font>
      <sz val="18"/>
      <color theme="1"/>
      <name val="ＭＳ ゴシック"/>
      <family val="3"/>
    </font>
    <font>
      <sz val="14"/>
      <color theme="1"/>
      <name val="ＭＳ Ｐゴシック"/>
      <family val="3"/>
    </font>
    <font>
      <sz val="11"/>
      <color rgb="FFFF0000"/>
      <name val="ＭＳ ゴシック"/>
      <family val="3"/>
    </font>
    <font>
      <sz val="11"/>
      <color rgb="FF0000FF"/>
      <name val="ＭＳ ゴシック"/>
      <family val="3"/>
    </font>
    <font>
      <sz val="11"/>
      <color rgb="FF0000FF"/>
      <name val="ＭＳ Ｐゴシック"/>
      <family val="3"/>
    </font>
    <font>
      <sz val="18"/>
      <color auto="1"/>
      <name val="ＭＳ ゴシック"/>
      <family val="3"/>
    </font>
    <font>
      <sz val="14"/>
      <color auto="1"/>
      <name val="ＭＳ Ｐゴシック"/>
      <family val="3"/>
    </font>
    <font>
      <sz val="10"/>
      <color auto="1"/>
      <name val="ＭＳ ゴシック"/>
      <family val="3"/>
    </font>
    <font>
      <sz val="10.5"/>
      <color auto="1"/>
      <name val="ＭＳ ゴシック"/>
      <family val="3"/>
    </font>
    <font>
      <sz val="10.5"/>
      <color theme="1"/>
      <name val="ＭＳ ゴシック"/>
      <family val="3"/>
    </font>
    <font>
      <strike/>
      <sz val="11"/>
      <color rgb="FFFF0000"/>
      <name val="ＭＳ ゴシック"/>
      <family val="3"/>
    </font>
    <font>
      <sz val="12"/>
      <color rgb="FFFF0000"/>
      <name val="ＭＳ ゴシック"/>
      <family val="3"/>
    </font>
    <font>
      <sz val="10"/>
      <color rgb="FFFF0000"/>
      <name val="ＭＳ ゴシック"/>
      <family val="3"/>
    </font>
    <font>
      <sz val="9"/>
      <color rgb="FFFF0000"/>
      <name val="ＭＳ ゴシック"/>
      <family val="3"/>
    </font>
    <font>
      <b/>
      <sz val="14"/>
      <color rgb="FFFF0000"/>
      <name val="ＭＳ 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
      <sz val="9"/>
      <color auto="1"/>
      <name val="HGSｺﾞｼｯｸM"/>
      <family val="3"/>
    </font>
    <font>
      <sz val="10"/>
      <color theme="1"/>
      <name val="HGSｺﾞｼｯｸM"/>
      <family val="3"/>
    </font>
    <font>
      <sz val="7"/>
      <color theme="1"/>
      <name val="HGSｺﾞｼｯｸM"/>
      <family val="3"/>
    </font>
    <font>
      <b/>
      <sz val="11"/>
      <color theme="1"/>
      <name val="HGSｺﾞｼｯｸM"/>
      <family val="3"/>
    </font>
    <font>
      <b/>
      <sz val="12"/>
      <color theme="1"/>
      <name val="ＭＳ Ｐゴシック"/>
      <family val="3"/>
    </font>
    <font>
      <sz val="12"/>
      <color auto="1"/>
      <name val="ＭＳ Ｐゴシック"/>
      <family val="3"/>
    </font>
    <font>
      <b/>
      <sz val="14"/>
      <color auto="1"/>
      <name val="HGｺﾞｼｯｸM"/>
      <family val="3"/>
    </font>
    <font>
      <sz val="12"/>
      <color auto="1"/>
      <name val="HGｺﾞｼｯｸM"/>
      <family val="3"/>
    </font>
    <font>
      <sz val="11"/>
      <color auto="1"/>
      <name val="HGｺﾞｼｯｸM"/>
      <family val="3"/>
    </font>
    <font>
      <sz val="10"/>
      <color auto="1"/>
      <name val="HGｺﾞｼｯｸM"/>
      <family val="3"/>
    </font>
    <font>
      <sz val="8"/>
      <color auto="1"/>
      <name val="ＭＳ Ｐゴシック"/>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12"/>
      <color auto="1"/>
      <name val="ＭＳ 明朝"/>
      <family val="1"/>
    </font>
    <font>
      <sz val="14"/>
      <color auto="1"/>
      <name val="ＭＳ 明朝"/>
      <family val="1"/>
    </font>
    <font>
      <sz val="9"/>
      <color auto="1"/>
      <name val="ＭＳ 明朝"/>
      <family val="1"/>
    </font>
    <font>
      <sz val="11"/>
      <color auto="1"/>
      <name val="ＭＳ Ｐ明朝"/>
      <family val="1"/>
    </font>
    <font>
      <sz val="14"/>
      <color auto="1"/>
      <name val="ＭＳ ゴシック"/>
      <family val="3"/>
    </font>
    <font>
      <sz val="12"/>
      <color auto="1"/>
      <name val="ＭＳ ゴシック"/>
      <family val="3"/>
    </font>
    <font>
      <sz val="24"/>
      <color theme="1"/>
      <name val="ＭＳ ゴシック"/>
      <family val="3"/>
    </font>
    <font>
      <sz val="14"/>
      <color auto="1"/>
      <name val="HGｺﾞｼｯｸM"/>
      <family val="3"/>
    </font>
    <font>
      <sz val="8"/>
      <color auto="1"/>
      <name val="HGｺﾞｼｯｸM"/>
      <family val="3"/>
    </font>
    <font>
      <sz val="16"/>
      <color auto="1"/>
      <name val="HGｺﾞｼｯｸM"/>
      <family val="3"/>
    </font>
    <font>
      <b/>
      <sz val="12"/>
      <color auto="1"/>
      <name val="ＭＳ ゴシック"/>
      <family val="3"/>
    </font>
    <font>
      <sz val="9"/>
      <color auto="1"/>
      <name val="ＭＳ ゴシック"/>
      <family val="3"/>
    </font>
    <font>
      <sz val="16"/>
      <color auto="1"/>
      <name val="ＭＳ ゴシック"/>
      <family val="3"/>
    </font>
    <font>
      <sz val="16"/>
      <color theme="1"/>
      <name val="ＭＳ 明朝"/>
      <family val="1"/>
    </font>
    <font>
      <sz val="11"/>
      <color auto="1"/>
      <name val="ＭＳ 明朝"/>
      <family val="1"/>
    </font>
    <font>
      <b/>
      <sz val="12"/>
      <color auto="1"/>
      <name val="ＭＳ Ｐ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u/>
      <sz val="11"/>
      <color auto="1"/>
      <name val="HGｺﾞｼｯｸM"/>
      <family val="3"/>
    </font>
    <font>
      <sz val="11"/>
      <color rgb="FFFF0000"/>
      <name val="ＭＳ Ｐゴシック"/>
      <family val="3"/>
    </font>
    <font>
      <sz val="9"/>
      <color theme="1"/>
      <name val="ＭＳ Ｐゴシック"/>
      <family val="3"/>
    </font>
    <font>
      <sz val="9"/>
      <color auto="1"/>
      <name val="ＭＳ Ｐゴシック"/>
      <family val="3"/>
    </font>
    <font>
      <sz val="10"/>
      <color rgb="FFFF0000"/>
      <name val="ＭＳ Ｐゴシック"/>
      <family val="3"/>
    </font>
    <font>
      <sz val="9"/>
      <color rgb="FFFF0000"/>
      <name val="ＭＳ Ｐゴシック"/>
      <family val="3"/>
    </font>
    <font>
      <sz val="12"/>
      <color theme="1"/>
      <name val="HGｺﾞｼｯｸM"/>
      <family val="3"/>
    </font>
    <font>
      <sz val="11"/>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9"/>
      <color auto="1"/>
      <name val="HGｺﾞｼｯｸM"/>
      <family val="3"/>
    </font>
    <font>
      <sz val="11"/>
      <color indexed="8"/>
      <name val="ＭＳ Ｐゴシック"/>
      <family val="3"/>
    </font>
    <font>
      <sz val="11"/>
      <color theme="1" tint="5.e-002"/>
      <name val="ＭＳ Ｐゴシック"/>
      <family val="3"/>
    </font>
    <font>
      <sz val="10"/>
      <color indexed="10"/>
      <name val="ＭＳ ゴシック"/>
      <family val="3"/>
    </font>
    <font>
      <sz val="10"/>
      <color indexed="8"/>
      <name val="ＭＳ Ｐゴシック"/>
      <family val="3"/>
    </font>
    <font>
      <sz val="7"/>
      <color auto="1"/>
      <name val="HGｺﾞｼｯｸM"/>
      <family val="3"/>
    </font>
    <font>
      <sz val="12"/>
      <color auto="1"/>
      <name val="HGSｺﾞｼｯｸM"/>
      <family val="3"/>
    </font>
    <font>
      <b/>
      <sz val="14"/>
      <color auto="1"/>
      <name val="HGSｺﾞｼｯｸM"/>
      <family val="3"/>
    </font>
    <font>
      <sz val="12"/>
      <color theme="1"/>
      <name val="HGSｺﾞｼｯｸM"/>
      <family val="3"/>
    </font>
    <font>
      <b/>
      <sz val="12"/>
      <color auto="1"/>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sz val="10.5"/>
      <color auto="1"/>
      <name val="HGSｺﾞｼｯｸM"/>
      <family val="3"/>
    </font>
    <font>
      <b/>
      <sz val="11"/>
      <color auto="1"/>
      <name val="ＭＳ Ｐゴシック"/>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1"/>
      <color auto="1"/>
      <name val="HGPｺﾞｼｯｸM"/>
      <family val="3"/>
    </font>
    <font>
      <sz val="8"/>
      <color auto="1"/>
      <name val="HGPｺﾞｼｯｸM"/>
      <family val="3"/>
    </font>
    <font>
      <sz val="10"/>
      <color auto="1"/>
      <name val="HGPｺﾞｼｯｸM"/>
      <family val="3"/>
    </font>
    <font>
      <sz val="9"/>
      <color auto="1"/>
      <name val="HGPｺﾞｼｯｸM"/>
      <family val="3"/>
    </font>
    <font>
      <strike/>
      <sz val="11"/>
      <color auto="1"/>
      <name val="HGPｺﾞｼｯｸM"/>
      <family val="3"/>
    </font>
    <font>
      <sz val="11"/>
      <color auto="1"/>
      <name val="游ゴシック"/>
      <family val="3"/>
    </font>
    <font>
      <sz val="6"/>
      <color auto="1"/>
      <name val="ＭＳ 明朝"/>
      <family val="1"/>
    </font>
    <font>
      <b/>
      <sz val="18"/>
      <color indexed="56"/>
      <name val="ＭＳ Ｐゴシック"/>
      <family val="3"/>
    </font>
    <font>
      <sz val="11"/>
      <color theme="1"/>
      <name val="ＭＳ ゴシック"/>
      <family val="3"/>
    </font>
  </fonts>
  <fills count="16">
    <fill>
      <patternFill patternType="none"/>
    </fill>
    <fill>
      <patternFill patternType="gray125"/>
    </fill>
    <fill>
      <patternFill patternType="solid">
        <fgColor rgb="FFFFFF00"/>
        <bgColor indexed="64"/>
      </patternFill>
    </fill>
    <fill>
      <patternFill patternType="solid">
        <fgColor rgb="FFAFFFAF"/>
        <bgColor indexed="64"/>
      </patternFill>
    </fill>
    <fill>
      <patternFill patternType="solid">
        <fgColor theme="0"/>
        <bgColor indexed="64"/>
      </patternFill>
    </fill>
    <fill>
      <patternFill patternType="solid">
        <fgColor rgb="FFD4F3B5"/>
        <bgColor indexed="64"/>
      </patternFill>
    </fill>
    <fill>
      <patternFill patternType="solid">
        <fgColor theme="0" tint="-0.15"/>
        <bgColor indexed="64"/>
      </patternFill>
    </fill>
    <fill>
      <patternFill patternType="solid">
        <fgColor theme="0" tint="-5.e-002"/>
        <bgColor indexed="64"/>
      </patternFill>
    </fill>
    <fill>
      <patternFill patternType="solid">
        <fgColor rgb="FFFFFFCC"/>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
      <patternFill patternType="solid">
        <fgColor rgb="FF99FF99"/>
        <bgColor indexed="64"/>
      </patternFill>
    </fill>
    <fill>
      <patternFill patternType="solid">
        <fgColor theme="7" tint="0.8"/>
        <bgColor indexed="64"/>
      </patternFill>
    </fill>
    <fill>
      <patternFill patternType="solid">
        <fgColor theme="9" tint="0.6"/>
        <bgColor indexed="64"/>
      </patternFill>
    </fill>
  </fills>
  <borders count="30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auto="1"/>
      </right>
      <top style="hair">
        <color indexed="64"/>
      </top>
      <bottom style="hair">
        <color indexed="64"/>
      </bottom>
      <diagonal/>
    </border>
    <border>
      <left style="medium">
        <color indexed="64"/>
      </left>
      <right style="thin">
        <color auto="1"/>
      </right>
      <top/>
      <bottom style="hair">
        <color indexed="64"/>
      </bottom>
      <diagonal/>
    </border>
    <border>
      <left style="medium">
        <color indexed="64"/>
      </left>
      <right style="thin">
        <color auto="1"/>
      </right>
      <top/>
      <bottom/>
      <diagonal/>
    </border>
    <border>
      <left style="medium">
        <color indexed="64"/>
      </left>
      <right style="thin">
        <color auto="1"/>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style="hair">
        <color indexed="64"/>
      </bottom>
      <diagonal/>
    </border>
    <border>
      <left/>
      <right style="hair">
        <color auto="1"/>
      </right>
      <top style="hair">
        <color indexed="64"/>
      </top>
      <bottom style="hair">
        <color indexed="64"/>
      </bottom>
      <diagonal/>
    </border>
    <border>
      <left/>
      <right style="hair">
        <color auto="1"/>
      </right>
      <top style="hair">
        <color indexed="64"/>
      </top>
      <bottom/>
      <diagonal/>
    </border>
    <border>
      <left style="hair">
        <color indexed="64"/>
      </left>
      <right style="hair">
        <color auto="1"/>
      </right>
      <top style="hair">
        <color indexed="64"/>
      </top>
      <bottom/>
      <diagonal/>
    </border>
    <border>
      <left/>
      <right style="hair">
        <color auto="1"/>
      </right>
      <top style="hair">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style="thin">
        <color indexed="64"/>
      </right>
      <top style="thin">
        <color indexed="64"/>
      </top>
      <bottom style="medium">
        <color indexed="64"/>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64"/>
      </left>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style="thin">
        <color rgb="FFFFFF00"/>
      </left>
      <right/>
      <top/>
      <bottom style="thin">
        <color rgb="FFFFFF00"/>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auto="1"/>
      </right>
      <top style="thin">
        <color indexed="64"/>
      </top>
      <bottom style="thin">
        <color indexed="64"/>
      </bottom>
      <diagonal/>
    </border>
  </borders>
  <cellStyleXfs count="93">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alignment vertical="center"/>
    </xf>
    <xf numFmtId="0" fontId="3" fillId="0" borderId="0"/>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3" fillId="0" borderId="0"/>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cellStyleXfs>
  <cellXfs count="3535">
    <xf numFmtId="0" fontId="0" fillId="0" borderId="0" xfId="0">
      <alignment vertical="center"/>
    </xf>
    <xf numFmtId="0" fontId="4" fillId="0" borderId="0" xfId="75" applyFont="1" applyFill="1" applyAlignment="1">
      <alignment horizontal="center" vertical="center"/>
    </xf>
    <xf numFmtId="0" fontId="8" fillId="0" borderId="0" xfId="75" applyFont="1" applyFill="1">
      <alignment vertical="center"/>
    </xf>
    <xf numFmtId="0" fontId="4" fillId="0" borderId="0" xfId="75" applyFont="1" applyFill="1" applyAlignment="1">
      <alignment horizontal="left" vertical="center"/>
    </xf>
    <xf numFmtId="0" fontId="4" fillId="0" borderId="0" xfId="75" applyFont="1" applyFill="1">
      <alignment vertical="center"/>
    </xf>
    <xf numFmtId="0" fontId="8" fillId="0" borderId="0" xfId="75" applyFont="1" applyFill="1" applyAlignment="1">
      <alignment vertical="center"/>
    </xf>
    <xf numFmtId="0" fontId="9" fillId="0" borderId="0" xfId="75" applyFont="1" applyFill="1">
      <alignment vertical="center"/>
    </xf>
    <xf numFmtId="0" fontId="8" fillId="0" borderId="0" xfId="75" applyFont="1" applyFill="1" applyBorder="1" applyAlignment="1">
      <alignment horizontal="center" vertical="center"/>
    </xf>
    <xf numFmtId="0" fontId="4" fillId="0" borderId="0" xfId="75" applyFont="1" applyFill="1" applyBorder="1" applyAlignment="1">
      <alignment vertical="top"/>
    </xf>
    <xf numFmtId="0" fontId="10" fillId="0" borderId="0" xfId="75" applyFont="1" applyFill="1" applyAlignment="1">
      <alignment horizontal="center" vertical="center" wrapText="1"/>
    </xf>
    <xf numFmtId="0" fontId="11" fillId="0" borderId="0" xfId="75" applyFont="1" applyFill="1" applyAlignment="1">
      <alignment horizontal="center" vertical="center"/>
    </xf>
    <xf numFmtId="0" fontId="12" fillId="0" borderId="1" xfId="75" applyFont="1" applyFill="1" applyBorder="1" applyAlignment="1">
      <alignment horizontal="center" textRotation="255"/>
    </xf>
    <xf numFmtId="0" fontId="12" fillId="0" borderId="2" xfId="75" applyFont="1" applyFill="1" applyBorder="1" applyAlignment="1">
      <alignment horizontal="center" textRotation="255"/>
    </xf>
    <xf numFmtId="0" fontId="12" fillId="0" borderId="3" xfId="75" applyFont="1" applyFill="1" applyBorder="1" applyAlignment="1">
      <alignment horizontal="center" textRotation="255"/>
    </xf>
    <xf numFmtId="0" fontId="4" fillId="0" borderId="4" xfId="75" applyFont="1" applyFill="1" applyBorder="1" applyAlignment="1">
      <alignment horizontal="center" vertical="center"/>
    </xf>
    <xf numFmtId="0" fontId="4" fillId="0" borderId="5" xfId="75" applyFont="1" applyFill="1" applyBorder="1" applyAlignment="1">
      <alignment horizontal="center" vertical="center"/>
    </xf>
    <xf numFmtId="49" fontId="4" fillId="0" borderId="4" xfId="75" applyNumberFormat="1" applyFont="1" applyFill="1" applyBorder="1" applyAlignment="1">
      <alignment horizontal="center" vertical="center"/>
    </xf>
    <xf numFmtId="49" fontId="4" fillId="0" borderId="5" xfId="75" applyNumberFormat="1" applyFont="1" applyFill="1" applyBorder="1" applyAlignment="1">
      <alignment horizontal="center" vertical="center"/>
    </xf>
    <xf numFmtId="0" fontId="4" fillId="0" borderId="6" xfId="75" applyFont="1" applyFill="1" applyBorder="1" applyAlignment="1">
      <alignment horizontal="center" vertical="center"/>
    </xf>
    <xf numFmtId="49" fontId="3" fillId="0" borderId="5" xfId="75" applyNumberFormat="1" applyFont="1" applyFill="1" applyBorder="1" applyAlignment="1">
      <alignment horizontal="center" vertical="center"/>
    </xf>
    <xf numFmtId="0" fontId="4" fillId="0" borderId="7" xfId="75" applyFont="1" applyFill="1" applyBorder="1" applyAlignment="1">
      <alignment horizontal="center" vertical="center"/>
    </xf>
    <xf numFmtId="0" fontId="4" fillId="0" borderId="8" xfId="75" applyFont="1" applyFill="1" applyBorder="1" applyAlignment="1">
      <alignment horizontal="center" vertical="center"/>
    </xf>
    <xf numFmtId="0" fontId="4" fillId="0" borderId="9" xfId="75" applyFont="1" applyFill="1" applyBorder="1" applyAlignment="1">
      <alignment horizontal="center" vertical="center"/>
    </xf>
    <xf numFmtId="0" fontId="4" fillId="0" borderId="10" xfId="75" applyFont="1" applyFill="1" applyBorder="1" applyAlignment="1">
      <alignment horizontal="center" vertical="center"/>
    </xf>
    <xf numFmtId="56" fontId="4" fillId="0" borderId="6" xfId="75" quotePrefix="1" applyNumberFormat="1" applyFont="1" applyFill="1" applyBorder="1" applyAlignment="1">
      <alignment horizontal="center" vertical="center"/>
    </xf>
    <xf numFmtId="0" fontId="4" fillId="0" borderId="6" xfId="75" quotePrefix="1" applyFont="1" applyFill="1" applyBorder="1" applyAlignment="1">
      <alignment horizontal="center" vertical="center"/>
    </xf>
    <xf numFmtId="0" fontId="4" fillId="0" borderId="11" xfId="75" quotePrefix="1" applyFont="1" applyFill="1" applyBorder="1" applyAlignment="1">
      <alignment horizontal="center" vertical="center"/>
    </xf>
    <xf numFmtId="0" fontId="4" fillId="0" borderId="12" xfId="75" applyFont="1" applyFill="1" applyBorder="1" applyAlignment="1">
      <alignment horizontal="center" vertical="center"/>
    </xf>
    <xf numFmtId="0" fontId="4" fillId="0" borderId="13" xfId="75" applyFont="1" applyFill="1" applyBorder="1" applyAlignment="1">
      <alignment horizontal="center" vertical="center"/>
    </xf>
    <xf numFmtId="0" fontId="4" fillId="0" borderId="14" xfId="75" applyFont="1" applyFill="1" applyBorder="1" applyAlignment="1">
      <alignment horizontal="center" vertical="center"/>
    </xf>
    <xf numFmtId="0" fontId="8" fillId="0" borderId="15" xfId="75" applyFont="1" applyFill="1" applyBorder="1">
      <alignment vertical="center"/>
    </xf>
    <xf numFmtId="0" fontId="8" fillId="0" borderId="16" xfId="75" applyFont="1" applyFill="1" applyBorder="1">
      <alignment vertical="center"/>
    </xf>
    <xf numFmtId="0" fontId="2" fillId="0" borderId="16" xfId="75" applyFont="1" applyFill="1" applyBorder="1">
      <alignment vertical="center"/>
    </xf>
    <xf numFmtId="0" fontId="8" fillId="0" borderId="17" xfId="75" applyFont="1" applyFill="1" applyBorder="1">
      <alignment vertical="center"/>
    </xf>
    <xf numFmtId="0" fontId="4" fillId="0" borderId="17" xfId="75" applyFont="1" applyFill="1" applyBorder="1">
      <alignment vertical="center"/>
    </xf>
    <xf numFmtId="0" fontId="4" fillId="0" borderId="18" xfId="75" applyFont="1" applyFill="1" applyBorder="1">
      <alignment vertical="center"/>
    </xf>
    <xf numFmtId="0" fontId="4" fillId="0" borderId="19" xfId="75" applyFont="1" applyFill="1" applyBorder="1">
      <alignment vertical="center"/>
    </xf>
    <xf numFmtId="0" fontId="12" fillId="0" borderId="0" xfId="75" applyFont="1" applyFill="1" applyBorder="1">
      <alignment vertical="center"/>
    </xf>
    <xf numFmtId="0" fontId="8" fillId="0" borderId="20" xfId="75" applyFont="1" applyFill="1" applyBorder="1" applyAlignment="1">
      <alignment horizontal="center" vertical="center"/>
    </xf>
    <xf numFmtId="0" fontId="8" fillId="0" borderId="21" xfId="75" applyFont="1" applyFill="1" applyBorder="1" applyAlignment="1">
      <alignment horizontal="center" vertical="center"/>
    </xf>
    <xf numFmtId="0" fontId="8" fillId="0" borderId="22" xfId="75" applyFont="1" applyFill="1" applyBorder="1" applyAlignment="1">
      <alignment vertical="top" textRotation="255"/>
    </xf>
    <xf numFmtId="0" fontId="4" fillId="0" borderId="23" xfId="75" applyFont="1" applyFill="1" applyBorder="1" applyAlignment="1">
      <alignment horizontal="center" vertical="center"/>
    </xf>
    <xf numFmtId="0" fontId="4" fillId="0" borderId="24" xfId="75" applyFont="1" applyFill="1" applyBorder="1" applyAlignment="1">
      <alignment horizontal="center" vertical="center"/>
    </xf>
    <xf numFmtId="0" fontId="3" fillId="0" borderId="24" xfId="75" applyFont="1" applyFill="1" applyBorder="1" applyAlignment="1">
      <alignment horizontal="center" vertical="center"/>
    </xf>
    <xf numFmtId="0" fontId="4" fillId="0" borderId="25" xfId="75" applyFont="1" applyFill="1" applyBorder="1" applyAlignment="1">
      <alignment horizontal="center" vertical="center"/>
    </xf>
    <xf numFmtId="0" fontId="3" fillId="0" borderId="26" xfId="75" applyFont="1" applyFill="1" applyBorder="1" applyAlignment="1">
      <alignment horizontal="center" vertical="center"/>
    </xf>
    <xf numFmtId="0" fontId="4" fillId="0" borderId="27" xfId="75" applyFont="1" applyFill="1" applyBorder="1" applyAlignment="1">
      <alignment horizontal="center" vertical="center"/>
    </xf>
    <xf numFmtId="0" fontId="8" fillId="0" borderId="0" xfId="75" applyFont="1" applyFill="1" applyBorder="1" applyAlignment="1">
      <alignment horizontal="left" vertical="center"/>
    </xf>
    <xf numFmtId="0" fontId="8" fillId="0" borderId="28" xfId="75" applyFont="1" applyFill="1" applyBorder="1" applyAlignment="1">
      <alignment horizontal="center" vertical="center"/>
    </xf>
    <xf numFmtId="0" fontId="8" fillId="0" borderId="29" xfId="75" applyFont="1" applyFill="1" applyBorder="1" applyAlignment="1">
      <alignment vertical="top" textRotation="255"/>
    </xf>
    <xf numFmtId="0" fontId="4" fillId="0" borderId="30" xfId="75" applyFont="1" applyFill="1" applyBorder="1" applyAlignment="1">
      <alignment horizontal="center" vertical="center"/>
    </xf>
    <xf numFmtId="0" fontId="4" fillId="0" borderId="31" xfId="75" applyFont="1" applyFill="1" applyBorder="1" applyAlignment="1">
      <alignment horizontal="center" vertical="center"/>
    </xf>
    <xf numFmtId="0" fontId="4" fillId="0" borderId="31" xfId="75" applyFont="1" applyFill="1" applyBorder="1" applyAlignment="1">
      <alignment horizontal="center" vertical="center" textRotation="255"/>
    </xf>
    <xf numFmtId="0" fontId="3" fillId="0" borderId="31" xfId="75" applyFont="1" applyFill="1" applyBorder="1" applyAlignment="1">
      <alignment horizontal="center" vertical="center"/>
    </xf>
    <xf numFmtId="0" fontId="4" fillId="0" borderId="32" xfId="75" applyFont="1" applyFill="1" applyBorder="1" applyAlignment="1">
      <alignment horizontal="center" vertical="center"/>
    </xf>
    <xf numFmtId="0" fontId="4" fillId="0" borderId="33" xfId="75" applyFont="1" applyFill="1" applyBorder="1" applyAlignment="1">
      <alignment horizontal="center" vertical="center"/>
    </xf>
    <xf numFmtId="0" fontId="4" fillId="0" borderId="34" xfId="75" applyFont="1" applyFill="1" applyBorder="1" applyAlignment="1">
      <alignment horizontal="center" vertical="center"/>
    </xf>
    <xf numFmtId="0" fontId="4" fillId="0" borderId="35" xfId="75" applyFont="1" applyFill="1" applyBorder="1" applyAlignment="1">
      <alignment horizontal="center" vertical="center"/>
    </xf>
    <xf numFmtId="0" fontId="8" fillId="0" borderId="0" xfId="75" applyFont="1" applyFill="1" applyBorder="1">
      <alignment vertical="center"/>
    </xf>
    <xf numFmtId="0" fontId="8" fillId="0" borderId="36" xfId="75" applyFont="1" applyFill="1" applyBorder="1" applyAlignment="1">
      <alignment horizontal="center" vertical="center"/>
    </xf>
    <xf numFmtId="0" fontId="8" fillId="0" borderId="37" xfId="75" applyFont="1" applyFill="1" applyBorder="1" applyAlignment="1">
      <alignment vertical="top" textRotation="255"/>
    </xf>
    <xf numFmtId="0" fontId="4" fillId="0" borderId="26" xfId="75" applyFont="1" applyFill="1" applyBorder="1" applyAlignment="1">
      <alignment horizontal="center" vertical="center"/>
    </xf>
    <xf numFmtId="0" fontId="4" fillId="0" borderId="38" xfId="75" applyFont="1" applyFill="1" applyBorder="1" applyAlignment="1">
      <alignment horizontal="center" vertical="center"/>
    </xf>
    <xf numFmtId="0" fontId="2" fillId="0" borderId="39" xfId="75" applyFont="1" applyFill="1" applyBorder="1" applyAlignment="1">
      <alignment horizontal="center" vertical="center"/>
    </xf>
    <xf numFmtId="0" fontId="2" fillId="0" borderId="29" xfId="75" applyFont="1" applyFill="1" applyBorder="1" applyAlignment="1">
      <alignment vertical="top" textRotation="255"/>
    </xf>
    <xf numFmtId="0" fontId="3" fillId="0" borderId="30" xfId="75" applyFont="1" applyFill="1" applyBorder="1" applyAlignment="1">
      <alignment horizontal="center" vertical="center"/>
    </xf>
    <xf numFmtId="0" fontId="3" fillId="0" borderId="38" xfId="75" applyFont="1" applyFill="1" applyBorder="1" applyAlignment="1">
      <alignment horizontal="center" vertical="center"/>
    </xf>
    <xf numFmtId="0" fontId="2" fillId="0" borderId="40" xfId="75" applyFont="1" applyFill="1" applyBorder="1" applyAlignment="1">
      <alignment horizontal="center" vertical="center"/>
    </xf>
    <xf numFmtId="0" fontId="2" fillId="0" borderId="41" xfId="75" applyFont="1" applyFill="1" applyBorder="1" applyAlignment="1">
      <alignment vertical="top" textRotation="255"/>
    </xf>
    <xf numFmtId="0" fontId="3" fillId="0" borderId="42" xfId="75" applyFont="1" applyFill="1" applyBorder="1" applyAlignment="1">
      <alignment horizontal="center" vertical="center"/>
    </xf>
    <xf numFmtId="0" fontId="3" fillId="0" borderId="43" xfId="75" applyFont="1" applyFill="1" applyBorder="1" applyAlignment="1">
      <alignment horizontal="center" vertical="center"/>
    </xf>
    <xf numFmtId="0" fontId="3" fillId="0" borderId="44" xfId="75" applyFont="1" applyFill="1" applyBorder="1" applyAlignment="1">
      <alignment horizontal="center" vertical="center"/>
    </xf>
    <xf numFmtId="0" fontId="3" fillId="0" borderId="45" xfId="75" applyFont="1" applyFill="1" applyBorder="1" applyAlignment="1">
      <alignment horizontal="center" vertical="center"/>
    </xf>
    <xf numFmtId="0" fontId="3" fillId="0" borderId="46" xfId="75" applyFont="1" applyFill="1" applyBorder="1" applyAlignment="1">
      <alignment horizontal="center" vertical="center"/>
    </xf>
    <xf numFmtId="0" fontId="8" fillId="0" borderId="47" xfId="75" applyFont="1" applyFill="1" applyBorder="1" applyAlignment="1">
      <alignment horizontal="center" vertical="center"/>
    </xf>
    <xf numFmtId="0" fontId="2" fillId="0" borderId="48" xfId="75" applyFont="1" applyFill="1" applyBorder="1" applyAlignment="1">
      <alignment horizontal="center" vertical="center"/>
    </xf>
    <xf numFmtId="0" fontId="2" fillId="0" borderId="49" xfId="75" applyFont="1" applyFill="1" applyBorder="1" applyAlignment="1">
      <alignment vertical="top" textRotation="255"/>
    </xf>
    <xf numFmtId="0" fontId="3" fillId="0" borderId="50" xfId="75" applyFont="1" applyFill="1" applyBorder="1" applyAlignment="1">
      <alignment horizontal="center" vertical="center"/>
    </xf>
    <xf numFmtId="0" fontId="3" fillId="0" borderId="51" xfId="75" applyFont="1" applyFill="1" applyBorder="1" applyAlignment="1">
      <alignment horizontal="center" vertical="center"/>
    </xf>
    <xf numFmtId="0" fontId="3" fillId="0" borderId="18" xfId="75" applyFont="1" applyFill="1" applyBorder="1" applyAlignment="1">
      <alignment horizontal="center" vertical="center"/>
    </xf>
    <xf numFmtId="0" fontId="3" fillId="0" borderId="25" xfId="75" applyFont="1" applyFill="1" applyBorder="1" applyAlignment="1">
      <alignment horizontal="center" vertical="center"/>
    </xf>
    <xf numFmtId="0" fontId="3" fillId="0" borderId="19" xfId="75" applyFont="1" applyFill="1" applyBorder="1" applyAlignment="1">
      <alignment horizontal="center" vertical="center"/>
    </xf>
    <xf numFmtId="0" fontId="8" fillId="0" borderId="52" xfId="75" applyFont="1" applyFill="1" applyBorder="1" applyAlignment="1">
      <alignment vertical="center"/>
    </xf>
    <xf numFmtId="0" fontId="8" fillId="0" borderId="53" xfId="75" applyFont="1" applyFill="1" applyBorder="1" applyAlignment="1">
      <alignment vertical="center"/>
    </xf>
    <xf numFmtId="0" fontId="8" fillId="0" borderId="54" xfId="75" applyFont="1" applyFill="1" applyBorder="1" applyAlignment="1">
      <alignment horizontal="center" vertical="center"/>
    </xf>
    <xf numFmtId="0" fontId="8" fillId="0" borderId="55" xfId="75" applyFont="1" applyFill="1" applyBorder="1" applyAlignment="1">
      <alignment vertical="center"/>
    </xf>
    <xf numFmtId="0" fontId="8" fillId="0" borderId="56" xfId="75" applyFont="1" applyFill="1" applyBorder="1" applyAlignment="1">
      <alignment vertical="center"/>
    </xf>
    <xf numFmtId="0" fontId="8" fillId="0" borderId="56" xfId="75" applyFont="1" applyFill="1" applyBorder="1" applyAlignment="1">
      <alignment vertical="center" wrapText="1"/>
    </xf>
    <xf numFmtId="0" fontId="8" fillId="0" borderId="57" xfId="75" applyFont="1" applyFill="1" applyBorder="1" applyAlignment="1">
      <alignment vertical="center"/>
    </xf>
    <xf numFmtId="0" fontId="8" fillId="0" borderId="58" xfId="75" applyFont="1" applyFill="1" applyBorder="1" applyAlignment="1">
      <alignment vertical="center"/>
    </xf>
    <xf numFmtId="0" fontId="13" fillId="0" borderId="0" xfId="71" applyFont="1" applyProtection="1">
      <alignment vertical="center"/>
    </xf>
    <xf numFmtId="0" fontId="13" fillId="0" borderId="0" xfId="71" applyFont="1" applyAlignment="1" applyProtection="1">
      <alignment vertical="center" textRotation="255" shrinkToFit="1"/>
    </xf>
    <xf numFmtId="0" fontId="13" fillId="0" borderId="0" xfId="71" applyFont="1" applyAlignment="1" applyProtection="1">
      <alignment vertical="center"/>
    </xf>
    <xf numFmtId="0" fontId="14" fillId="0" borderId="0" xfId="71" applyFont="1" applyAlignment="1" applyProtection="1">
      <alignment horizontal="left" vertical="center" shrinkToFit="1"/>
    </xf>
    <xf numFmtId="0" fontId="15" fillId="0" borderId="0" xfId="71" applyFont="1" applyAlignment="1" applyProtection="1">
      <alignment horizontal="center" vertical="center"/>
    </xf>
    <xf numFmtId="0" fontId="13" fillId="0" borderId="0" xfId="71" applyFont="1" applyAlignment="1" applyProtection="1">
      <alignment horizontal="left" vertical="top"/>
    </xf>
    <xf numFmtId="0" fontId="13" fillId="0" borderId="0" xfId="71" applyFont="1" applyAlignment="1" applyProtection="1">
      <alignment horizontal="left" vertical="center"/>
    </xf>
    <xf numFmtId="0" fontId="15" fillId="0" borderId="59" xfId="71" applyFont="1" applyBorder="1" applyAlignment="1" applyProtection="1">
      <alignment horizontal="center" vertical="center" shrinkToFit="1"/>
    </xf>
    <xf numFmtId="0" fontId="15" fillId="0" borderId="60" xfId="71" applyFont="1" applyBorder="1" applyAlignment="1" applyProtection="1">
      <alignment horizontal="center" vertical="center" shrinkToFit="1"/>
    </xf>
    <xf numFmtId="0" fontId="15" fillId="0" borderId="61" xfId="71" applyFont="1" applyBorder="1" applyAlignment="1" applyProtection="1">
      <alignment horizontal="center" vertical="center" shrinkToFit="1"/>
    </xf>
    <xf numFmtId="0" fontId="15" fillId="0" borderId="62" xfId="71" applyFont="1" applyBorder="1" applyAlignment="1" applyProtection="1">
      <alignment horizontal="center" vertical="center" shrinkToFit="1"/>
    </xf>
    <xf numFmtId="0" fontId="15" fillId="0" borderId="63" xfId="71" applyFont="1" applyBorder="1" applyAlignment="1" applyProtection="1">
      <alignment horizontal="center" vertical="center" shrinkToFit="1"/>
    </xf>
    <xf numFmtId="0" fontId="6" fillId="0" borderId="0" xfId="71" applyFont="1" applyBorder="1" applyAlignment="1" applyProtection="1">
      <alignment horizontal="center" vertical="center" shrinkToFit="1"/>
    </xf>
    <xf numFmtId="0" fontId="6" fillId="0" borderId="64" xfId="71" applyFont="1" applyFill="1" applyBorder="1" applyAlignment="1" applyProtection="1">
      <alignment horizontal="center" vertical="center" textRotation="255" shrinkToFit="1"/>
    </xf>
    <xf numFmtId="0" fontId="6" fillId="0" borderId="63" xfId="71" applyFont="1" applyFill="1" applyBorder="1" applyAlignment="1" applyProtection="1">
      <alignment horizontal="center" vertical="center"/>
    </xf>
    <xf numFmtId="0" fontId="16" fillId="0" borderId="0" xfId="71" applyFont="1" applyAlignment="1" applyProtection="1">
      <alignment horizontal="left" vertical="center" wrapText="1"/>
    </xf>
    <xf numFmtId="0" fontId="16" fillId="0" borderId="0" xfId="71" applyFont="1" applyAlignment="1" applyProtection="1">
      <alignment horizontal="left" vertical="center"/>
    </xf>
    <xf numFmtId="0" fontId="17" fillId="0" borderId="0" xfId="71" applyFont="1" applyAlignment="1" applyProtection="1">
      <alignment horizontal="left" vertical="center" wrapText="1"/>
    </xf>
    <xf numFmtId="0" fontId="13" fillId="0" borderId="0" xfId="71" applyFont="1" applyAlignment="1" applyProtection="1">
      <alignment horizontal="left" vertical="center" shrinkToFit="1"/>
    </xf>
    <xf numFmtId="0" fontId="13" fillId="0" borderId="0" xfId="71" applyFont="1" applyAlignment="1" applyProtection="1">
      <alignment horizontal="distributed" vertical="center"/>
    </xf>
    <xf numFmtId="0" fontId="13" fillId="0" borderId="0" xfId="71" applyFont="1" applyAlignment="1" applyProtection="1">
      <alignment horizontal="left" vertical="top" wrapText="1"/>
    </xf>
    <xf numFmtId="0" fontId="15" fillId="0" borderId="20" xfId="71" applyFont="1" applyBorder="1" applyAlignment="1" applyProtection="1">
      <alignment horizontal="center" vertical="center" shrinkToFit="1"/>
    </xf>
    <xf numFmtId="0" fontId="15" fillId="0" borderId="65" xfId="71" applyFont="1" applyBorder="1" applyAlignment="1" applyProtection="1">
      <alignment horizontal="center" vertical="center" shrinkToFit="1"/>
    </xf>
    <xf numFmtId="0" fontId="15" fillId="0" borderId="48" xfId="71" applyFont="1" applyBorder="1" applyAlignment="1" applyProtection="1">
      <alignment horizontal="center" vertical="center" shrinkToFit="1"/>
    </xf>
    <xf numFmtId="0" fontId="15" fillId="0" borderId="49" xfId="71" applyFont="1" applyBorder="1" applyAlignment="1" applyProtection="1">
      <alignment horizontal="center" vertical="center" shrinkToFit="1"/>
    </xf>
    <xf numFmtId="0" fontId="15" fillId="0" borderId="66" xfId="71" applyFont="1" applyBorder="1" applyAlignment="1" applyProtection="1">
      <alignment horizontal="center" vertical="center" shrinkToFit="1"/>
    </xf>
    <xf numFmtId="0" fontId="6" fillId="0" borderId="0" xfId="87" applyFont="1" applyBorder="1" applyAlignment="1" applyProtection="1">
      <alignment vertical="center"/>
    </xf>
    <xf numFmtId="0" fontId="6" fillId="0" borderId="64" xfId="71" applyFont="1" applyFill="1" applyBorder="1" applyAlignment="1" applyProtection="1">
      <alignment horizontal="center" vertical="center" wrapText="1"/>
    </xf>
    <xf numFmtId="0" fontId="18" fillId="0" borderId="64" xfId="71" applyFont="1" applyFill="1" applyBorder="1" applyAlignment="1" applyProtection="1">
      <alignment horizontal="center" vertical="center" textRotation="255" shrinkToFit="1"/>
    </xf>
    <xf numFmtId="0" fontId="6" fillId="0" borderId="66" xfId="71" applyFont="1" applyFill="1" applyBorder="1" applyAlignment="1" applyProtection="1">
      <alignment horizontal="center" vertical="center"/>
    </xf>
    <xf numFmtId="0" fontId="17" fillId="0" borderId="0" xfId="71" applyFont="1" applyAlignment="1" applyProtection="1">
      <alignment horizontal="left" vertical="center"/>
    </xf>
    <xf numFmtId="0" fontId="6" fillId="0" borderId="64" xfId="71" applyFont="1" applyFill="1" applyBorder="1" applyAlignment="1" applyProtection="1">
      <alignment horizontal="left" vertical="center" shrinkToFit="1"/>
    </xf>
    <xf numFmtId="0" fontId="18" fillId="0" borderId="64" xfId="71" applyFont="1" applyFill="1" applyBorder="1" applyAlignment="1" applyProtection="1">
      <alignment horizontal="left" vertical="center" shrinkToFit="1"/>
    </xf>
    <xf numFmtId="0" fontId="6" fillId="0" borderId="64" xfId="71" applyFont="1" applyFill="1" applyBorder="1" applyAlignment="1" applyProtection="1">
      <alignment vertical="center" shrinkToFit="1"/>
    </xf>
    <xf numFmtId="0" fontId="15" fillId="0" borderId="47" xfId="71" applyFont="1" applyBorder="1" applyAlignment="1" applyProtection="1">
      <alignment horizontal="center" vertical="center" shrinkToFit="1"/>
    </xf>
    <xf numFmtId="0" fontId="15" fillId="0" borderId="67" xfId="71" applyFont="1" applyBorder="1" applyAlignment="1" applyProtection="1">
      <alignment horizontal="center" vertical="center" shrinkToFit="1"/>
    </xf>
    <xf numFmtId="0" fontId="15" fillId="0" borderId="68" xfId="71" applyFont="1" applyBorder="1" applyAlignment="1" applyProtection="1">
      <alignment horizontal="center" vertical="center" shrinkToFit="1"/>
    </xf>
    <xf numFmtId="0" fontId="15" fillId="0" borderId="69" xfId="71" applyFont="1" applyBorder="1" applyAlignment="1" applyProtection="1">
      <alignment horizontal="center" vertical="center" shrinkToFit="1"/>
    </xf>
    <xf numFmtId="0" fontId="15" fillId="0" borderId="70" xfId="71" applyFont="1" applyBorder="1" applyAlignment="1" applyProtection="1">
      <alignment horizontal="center" vertical="center" shrinkToFit="1"/>
    </xf>
    <xf numFmtId="0" fontId="6" fillId="2" borderId="71" xfId="71" applyFont="1" applyFill="1" applyBorder="1" applyAlignment="1" applyProtection="1">
      <alignment horizontal="left" vertical="center" indent="1"/>
      <protection locked="0"/>
    </xf>
    <xf numFmtId="49" fontId="6" fillId="2" borderId="72" xfId="71" applyNumberFormat="1" applyFont="1" applyFill="1" applyBorder="1" applyAlignment="1" applyProtection="1">
      <alignment horizontal="left" vertical="center" indent="1"/>
      <protection locked="0"/>
    </xf>
    <xf numFmtId="0" fontId="15" fillId="0" borderId="72" xfId="71" applyFont="1" applyFill="1" applyBorder="1" applyAlignment="1" applyProtection="1">
      <alignment horizontal="center" vertical="center"/>
    </xf>
    <xf numFmtId="0" fontId="6" fillId="0" borderId="64" xfId="71" applyFont="1" applyFill="1" applyBorder="1" applyAlignment="1" applyProtection="1">
      <alignment horizontal="center" vertical="center"/>
    </xf>
    <xf numFmtId="0" fontId="6" fillId="0" borderId="73" xfId="71" applyFont="1" applyFill="1" applyBorder="1" applyAlignment="1" applyProtection="1">
      <alignment horizontal="center" vertical="center"/>
    </xf>
    <xf numFmtId="0" fontId="6" fillId="0" borderId="70" xfId="71" applyFont="1" applyFill="1" applyBorder="1" applyAlignment="1" applyProtection="1">
      <alignment horizontal="center" vertical="center"/>
    </xf>
    <xf numFmtId="0" fontId="6" fillId="2" borderId="20" xfId="71" applyFont="1" applyFill="1" applyBorder="1" applyAlignment="1" applyProtection="1">
      <alignment horizontal="left" vertical="center" indent="1"/>
      <protection locked="0"/>
    </xf>
    <xf numFmtId="49" fontId="6" fillId="2" borderId="49" xfId="71" applyNumberFormat="1" applyFont="1" applyFill="1" applyBorder="1" applyAlignment="1" applyProtection="1">
      <alignment horizontal="left" vertical="center" indent="1"/>
      <protection locked="0"/>
    </xf>
    <xf numFmtId="0" fontId="15" fillId="0" borderId="49" xfId="71" applyFont="1" applyFill="1" applyBorder="1" applyAlignment="1" applyProtection="1">
      <alignment horizontal="center" vertical="center"/>
    </xf>
    <xf numFmtId="0" fontId="6" fillId="0" borderId="74" xfId="71" applyFont="1" applyFill="1" applyBorder="1" applyAlignment="1" applyProtection="1">
      <alignment horizontal="center" vertical="center"/>
    </xf>
    <xf numFmtId="0" fontId="19" fillId="0" borderId="64" xfId="71" applyFont="1" applyFill="1" applyBorder="1" applyAlignment="1" applyProtection="1">
      <alignment horizontal="center" vertical="center" wrapText="1"/>
    </xf>
    <xf numFmtId="0" fontId="6" fillId="3" borderId="64" xfId="71" applyFont="1" applyFill="1" applyBorder="1" applyAlignment="1" applyProtection="1">
      <alignment horizontal="center" vertical="center"/>
      <protection locked="0"/>
    </xf>
    <xf numFmtId="0" fontId="6" fillId="3" borderId="75" xfId="71" applyFont="1" applyFill="1" applyBorder="1" applyAlignment="1" applyProtection="1">
      <alignment horizontal="center" vertical="center"/>
      <protection locked="0"/>
    </xf>
    <xf numFmtId="0" fontId="6" fillId="0" borderId="76" xfId="71" applyFont="1" applyFill="1" applyBorder="1" applyAlignment="1" applyProtection="1">
      <alignment horizontal="center" vertical="center"/>
    </xf>
    <xf numFmtId="0" fontId="6" fillId="3" borderId="67" xfId="71" applyFont="1" applyFill="1" applyBorder="1" applyAlignment="1" applyProtection="1">
      <alignment horizontal="center" vertical="center"/>
      <protection locked="0"/>
    </xf>
    <xf numFmtId="0" fontId="16" fillId="3" borderId="64" xfId="71" applyFont="1" applyFill="1" applyBorder="1" applyAlignment="1" applyProtection="1">
      <alignment horizontal="center" vertical="center" shrinkToFit="1"/>
      <protection locked="0"/>
    </xf>
    <xf numFmtId="0" fontId="16" fillId="3" borderId="75" xfId="71" applyFont="1" applyFill="1" applyBorder="1" applyAlignment="1" applyProtection="1">
      <alignment horizontal="center" vertical="center" shrinkToFit="1"/>
      <protection locked="0"/>
    </xf>
    <xf numFmtId="0" fontId="16" fillId="3" borderId="65" xfId="71" applyFont="1" applyFill="1" applyBorder="1" applyAlignment="1" applyProtection="1">
      <alignment horizontal="center" vertical="center" shrinkToFit="1"/>
      <protection locked="0"/>
    </xf>
    <xf numFmtId="0" fontId="6" fillId="2" borderId="64" xfId="71" applyFont="1" applyFill="1" applyBorder="1" applyAlignment="1" applyProtection="1">
      <alignment horizontal="center" vertical="center"/>
      <protection locked="0"/>
    </xf>
    <xf numFmtId="0" fontId="6" fillId="2" borderId="75" xfId="71" applyFont="1" applyFill="1" applyBorder="1" applyAlignment="1" applyProtection="1">
      <alignment horizontal="center" vertical="center"/>
      <protection locked="0"/>
    </xf>
    <xf numFmtId="0" fontId="16" fillId="0" borderId="75" xfId="71" applyFont="1" applyFill="1" applyBorder="1" applyAlignment="1" applyProtection="1">
      <alignment horizontal="center" vertical="center" shrinkToFit="1"/>
      <protection locked="0"/>
    </xf>
    <xf numFmtId="0" fontId="6" fillId="2" borderId="65" xfId="71" applyFont="1" applyFill="1" applyBorder="1" applyAlignment="1" applyProtection="1">
      <alignment horizontal="center" vertical="center"/>
      <protection locked="0"/>
    </xf>
    <xf numFmtId="0" fontId="16" fillId="0" borderId="65" xfId="71" applyFont="1" applyFill="1" applyBorder="1" applyAlignment="1" applyProtection="1">
      <alignment horizontal="center" vertical="center" shrinkToFit="1"/>
      <protection locked="0"/>
    </xf>
    <xf numFmtId="0" fontId="1" fillId="2" borderId="73" xfId="1" applyFill="1" applyBorder="1" applyAlignment="1" applyProtection="1">
      <alignment horizontal="left" vertical="center"/>
      <protection locked="0"/>
    </xf>
    <xf numFmtId="0" fontId="16" fillId="3" borderId="67" xfId="71" applyFont="1" applyFill="1" applyBorder="1" applyAlignment="1" applyProtection="1">
      <alignment horizontal="center" vertical="center" shrinkToFit="1"/>
      <protection locked="0"/>
    </xf>
    <xf numFmtId="49" fontId="6" fillId="2" borderId="65" xfId="71" applyNumberFormat="1" applyFont="1" applyFill="1" applyBorder="1" applyAlignment="1" applyProtection="1">
      <alignment horizontal="center" vertical="center"/>
      <protection locked="0"/>
    </xf>
    <xf numFmtId="0" fontId="13" fillId="2" borderId="74" xfId="71" applyFont="1" applyFill="1" applyBorder="1" applyAlignment="1" applyProtection="1">
      <alignment horizontal="left" vertical="center"/>
      <protection locked="0"/>
    </xf>
    <xf numFmtId="57" fontId="13" fillId="2" borderId="64" xfId="71" applyNumberFormat="1" applyFont="1" applyFill="1" applyBorder="1" applyAlignment="1" applyProtection="1">
      <alignment horizontal="center" vertical="center"/>
      <protection locked="0"/>
    </xf>
    <xf numFmtId="57" fontId="13" fillId="2" borderId="75" xfId="71" applyNumberFormat="1" applyFont="1" applyFill="1" applyBorder="1" applyAlignment="1" applyProtection="1">
      <alignment horizontal="center" vertical="center"/>
      <protection locked="0"/>
    </xf>
    <xf numFmtId="0" fontId="6" fillId="2" borderId="65" xfId="71" applyFont="1" applyFill="1" applyBorder="1" applyAlignment="1" applyProtection="1">
      <alignment horizontal="left" vertical="center"/>
      <protection locked="0"/>
    </xf>
    <xf numFmtId="57" fontId="6" fillId="2" borderId="64" xfId="87" applyNumberFormat="1" applyFont="1" applyFill="1" applyBorder="1" applyAlignment="1" applyProtection="1">
      <alignment horizontal="center" vertical="center"/>
      <protection locked="0"/>
    </xf>
    <xf numFmtId="57" fontId="13" fillId="2" borderId="65" xfId="71" applyNumberFormat="1" applyFont="1" applyFill="1" applyBorder="1" applyAlignment="1" applyProtection="1">
      <alignment horizontal="center" vertical="center"/>
      <protection locked="0"/>
    </xf>
    <xf numFmtId="0" fontId="13" fillId="0" borderId="0" xfId="71" applyFont="1" applyAlignment="1" applyProtection="1">
      <alignment horizontal="right" vertical="center"/>
    </xf>
    <xf numFmtId="49" fontId="6" fillId="2" borderId="67" xfId="71" applyNumberFormat="1" applyFont="1" applyFill="1" applyBorder="1" applyAlignment="1" applyProtection="1">
      <alignment horizontal="center" vertical="center"/>
      <protection locked="0"/>
    </xf>
    <xf numFmtId="58" fontId="13" fillId="2" borderId="0" xfId="71" applyNumberFormat="1" applyFont="1" applyFill="1" applyAlignment="1" applyProtection="1">
      <alignment horizontal="left" vertical="center" shrinkToFit="1"/>
      <protection locked="0"/>
    </xf>
    <xf numFmtId="0" fontId="13" fillId="2" borderId="0" xfId="71" applyFont="1" applyFill="1" applyAlignment="1" applyProtection="1">
      <alignment horizontal="left" vertical="center" shrinkToFit="1"/>
      <protection locked="0"/>
    </xf>
    <xf numFmtId="0" fontId="6" fillId="0" borderId="65" xfId="71" applyFont="1" applyFill="1" applyBorder="1" applyAlignment="1" applyProtection="1">
      <alignment horizontal="center" vertical="center"/>
    </xf>
    <xf numFmtId="57" fontId="13" fillId="2" borderId="67" xfId="71" applyNumberFormat="1" applyFont="1" applyFill="1" applyBorder="1" applyAlignment="1" applyProtection="1">
      <alignment horizontal="center" vertical="center"/>
      <protection locked="0"/>
    </xf>
    <xf numFmtId="58" fontId="13" fillId="2" borderId="0" xfId="71" applyNumberFormat="1" applyFont="1" applyFill="1" applyAlignment="1" applyProtection="1">
      <alignment horizontal="center" vertical="center"/>
      <protection locked="0"/>
    </xf>
    <xf numFmtId="49" fontId="13" fillId="0" borderId="0" xfId="71" applyNumberFormat="1" applyFont="1" applyAlignment="1" applyProtection="1">
      <alignment horizontal="right" vertical="center"/>
    </xf>
    <xf numFmtId="0" fontId="6" fillId="2" borderId="77" xfId="71" applyFont="1" applyFill="1" applyBorder="1" applyAlignment="1" applyProtection="1">
      <alignment horizontal="left" vertical="center" indent="1"/>
      <protection locked="0"/>
    </xf>
    <xf numFmtId="49" fontId="6" fillId="2" borderId="78" xfId="71" applyNumberFormat="1" applyFont="1" applyFill="1" applyBorder="1" applyAlignment="1" applyProtection="1">
      <alignment horizontal="left" vertical="center" indent="1"/>
      <protection locked="0"/>
    </xf>
    <xf numFmtId="0" fontId="6" fillId="0" borderId="79" xfId="71" applyFont="1" applyFill="1" applyBorder="1" applyAlignment="1" applyProtection="1">
      <alignment horizontal="center" vertical="center"/>
    </xf>
    <xf numFmtId="0" fontId="6" fillId="2" borderId="79" xfId="71" applyFont="1" applyFill="1" applyBorder="1" applyAlignment="1" applyProtection="1">
      <alignment horizontal="left" vertical="center"/>
      <protection locked="0"/>
    </xf>
    <xf numFmtId="0" fontId="6" fillId="2" borderId="80" xfId="71" applyFont="1" applyFill="1" applyBorder="1" applyAlignment="1" applyProtection="1">
      <alignment horizontal="center" vertical="center"/>
      <protection locked="0"/>
    </xf>
    <xf numFmtId="0" fontId="13" fillId="2" borderId="81" xfId="71" applyFont="1" applyFill="1" applyBorder="1" applyAlignment="1" applyProtection="1">
      <alignment horizontal="left" vertical="center"/>
      <protection locked="0"/>
    </xf>
    <xf numFmtId="0" fontId="6" fillId="0" borderId="82" xfId="71" applyFont="1" applyFill="1" applyBorder="1" applyAlignment="1" applyProtection="1">
      <alignment horizontal="center" vertical="center"/>
    </xf>
    <xf numFmtId="0" fontId="3" fillId="0" borderId="0" xfId="28" applyFont="1" applyAlignment="1" applyProtection="1">
      <alignment horizontal="left" vertical="center"/>
    </xf>
    <xf numFmtId="0" fontId="18" fillId="0" borderId="0" xfId="28" applyFont="1" applyFill="1" applyBorder="1" applyAlignment="1" applyProtection="1">
      <alignment horizontal="left" vertical="center"/>
    </xf>
    <xf numFmtId="0" fontId="3" fillId="0" borderId="0" xfId="28" applyAlignment="1" applyProtection="1">
      <alignment vertical="center"/>
    </xf>
    <xf numFmtId="0" fontId="3" fillId="0" borderId="0" xfId="28" applyAlignment="1" applyProtection="1">
      <alignment horizontal="center" vertical="center"/>
    </xf>
    <xf numFmtId="0" fontId="4" fillId="4" borderId="0" xfId="31" applyFont="1" applyFill="1">
      <alignment vertical="center"/>
    </xf>
    <xf numFmtId="0" fontId="6" fillId="4" borderId="0" xfId="31" applyFont="1" applyFill="1">
      <alignment vertical="center"/>
    </xf>
    <xf numFmtId="0" fontId="21" fillId="4" borderId="0" xfId="92" applyFont="1" applyFill="1" applyAlignment="1">
      <alignment horizontal="center" vertical="center"/>
    </xf>
    <xf numFmtId="0" fontId="18" fillId="4" borderId="83" xfId="92" applyFont="1" applyFill="1" applyBorder="1" applyAlignment="1">
      <alignment horizontal="center" vertical="center" shrinkToFit="1"/>
    </xf>
    <xf numFmtId="0" fontId="18" fillId="4" borderId="84" xfId="92" applyFont="1" applyFill="1" applyBorder="1" applyAlignment="1">
      <alignment horizontal="center" vertical="center" shrinkToFit="1"/>
    </xf>
    <xf numFmtId="0" fontId="18" fillId="4" borderId="85" xfId="59" applyFont="1" applyFill="1" applyBorder="1" applyAlignment="1">
      <alignment horizontal="left" vertical="center" shrinkToFit="1"/>
    </xf>
    <xf numFmtId="0" fontId="6" fillId="0" borderId="1" xfId="31" applyFont="1" applyFill="1" applyBorder="1" applyAlignment="1">
      <alignment horizontal="center" vertical="center" textRotation="255" shrinkToFit="1"/>
    </xf>
    <xf numFmtId="0" fontId="6" fillId="0" borderId="2" xfId="31" applyFont="1" applyFill="1" applyBorder="1" applyAlignment="1">
      <alignment horizontal="center" vertical="center" textRotation="255" shrinkToFit="1"/>
    </xf>
    <xf numFmtId="0" fontId="6" fillId="0" borderId="3" xfId="31" applyFont="1" applyFill="1" applyBorder="1" applyAlignment="1">
      <alignment horizontal="center" vertical="center" textRotation="255" shrinkToFit="1"/>
    </xf>
    <xf numFmtId="0" fontId="6" fillId="0" borderId="86" xfId="31" applyFont="1" applyFill="1" applyBorder="1" applyAlignment="1">
      <alignment horizontal="center" vertical="center" textRotation="255" shrinkToFit="1"/>
    </xf>
    <xf numFmtId="0" fontId="6" fillId="0" borderId="87" xfId="92" applyFont="1" applyFill="1" applyBorder="1" applyAlignment="1">
      <alignment horizontal="center" vertical="center" textRotation="255" shrinkToFit="1"/>
    </xf>
    <xf numFmtId="0" fontId="16" fillId="4" borderId="88" xfId="92" applyFont="1" applyFill="1" applyBorder="1" applyAlignment="1">
      <alignment horizontal="left" vertical="center"/>
    </xf>
    <xf numFmtId="0" fontId="15" fillId="4" borderId="0" xfId="31" applyFont="1" applyFill="1">
      <alignment vertical="center"/>
    </xf>
    <xf numFmtId="0" fontId="22" fillId="4" borderId="0" xfId="92" applyFont="1" applyFill="1" applyAlignment="1">
      <alignment horizontal="left" vertical="center"/>
    </xf>
    <xf numFmtId="0" fontId="22" fillId="4" borderId="0" xfId="92" applyFont="1" applyFill="1" applyAlignment="1">
      <alignment horizontal="left" vertical="top"/>
    </xf>
    <xf numFmtId="0" fontId="22" fillId="4" borderId="0" xfId="31" applyFont="1" applyFill="1" applyAlignment="1">
      <alignment vertical="top"/>
    </xf>
    <xf numFmtId="0" fontId="18" fillId="4" borderId="88" xfId="92" applyFont="1" applyFill="1" applyBorder="1" applyAlignment="1">
      <alignment horizontal="center" vertical="center" shrinkToFit="1"/>
    </xf>
    <xf numFmtId="0" fontId="18" fillId="4" borderId="89" xfId="92" applyFont="1" applyFill="1" applyBorder="1" applyAlignment="1">
      <alignment horizontal="center" vertical="center" shrinkToFit="1"/>
    </xf>
    <xf numFmtId="0" fontId="18" fillId="4" borderId="90" xfId="59" applyFont="1" applyFill="1" applyBorder="1" applyAlignment="1">
      <alignment horizontal="left" vertical="center" shrinkToFit="1"/>
    </xf>
    <xf numFmtId="0" fontId="6" fillId="0" borderId="91" xfId="92" applyFont="1" applyFill="1" applyBorder="1" applyAlignment="1">
      <alignment horizontal="left" vertical="center" shrinkToFit="1"/>
    </xf>
    <xf numFmtId="0" fontId="6" fillId="0" borderId="14" xfId="92" applyFont="1" applyFill="1" applyBorder="1" applyAlignment="1">
      <alignment horizontal="left" vertical="center" shrinkToFit="1"/>
    </xf>
    <xf numFmtId="0" fontId="6" fillId="0" borderId="64" xfId="92" applyFont="1" applyFill="1" applyBorder="1" applyAlignment="1">
      <alignment horizontal="left" vertical="center" shrinkToFit="1"/>
    </xf>
    <xf numFmtId="0" fontId="6" fillId="0" borderId="92" xfId="92" applyFont="1" applyFill="1" applyBorder="1" applyAlignment="1">
      <alignment horizontal="left" vertical="center" shrinkToFit="1"/>
    </xf>
    <xf numFmtId="0" fontId="6" fillId="0" borderId="13" xfId="92" applyFont="1" applyFill="1" applyBorder="1" applyAlignment="1">
      <alignment horizontal="left" vertical="center" shrinkToFit="1"/>
    </xf>
    <xf numFmtId="0" fontId="6" fillId="0" borderId="93" xfId="92" applyFont="1" applyFill="1" applyBorder="1" applyAlignment="1">
      <alignment horizontal="left" vertical="center" shrinkToFit="1"/>
    </xf>
    <xf numFmtId="0" fontId="6" fillId="0" borderId="94" xfId="92" applyFont="1" applyFill="1" applyBorder="1" applyAlignment="1">
      <alignment horizontal="left" vertical="center" shrinkToFit="1"/>
    </xf>
    <xf numFmtId="0" fontId="6" fillId="0" borderId="72" xfId="92" applyFont="1" applyFill="1" applyBorder="1" applyAlignment="1">
      <alignment horizontal="left" vertical="center" shrinkToFit="1"/>
    </xf>
    <xf numFmtId="0" fontId="16" fillId="4" borderId="88" xfId="92" applyFont="1" applyFill="1" applyBorder="1" applyAlignment="1">
      <alignment horizontal="left" vertical="center" wrapText="1" shrinkToFit="1"/>
    </xf>
    <xf numFmtId="0" fontId="22" fillId="4" borderId="0" xfId="31" applyFont="1" applyFill="1">
      <alignment vertical="center"/>
    </xf>
    <xf numFmtId="0" fontId="4" fillId="4" borderId="0" xfId="31" applyFont="1" applyFill="1" applyAlignment="1">
      <alignment vertical="top"/>
    </xf>
    <xf numFmtId="0" fontId="6" fillId="0" borderId="48" xfId="92" applyFont="1" applyFill="1" applyBorder="1" applyAlignment="1">
      <alignment horizontal="left" vertical="center" shrinkToFit="1"/>
    </xf>
    <xf numFmtId="0" fontId="6" fillId="0" borderId="0" xfId="92" applyFont="1" applyFill="1" applyBorder="1" applyAlignment="1">
      <alignment horizontal="left" vertical="center" shrinkToFit="1"/>
    </xf>
    <xf numFmtId="0" fontId="6" fillId="0" borderId="49" xfId="92" applyFont="1" applyFill="1" applyBorder="1" applyAlignment="1">
      <alignment horizontal="left" vertical="center" shrinkToFit="1"/>
    </xf>
    <xf numFmtId="0" fontId="22" fillId="4" borderId="0" xfId="31" applyFont="1" applyFill="1" applyAlignment="1">
      <alignment horizontal="left" vertical="top" wrapText="1"/>
    </xf>
    <xf numFmtId="0" fontId="22" fillId="4" borderId="0" xfId="31" applyFont="1" applyFill="1" applyAlignment="1">
      <alignment horizontal="left" vertical="center" wrapText="1"/>
    </xf>
    <xf numFmtId="0" fontId="22" fillId="4" borderId="0" xfId="31" applyFont="1" applyFill="1" applyBorder="1" applyAlignment="1">
      <alignment horizontal="left" vertical="top" wrapText="1"/>
    </xf>
    <xf numFmtId="0" fontId="3" fillId="0" borderId="0" xfId="31" applyFont="1" applyFill="1">
      <alignment vertical="center"/>
    </xf>
    <xf numFmtId="0" fontId="18" fillId="4" borderId="95" xfId="92" applyFont="1" applyFill="1" applyBorder="1" applyAlignment="1">
      <alignment horizontal="center" vertical="center" shrinkToFit="1"/>
    </xf>
    <xf numFmtId="0" fontId="18" fillId="4" borderId="96" xfId="92" applyFont="1" applyFill="1" applyBorder="1" applyAlignment="1">
      <alignment horizontal="center" vertical="center" shrinkToFit="1"/>
    </xf>
    <xf numFmtId="0" fontId="18" fillId="4" borderId="97" xfId="59" applyFont="1" applyFill="1" applyBorder="1" applyAlignment="1">
      <alignment horizontal="left" vertical="center" shrinkToFit="1"/>
    </xf>
    <xf numFmtId="0" fontId="6" fillId="0" borderId="68" xfId="92" applyFont="1" applyFill="1" applyBorder="1" applyAlignment="1">
      <alignment horizontal="left" vertical="center" shrinkToFit="1"/>
    </xf>
    <xf numFmtId="0" fontId="6" fillId="0" borderId="98" xfId="92" applyFont="1" applyFill="1" applyBorder="1" applyAlignment="1">
      <alignment horizontal="left" vertical="center" shrinkToFit="1"/>
    </xf>
    <xf numFmtId="0" fontId="6" fillId="0" borderId="69" xfId="92" applyFont="1" applyFill="1" applyBorder="1" applyAlignment="1">
      <alignment horizontal="left" vertical="center" shrinkToFit="1"/>
    </xf>
    <xf numFmtId="0" fontId="18" fillId="4" borderId="99" xfId="92" applyFont="1" applyFill="1" applyBorder="1" applyAlignment="1">
      <alignment horizontal="center" vertical="center" shrinkToFit="1"/>
    </xf>
    <xf numFmtId="0" fontId="18" fillId="4" borderId="100" xfId="92" applyFont="1" applyFill="1" applyBorder="1" applyAlignment="1">
      <alignment horizontal="center" vertical="center" shrinkToFit="1"/>
    </xf>
    <xf numFmtId="0" fontId="18" fillId="4" borderId="101" xfId="92" applyFont="1" applyFill="1" applyBorder="1" applyAlignment="1">
      <alignment horizontal="center" vertical="center" shrinkToFit="1"/>
    </xf>
    <xf numFmtId="0" fontId="6" fillId="0" borderId="102" xfId="92" applyFont="1" applyFill="1" applyBorder="1" applyAlignment="1">
      <alignment horizontal="left" vertical="center" shrinkToFit="1"/>
    </xf>
    <xf numFmtId="0" fontId="6" fillId="0" borderId="103" xfId="92" applyFont="1" applyFill="1" applyBorder="1" applyAlignment="1">
      <alignment horizontal="left" vertical="center" shrinkToFit="1"/>
    </xf>
    <xf numFmtId="0" fontId="6" fillId="0" borderId="104" xfId="31" applyFont="1" applyFill="1" applyBorder="1" applyAlignment="1">
      <alignment horizontal="left" vertical="center" shrinkToFit="1"/>
    </xf>
    <xf numFmtId="0" fontId="6" fillId="0" borderId="105" xfId="92" applyFont="1" applyFill="1" applyBorder="1" applyAlignment="1">
      <alignment horizontal="left" vertical="center" shrinkToFit="1"/>
    </xf>
    <xf numFmtId="0" fontId="6" fillId="0" borderId="106" xfId="92" applyFont="1" applyFill="1" applyBorder="1" applyAlignment="1">
      <alignment horizontal="left" vertical="center" shrinkToFit="1"/>
    </xf>
    <xf numFmtId="0" fontId="6" fillId="2" borderId="93" xfId="92" applyFont="1" applyFill="1" applyBorder="1" applyAlignment="1">
      <alignment horizontal="left" vertical="center" shrinkToFit="1"/>
    </xf>
    <xf numFmtId="0" fontId="6" fillId="2" borderId="94" xfId="92" applyFont="1" applyFill="1" applyBorder="1" applyAlignment="1">
      <alignment horizontal="left" vertical="center" shrinkToFit="1"/>
    </xf>
    <xf numFmtId="0" fontId="6" fillId="2" borderId="72" xfId="92" applyFont="1" applyFill="1" applyBorder="1" applyAlignment="1">
      <alignment horizontal="left" vertical="center" shrinkToFit="1"/>
    </xf>
    <xf numFmtId="0" fontId="6" fillId="0" borderId="107" xfId="92" applyFont="1" applyFill="1" applyBorder="1" applyAlignment="1">
      <alignment horizontal="center" vertical="center" shrinkToFit="1"/>
    </xf>
    <xf numFmtId="0" fontId="6" fillId="0" borderId="108" xfId="92" applyFont="1" applyFill="1" applyBorder="1" applyAlignment="1">
      <alignment horizontal="center" vertical="center" shrinkToFit="1"/>
    </xf>
    <xf numFmtId="0" fontId="6" fillId="0" borderId="109" xfId="31" applyFont="1" applyFill="1" applyBorder="1" applyAlignment="1">
      <alignment horizontal="center" vertical="center" shrinkToFit="1"/>
    </xf>
    <xf numFmtId="0" fontId="18" fillId="4" borderId="110" xfId="92" applyFont="1" applyFill="1" applyBorder="1" applyAlignment="1">
      <alignment horizontal="center" vertical="center" shrinkToFit="1"/>
    </xf>
    <xf numFmtId="0" fontId="6" fillId="2" borderId="48" xfId="92" applyFont="1" applyFill="1" applyBorder="1" applyAlignment="1">
      <alignment horizontal="left" vertical="center" shrinkToFit="1"/>
    </xf>
    <xf numFmtId="0" fontId="6" fillId="2" borderId="0" xfId="92" applyFont="1" applyFill="1" applyBorder="1" applyAlignment="1">
      <alignment horizontal="left" vertical="center" shrinkToFit="1"/>
    </xf>
    <xf numFmtId="0" fontId="6" fillId="2" borderId="49" xfId="92" applyFont="1" applyFill="1" applyBorder="1" applyAlignment="1">
      <alignment horizontal="left" vertical="center" shrinkToFit="1"/>
    </xf>
    <xf numFmtId="0" fontId="6" fillId="0" borderId="111" xfId="92" applyFont="1" applyFill="1" applyBorder="1" applyAlignment="1">
      <alignment horizontal="center" vertical="center" shrinkToFit="1"/>
    </xf>
    <xf numFmtId="0" fontId="6" fillId="0" borderId="112" xfId="92" applyFont="1" applyFill="1" applyBorder="1" applyAlignment="1">
      <alignment horizontal="center" vertical="center" shrinkToFit="1"/>
    </xf>
    <xf numFmtId="0" fontId="6" fillId="0" borderId="113" xfId="31" applyFont="1" applyFill="1" applyBorder="1" applyAlignment="1">
      <alignment horizontal="center" vertical="center" shrinkToFit="1"/>
    </xf>
    <xf numFmtId="0" fontId="18" fillId="4" borderId="114" xfId="92" applyFont="1" applyFill="1" applyBorder="1" applyAlignment="1">
      <alignment horizontal="center" vertical="center" shrinkToFit="1"/>
    </xf>
    <xf numFmtId="0" fontId="6" fillId="2" borderId="68" xfId="92" applyFont="1" applyFill="1" applyBorder="1" applyAlignment="1">
      <alignment horizontal="left" vertical="center" shrinkToFit="1"/>
    </xf>
    <xf numFmtId="0" fontId="6" fillId="2" borderId="98" xfId="92" applyFont="1" applyFill="1" applyBorder="1" applyAlignment="1">
      <alignment horizontal="left" vertical="center" shrinkToFit="1"/>
    </xf>
    <xf numFmtId="0" fontId="6" fillId="2" borderId="69" xfId="92" applyFont="1" applyFill="1" applyBorder="1" applyAlignment="1">
      <alignment horizontal="left" vertical="center" shrinkToFit="1"/>
    </xf>
    <xf numFmtId="0" fontId="6" fillId="0" borderId="115" xfId="92" applyFont="1" applyFill="1" applyBorder="1" applyAlignment="1">
      <alignment horizontal="center" vertical="center" shrinkToFit="1"/>
    </xf>
    <xf numFmtId="0" fontId="6" fillId="0" borderId="116" xfId="92" applyFont="1" applyFill="1" applyBorder="1" applyAlignment="1">
      <alignment horizontal="center" vertical="center" shrinkToFit="1"/>
    </xf>
    <xf numFmtId="0" fontId="6" fillId="0" borderId="117" xfId="31" applyFont="1" applyFill="1" applyBorder="1" applyAlignment="1">
      <alignment horizontal="center" vertical="center" shrinkToFit="1"/>
    </xf>
    <xf numFmtId="0" fontId="6" fillId="0" borderId="107" xfId="92" applyFont="1" applyFill="1" applyBorder="1" applyAlignment="1">
      <alignment horizontal="left" vertical="center" shrinkToFit="1"/>
    </xf>
    <xf numFmtId="0" fontId="6" fillId="0" borderId="108" xfId="92" applyFont="1" applyFill="1" applyBorder="1" applyAlignment="1">
      <alignment horizontal="left" vertical="center" shrinkToFit="1"/>
    </xf>
    <xf numFmtId="0" fontId="6" fillId="0" borderId="109" xfId="0" applyFont="1" applyFill="1" applyBorder="1" applyAlignment="1">
      <alignment horizontal="left" vertical="center" shrinkToFit="1"/>
    </xf>
    <xf numFmtId="0" fontId="6" fillId="0" borderId="111" xfId="92" applyFont="1" applyFill="1" applyBorder="1" applyAlignment="1">
      <alignment horizontal="left" vertical="center" shrinkToFit="1"/>
    </xf>
    <xf numFmtId="0" fontId="6" fillId="0" borderId="112" xfId="92" applyFont="1" applyFill="1" applyBorder="1" applyAlignment="1">
      <alignment horizontal="left" vertical="center" shrinkToFit="1"/>
    </xf>
    <xf numFmtId="0" fontId="6" fillId="0" borderId="113" xfId="0" applyFont="1" applyFill="1" applyBorder="1" applyAlignment="1">
      <alignment horizontal="left" vertical="center" shrinkToFit="1"/>
    </xf>
    <xf numFmtId="0" fontId="6" fillId="0" borderId="115" xfId="92" applyFont="1" applyFill="1" applyBorder="1" applyAlignment="1">
      <alignment horizontal="left" vertical="center" shrinkToFit="1"/>
    </xf>
    <xf numFmtId="0" fontId="6" fillId="0" borderId="116" xfId="92" applyFont="1" applyFill="1" applyBorder="1" applyAlignment="1">
      <alignment horizontal="left" vertical="center" shrinkToFit="1"/>
    </xf>
    <xf numFmtId="0" fontId="6" fillId="0" borderId="117" xfId="0" applyFont="1" applyFill="1" applyBorder="1" applyAlignment="1">
      <alignment horizontal="left" vertical="center" shrinkToFit="1"/>
    </xf>
    <xf numFmtId="0" fontId="18" fillId="4" borderId="99" xfId="92" applyFont="1" applyFill="1" applyBorder="1" applyAlignment="1">
      <alignment horizontal="center" vertical="center" wrapText="1" shrinkToFit="1"/>
    </xf>
    <xf numFmtId="0" fontId="6" fillId="5" borderId="93" xfId="92" applyFont="1" applyFill="1" applyBorder="1" applyAlignment="1">
      <alignment horizontal="left" vertical="center" wrapText="1" shrinkToFit="1"/>
    </xf>
    <xf numFmtId="0" fontId="6" fillId="5" borderId="94" xfId="92" applyFont="1" applyFill="1" applyBorder="1" applyAlignment="1">
      <alignment horizontal="left" vertical="center" shrinkToFit="1"/>
    </xf>
    <xf numFmtId="0" fontId="6" fillId="5" borderId="72" xfId="92" applyFont="1" applyFill="1" applyBorder="1" applyAlignment="1">
      <alignment horizontal="left" vertical="center" shrinkToFit="1"/>
    </xf>
    <xf numFmtId="0" fontId="6" fillId="0" borderId="107" xfId="31" applyFont="1" applyFill="1" applyBorder="1" applyAlignment="1">
      <alignment horizontal="center" vertical="center" wrapText="1" shrinkToFit="1"/>
    </xf>
    <xf numFmtId="0" fontId="6" fillId="0" borderId="108" xfId="31" applyFont="1" applyFill="1" applyBorder="1" applyAlignment="1">
      <alignment horizontal="center" vertical="center" wrapText="1" shrinkToFit="1"/>
    </xf>
    <xf numFmtId="0" fontId="6" fillId="0" borderId="109" xfId="31" applyFont="1" applyFill="1" applyBorder="1" applyAlignment="1">
      <alignment horizontal="center" vertical="center" wrapText="1" shrinkToFit="1"/>
    </xf>
    <xf numFmtId="0" fontId="6" fillId="5" borderId="48" xfId="92" applyFont="1" applyFill="1" applyBorder="1" applyAlignment="1">
      <alignment horizontal="left" vertical="center" shrinkToFit="1"/>
    </xf>
    <xf numFmtId="0" fontId="6" fillId="5" borderId="0" xfId="92" applyFont="1" applyFill="1" applyBorder="1" applyAlignment="1">
      <alignment horizontal="left" vertical="center" shrinkToFit="1"/>
    </xf>
    <xf numFmtId="0" fontId="6" fillId="5" borderId="49" xfId="92" applyFont="1" applyFill="1" applyBorder="1" applyAlignment="1">
      <alignment horizontal="left" vertical="center" shrinkToFit="1"/>
    </xf>
    <xf numFmtId="0" fontId="6" fillId="0" borderId="111" xfId="31" applyFont="1" applyFill="1" applyBorder="1" applyAlignment="1">
      <alignment horizontal="center" vertical="center" wrapText="1" shrinkToFit="1"/>
    </xf>
    <xf numFmtId="0" fontId="6" fillId="0" borderId="112" xfId="31" applyFont="1" applyFill="1" applyBorder="1" applyAlignment="1">
      <alignment horizontal="center" vertical="center" wrapText="1" shrinkToFit="1"/>
    </xf>
    <xf numFmtId="0" fontId="6" fillId="0" borderId="113" xfId="31" applyFont="1" applyFill="1" applyBorder="1" applyAlignment="1">
      <alignment horizontal="center" vertical="center" wrapText="1" shrinkToFit="1"/>
    </xf>
    <xf numFmtId="0" fontId="6" fillId="5" borderId="68" xfId="92" applyFont="1" applyFill="1" applyBorder="1" applyAlignment="1">
      <alignment horizontal="left" vertical="center" shrinkToFit="1"/>
    </xf>
    <xf numFmtId="0" fontId="6" fillId="5" borderId="98" xfId="92" applyFont="1" applyFill="1" applyBorder="1" applyAlignment="1">
      <alignment horizontal="left" vertical="center" shrinkToFit="1"/>
    </xf>
    <xf numFmtId="0" fontId="6" fillId="5" borderId="69" xfId="92" applyFont="1" applyFill="1" applyBorder="1" applyAlignment="1">
      <alignment horizontal="left" vertical="center" shrinkToFit="1"/>
    </xf>
    <xf numFmtId="0" fontId="6" fillId="0" borderId="115" xfId="31" applyFont="1" applyFill="1" applyBorder="1" applyAlignment="1">
      <alignment horizontal="center" vertical="center" wrapText="1" shrinkToFit="1"/>
    </xf>
    <xf numFmtId="0" fontId="6" fillId="0" borderId="116" xfId="31" applyFont="1" applyFill="1" applyBorder="1" applyAlignment="1">
      <alignment horizontal="center" vertical="center" wrapText="1" shrinkToFit="1"/>
    </xf>
    <xf numFmtId="0" fontId="6" fillId="0" borderId="117" xfId="31" applyFont="1" applyFill="1" applyBorder="1" applyAlignment="1">
      <alignment horizontal="center" vertical="center" wrapText="1" shrinkToFit="1"/>
    </xf>
    <xf numFmtId="0" fontId="18" fillId="4" borderId="118" xfId="92" applyFont="1" applyFill="1" applyBorder="1" applyAlignment="1">
      <alignment horizontal="center" vertical="center" shrinkToFit="1"/>
    </xf>
    <xf numFmtId="0" fontId="18" fillId="4" borderId="119" xfId="92" applyFont="1" applyFill="1" applyBorder="1" applyAlignment="1">
      <alignment horizontal="center" vertical="center" shrinkToFit="1"/>
    </xf>
    <xf numFmtId="0" fontId="18" fillId="4" borderId="120" xfId="92" applyFont="1" applyFill="1" applyBorder="1" applyAlignment="1">
      <alignment horizontal="left" vertical="center" shrinkToFit="1"/>
    </xf>
    <xf numFmtId="0" fontId="6" fillId="0" borderId="71" xfId="92" applyFont="1" applyFill="1" applyBorder="1" applyAlignment="1">
      <alignment horizontal="left" vertical="center" shrinkToFit="1"/>
    </xf>
    <xf numFmtId="0" fontId="6" fillId="0" borderId="65" xfId="92" applyFont="1" applyFill="1" applyBorder="1" applyAlignment="1">
      <alignment horizontal="left" vertical="center" shrinkToFit="1"/>
    </xf>
    <xf numFmtId="0" fontId="6" fillId="0" borderId="75" xfId="92" applyFont="1" applyFill="1" applyBorder="1" applyAlignment="1">
      <alignment horizontal="left" vertical="center" shrinkToFit="1"/>
    </xf>
    <xf numFmtId="0" fontId="6" fillId="0" borderId="67" xfId="92" applyFont="1" applyFill="1" applyBorder="1" applyAlignment="1">
      <alignment horizontal="left" vertical="center" shrinkToFit="1"/>
    </xf>
    <xf numFmtId="0" fontId="6" fillId="0" borderId="75" xfId="92" applyFont="1" applyFill="1" applyBorder="1" applyAlignment="1">
      <alignment vertical="center" shrinkToFit="1"/>
    </xf>
    <xf numFmtId="0" fontId="6" fillId="0" borderId="64" xfId="92" applyFont="1" applyFill="1" applyBorder="1" applyAlignment="1">
      <alignment horizontal="left" vertical="center" wrapText="1" shrinkToFit="1"/>
    </xf>
    <xf numFmtId="0" fontId="18" fillId="4" borderId="121" xfId="92" applyFont="1" applyFill="1" applyBorder="1" applyAlignment="1">
      <alignment horizontal="center" vertical="center" shrinkToFit="1"/>
    </xf>
    <xf numFmtId="0" fontId="18" fillId="4" borderId="122" xfId="92" applyFont="1" applyFill="1" applyBorder="1" applyAlignment="1">
      <alignment horizontal="center" vertical="center" shrinkToFit="1"/>
    </xf>
    <xf numFmtId="0" fontId="6" fillId="0" borderId="20" xfId="92" applyFont="1" applyFill="1" applyBorder="1" applyAlignment="1">
      <alignment horizontal="left" vertical="center" shrinkToFit="1"/>
    </xf>
    <xf numFmtId="0" fontId="6" fillId="0" borderId="65" xfId="92" applyFont="1" applyFill="1" applyBorder="1" applyAlignment="1">
      <alignment vertical="center" shrinkToFit="1"/>
    </xf>
    <xf numFmtId="0" fontId="6" fillId="0" borderId="47" xfId="92" applyFont="1" applyFill="1" applyBorder="1" applyAlignment="1">
      <alignment horizontal="left" vertical="center" shrinkToFit="1"/>
    </xf>
    <xf numFmtId="0" fontId="6" fillId="0" borderId="67" xfId="92" applyFont="1" applyFill="1" applyBorder="1" applyAlignment="1">
      <alignment vertical="center" shrinkToFit="1"/>
    </xf>
    <xf numFmtId="0" fontId="18" fillId="4" borderId="120" xfId="92" applyFont="1" applyFill="1" applyBorder="1" applyAlignment="1">
      <alignment horizontal="left" vertical="center" wrapText="1"/>
    </xf>
    <xf numFmtId="0" fontId="6" fillId="0" borderId="71" xfId="92" applyFont="1" applyFill="1" applyBorder="1" applyAlignment="1">
      <alignment horizontal="center" vertical="center" shrinkToFit="1"/>
    </xf>
    <xf numFmtId="0" fontId="6" fillId="0" borderId="72" xfId="92" applyFont="1" applyFill="1" applyBorder="1" applyAlignment="1">
      <alignment horizontal="center" vertical="center" shrinkToFit="1"/>
    </xf>
    <xf numFmtId="0" fontId="6" fillId="0" borderId="72" xfId="92" applyFont="1" applyFill="1" applyBorder="1" applyAlignment="1">
      <alignment horizontal="center" vertical="center" wrapText="1" shrinkToFit="1"/>
    </xf>
    <xf numFmtId="0" fontId="6" fillId="0" borderId="75" xfId="92" applyFont="1" applyFill="1" applyBorder="1" applyAlignment="1">
      <alignment horizontal="center" vertical="center" shrinkToFit="1"/>
    </xf>
    <xf numFmtId="0" fontId="6" fillId="0" borderId="75" xfId="92" applyFont="1" applyFill="1" applyBorder="1" applyAlignment="1">
      <alignment horizontal="center" vertical="center" wrapText="1" shrinkToFit="1"/>
    </xf>
    <xf numFmtId="0" fontId="6" fillId="0" borderId="75" xfId="92" applyFont="1" applyFill="1" applyBorder="1" applyAlignment="1">
      <alignment horizontal="left" vertical="center" wrapText="1" shrinkToFit="1"/>
    </xf>
    <xf numFmtId="0" fontId="6" fillId="0" borderId="65" xfId="92" applyFont="1" applyFill="1" applyBorder="1" applyAlignment="1">
      <alignment horizontal="center" vertical="center" shrinkToFit="1"/>
    </xf>
    <xf numFmtId="0" fontId="18" fillId="4" borderId="90" xfId="31" applyFont="1" applyFill="1" applyBorder="1" applyAlignment="1">
      <alignment horizontal="left" vertical="center"/>
    </xf>
    <xf numFmtId="0" fontId="6" fillId="0" borderId="20" xfId="92" applyFont="1" applyFill="1" applyBorder="1" applyAlignment="1">
      <alignment horizontal="center" vertical="center" shrinkToFit="1"/>
    </xf>
    <xf numFmtId="0" fontId="6" fillId="0" borderId="49" xfId="92" applyFont="1" applyFill="1" applyBorder="1" applyAlignment="1">
      <alignment horizontal="center" vertical="center" shrinkToFit="1"/>
    </xf>
    <xf numFmtId="0" fontId="6" fillId="0" borderId="65" xfId="92" applyFont="1" applyFill="1" applyBorder="1" applyAlignment="1">
      <alignment horizontal="center" vertical="center" wrapText="1" shrinkToFit="1"/>
    </xf>
    <xf numFmtId="0" fontId="18" fillId="4" borderId="97" xfId="31" applyFont="1" applyFill="1" applyBorder="1" applyAlignment="1">
      <alignment horizontal="left" vertical="center"/>
    </xf>
    <xf numFmtId="0" fontId="6" fillId="0" borderId="47" xfId="92" applyFont="1" applyFill="1" applyBorder="1" applyAlignment="1">
      <alignment horizontal="center" vertical="center" shrinkToFit="1"/>
    </xf>
    <xf numFmtId="0" fontId="6" fillId="0" borderId="69" xfId="92" applyFont="1" applyFill="1" applyBorder="1" applyAlignment="1">
      <alignment horizontal="center" vertical="center" shrinkToFit="1"/>
    </xf>
    <xf numFmtId="0" fontId="6" fillId="0" borderId="67" xfId="92" applyFont="1" applyFill="1" applyBorder="1" applyAlignment="1">
      <alignment horizontal="center" vertical="center" shrinkToFit="1"/>
    </xf>
    <xf numFmtId="0" fontId="6" fillId="0" borderId="67" xfId="92" applyFont="1" applyFill="1" applyBorder="1" applyAlignment="1">
      <alignment horizontal="center" vertical="center" wrapText="1" shrinkToFit="1"/>
    </xf>
    <xf numFmtId="0" fontId="18" fillId="4" borderId="88" xfId="92" applyFont="1" applyFill="1" applyBorder="1" applyAlignment="1">
      <alignment vertical="center" shrinkToFit="1"/>
    </xf>
    <xf numFmtId="0" fontId="18" fillId="4" borderId="123" xfId="92" applyFont="1" applyFill="1" applyBorder="1" applyAlignment="1">
      <alignment horizontal="center" vertical="center" shrinkToFit="1"/>
    </xf>
    <xf numFmtId="0" fontId="18" fillId="4" borderId="120" xfId="92" applyFont="1" applyFill="1" applyBorder="1" applyAlignment="1">
      <alignment horizontal="center" vertical="center" shrinkToFit="1"/>
    </xf>
    <xf numFmtId="0" fontId="6" fillId="0" borderId="64" xfId="92" applyFont="1" applyFill="1" applyBorder="1" applyAlignment="1">
      <alignment vertical="center" shrinkToFit="1"/>
    </xf>
    <xf numFmtId="0" fontId="18" fillId="4" borderId="124" xfId="92" applyFont="1" applyFill="1" applyBorder="1" applyAlignment="1">
      <alignment horizontal="center" vertical="center" shrinkToFit="1"/>
    </xf>
    <xf numFmtId="0" fontId="18" fillId="4" borderId="90" xfId="92" applyFont="1" applyFill="1" applyBorder="1" applyAlignment="1">
      <alignment horizontal="center" vertical="center" shrinkToFit="1"/>
    </xf>
    <xf numFmtId="0" fontId="18" fillId="4" borderId="125" xfId="92" applyFont="1" applyFill="1" applyBorder="1" applyAlignment="1">
      <alignment vertical="center" shrinkToFit="1"/>
    </xf>
    <xf numFmtId="0" fontId="18" fillId="4" borderId="126" xfId="92" applyFont="1" applyFill="1" applyBorder="1" applyAlignment="1">
      <alignment horizontal="center" vertical="center" shrinkToFit="1"/>
    </xf>
    <xf numFmtId="0" fontId="18" fillId="4" borderId="127" xfId="92" applyFont="1" applyFill="1" applyBorder="1" applyAlignment="1">
      <alignment horizontal="center" vertical="center" shrinkToFit="1"/>
    </xf>
    <xf numFmtId="0" fontId="6" fillId="0" borderId="128" xfId="92" applyFont="1" applyFill="1" applyBorder="1" applyAlignment="1">
      <alignment horizontal="left" vertical="center" shrinkToFit="1"/>
    </xf>
    <xf numFmtId="0" fontId="6" fillId="0" borderId="80" xfId="92" applyFont="1" applyFill="1" applyBorder="1" applyAlignment="1">
      <alignment horizontal="left" vertical="center" shrinkToFit="1"/>
    </xf>
    <xf numFmtId="0" fontId="6" fillId="0" borderId="79" xfId="92" applyFont="1" applyFill="1" applyBorder="1" applyAlignment="1">
      <alignment horizontal="left" vertical="center" shrinkToFit="1"/>
    </xf>
    <xf numFmtId="0" fontId="6" fillId="0" borderId="79" xfId="92" applyFont="1" applyFill="1" applyBorder="1" applyAlignment="1">
      <alignment horizontal="center" vertical="center" shrinkToFit="1"/>
    </xf>
    <xf numFmtId="0" fontId="6" fillId="0" borderId="79" xfId="92" applyFont="1" applyFill="1" applyBorder="1" applyAlignment="1">
      <alignment vertical="center" shrinkToFit="1"/>
    </xf>
    <xf numFmtId="0" fontId="6" fillId="0" borderId="54" xfId="92" applyFont="1" applyFill="1" applyBorder="1" applyAlignment="1">
      <alignment horizontal="left" vertical="center" shrinkToFit="1"/>
    </xf>
    <xf numFmtId="0" fontId="6" fillId="0" borderId="80" xfId="92" applyFont="1" applyFill="1" applyBorder="1" applyAlignment="1">
      <alignment vertical="center" shrinkToFit="1"/>
    </xf>
    <xf numFmtId="0" fontId="21" fillId="4" borderId="0" xfId="92" applyFont="1" applyFill="1" applyAlignment="1">
      <alignment vertical="center"/>
    </xf>
    <xf numFmtId="0" fontId="23" fillId="4" borderId="0" xfId="92" applyFont="1" applyFill="1">
      <alignment vertical="center"/>
    </xf>
    <xf numFmtId="0" fontId="24" fillId="4" borderId="0" xfId="92" applyFont="1" applyFill="1">
      <alignment vertical="center"/>
    </xf>
    <xf numFmtId="0" fontId="16" fillId="4" borderId="0" xfId="92" applyFont="1" applyFill="1">
      <alignment vertical="center"/>
    </xf>
    <xf numFmtId="0" fontId="4" fillId="4" borderId="0" xfId="31" applyFont="1" applyFill="1" applyAlignment="1">
      <alignment vertical="center"/>
    </xf>
    <xf numFmtId="0" fontId="25" fillId="4" borderId="0" xfId="31" applyFont="1" applyFill="1" applyAlignment="1">
      <alignment vertical="center"/>
    </xf>
    <xf numFmtId="0" fontId="18" fillId="4" borderId="0" xfId="59" applyFont="1" applyFill="1">
      <alignment vertical="center"/>
    </xf>
    <xf numFmtId="0" fontId="26" fillId="4" borderId="0" xfId="59" applyFont="1" applyFill="1" applyAlignment="1">
      <alignment horizontal="center" vertical="center"/>
    </xf>
    <xf numFmtId="0" fontId="18" fillId="4" borderId="129" xfId="59" applyFont="1" applyFill="1" applyBorder="1" applyAlignment="1">
      <alignment horizontal="center" vertical="center" shrinkToFit="1"/>
    </xf>
    <xf numFmtId="0" fontId="18" fillId="4" borderId="1" xfId="59" applyFont="1" applyFill="1" applyBorder="1" applyAlignment="1">
      <alignment horizontal="center" vertical="top" textRotation="255" shrinkToFit="1"/>
    </xf>
    <xf numFmtId="0" fontId="18" fillId="4" borderId="2" xfId="59" applyFont="1" applyFill="1" applyBorder="1" applyAlignment="1">
      <alignment horizontal="center" vertical="top" textRotation="255" shrinkToFit="1"/>
    </xf>
    <xf numFmtId="0" fontId="18" fillId="4" borderId="3" xfId="59" applyFont="1" applyFill="1" applyBorder="1" applyAlignment="1">
      <alignment horizontal="center" vertical="top" textRotation="255" shrinkToFit="1"/>
    </xf>
    <xf numFmtId="0" fontId="18" fillId="4" borderId="86" xfId="59" applyFont="1" applyFill="1" applyBorder="1" applyAlignment="1">
      <alignment horizontal="center" vertical="center" textRotation="255" shrinkToFit="1"/>
    </xf>
    <xf numFmtId="0" fontId="18" fillId="4" borderId="2" xfId="59" applyFont="1" applyFill="1" applyBorder="1" applyAlignment="1">
      <alignment horizontal="center" vertical="center" textRotation="255" shrinkToFit="1"/>
    </xf>
    <xf numFmtId="0" fontId="18" fillId="4" borderId="87" xfId="59" applyFont="1" applyFill="1" applyBorder="1" applyAlignment="1">
      <alignment horizontal="center" vertical="center" textRotation="255" shrinkToFit="1"/>
    </xf>
    <xf numFmtId="0" fontId="18" fillId="4" borderId="0" xfId="59" applyFont="1" applyFill="1" applyBorder="1">
      <alignment vertical="center"/>
    </xf>
    <xf numFmtId="0" fontId="27" fillId="4" borderId="0" xfId="59" applyFont="1" applyFill="1" applyAlignment="1">
      <alignment vertical="top"/>
    </xf>
    <xf numFmtId="0" fontId="27" fillId="4" borderId="0" xfId="92" applyFont="1" applyFill="1" applyAlignment="1">
      <alignment horizontal="left" vertical="top"/>
    </xf>
    <xf numFmtId="0" fontId="18" fillId="4" borderId="130" xfId="59" applyFont="1" applyFill="1" applyBorder="1" applyAlignment="1">
      <alignment horizontal="center" vertical="center" shrinkToFit="1"/>
    </xf>
    <xf numFmtId="0" fontId="18" fillId="4" borderId="99" xfId="59" applyFont="1" applyFill="1" applyBorder="1" applyAlignment="1">
      <alignment horizontal="left" vertical="center" shrinkToFit="1"/>
    </xf>
    <xf numFmtId="0" fontId="18" fillId="4" borderId="94" xfId="59" applyFont="1" applyFill="1" applyBorder="1" applyAlignment="1">
      <alignment horizontal="left" vertical="center" shrinkToFit="1"/>
    </xf>
    <xf numFmtId="0" fontId="18" fillId="4" borderId="72" xfId="59" applyFont="1" applyFill="1" applyBorder="1" applyAlignment="1">
      <alignment horizontal="left" vertical="center" shrinkToFit="1"/>
    </xf>
    <xf numFmtId="0" fontId="6" fillId="0" borderId="94" xfId="92" applyFont="1" applyFill="1" applyBorder="1" applyAlignment="1">
      <alignment horizontal="left" vertical="center" wrapText="1" shrinkToFit="1"/>
    </xf>
    <xf numFmtId="0" fontId="23" fillId="0" borderId="94" xfId="59" applyFont="1" applyFill="1" applyBorder="1" applyAlignment="1">
      <alignment horizontal="left" vertical="center" wrapText="1" shrinkToFit="1"/>
    </xf>
    <xf numFmtId="0" fontId="23" fillId="0" borderId="72" xfId="59" applyFont="1" applyFill="1" applyBorder="1" applyAlignment="1">
      <alignment horizontal="left" vertical="center" wrapText="1" shrinkToFit="1"/>
    </xf>
    <xf numFmtId="0" fontId="18" fillId="4" borderId="93" xfId="59" applyFont="1" applyFill="1" applyBorder="1" applyAlignment="1">
      <alignment horizontal="left" vertical="center" wrapText="1" shrinkToFit="1"/>
    </xf>
    <xf numFmtId="0" fontId="18" fillId="4" borderId="94" xfId="59" applyFont="1" applyFill="1" applyBorder="1" applyAlignment="1">
      <alignment horizontal="left" vertical="center" wrapText="1" shrinkToFit="1"/>
    </xf>
    <xf numFmtId="0" fontId="18" fillId="4" borderId="72" xfId="59" applyFont="1" applyFill="1" applyBorder="1" applyAlignment="1">
      <alignment horizontal="left" vertical="center" wrapText="1" shrinkToFit="1"/>
    </xf>
    <xf numFmtId="0" fontId="18" fillId="4" borderId="94" xfId="59" applyFont="1" applyFill="1" applyBorder="1" applyAlignment="1">
      <alignment vertical="center" wrapText="1" shrinkToFit="1"/>
    </xf>
    <xf numFmtId="0" fontId="18" fillId="4" borderId="76" xfId="59" applyFont="1" applyFill="1" applyBorder="1" applyAlignment="1">
      <alignment vertical="center" wrapText="1" shrinkToFit="1"/>
    </xf>
    <xf numFmtId="0" fontId="28" fillId="4" borderId="0" xfId="59" applyFont="1" applyFill="1" applyAlignment="1">
      <alignment horizontal="left" vertical="top"/>
    </xf>
    <xf numFmtId="0" fontId="18" fillId="4" borderId="88" xfId="59" applyFont="1" applyFill="1" applyBorder="1" applyAlignment="1">
      <alignment horizontal="left" vertical="center" shrinkToFit="1"/>
    </xf>
    <xf numFmtId="0" fontId="18" fillId="4" borderId="0" xfId="59" applyFont="1" applyFill="1" applyBorder="1" applyAlignment="1">
      <alignment horizontal="left" vertical="center" shrinkToFit="1"/>
    </xf>
    <xf numFmtId="0" fontId="18" fillId="4" borderId="49" xfId="59" applyFont="1" applyFill="1" applyBorder="1" applyAlignment="1">
      <alignment horizontal="left" vertical="center" shrinkToFit="1"/>
    </xf>
    <xf numFmtId="0" fontId="23" fillId="0" borderId="0" xfId="59" applyFont="1" applyFill="1" applyBorder="1" applyAlignment="1">
      <alignment horizontal="left" vertical="center" wrapText="1" shrinkToFit="1"/>
    </xf>
    <xf numFmtId="0" fontId="23" fillId="0" borderId="49" xfId="59" applyFont="1" applyFill="1" applyBorder="1" applyAlignment="1">
      <alignment horizontal="left" vertical="center" wrapText="1" shrinkToFit="1"/>
    </xf>
    <xf numFmtId="0" fontId="18" fillId="4" borderId="48" xfId="59" applyFont="1" applyFill="1" applyBorder="1" applyAlignment="1">
      <alignment horizontal="left" vertical="center" wrapText="1" shrinkToFit="1"/>
    </xf>
    <xf numFmtId="0" fontId="18" fillId="4" borderId="0" xfId="59" applyFont="1" applyFill="1" applyBorder="1" applyAlignment="1">
      <alignment horizontal="left" vertical="center" wrapText="1" shrinkToFit="1"/>
    </xf>
    <xf numFmtId="0" fontId="18" fillId="4" borderId="49" xfId="59" applyFont="1" applyFill="1" applyBorder="1" applyAlignment="1">
      <alignment horizontal="left" vertical="center" wrapText="1" shrinkToFit="1"/>
    </xf>
    <xf numFmtId="0" fontId="18" fillId="4" borderId="0" xfId="59" applyFont="1" applyFill="1" applyBorder="1" applyAlignment="1">
      <alignment vertical="center" wrapText="1" shrinkToFit="1"/>
    </xf>
    <xf numFmtId="0" fontId="18" fillId="4" borderId="66" xfId="59" applyFont="1" applyFill="1" applyBorder="1" applyAlignment="1">
      <alignment vertical="center" wrapText="1" shrinkToFit="1"/>
    </xf>
    <xf numFmtId="0" fontId="28" fillId="4" borderId="0" xfId="59" applyFont="1" applyFill="1" applyBorder="1" applyAlignment="1">
      <alignment horizontal="left" vertical="top" shrinkToFit="1"/>
    </xf>
    <xf numFmtId="0" fontId="27" fillId="4" borderId="0" xfId="59" applyFont="1" applyFill="1" applyBorder="1" applyAlignment="1">
      <alignment horizontal="left" vertical="top" wrapText="1"/>
    </xf>
    <xf numFmtId="0" fontId="27" fillId="4" borderId="0" xfId="59" applyFont="1" applyFill="1" applyBorder="1" applyAlignment="1">
      <alignment horizontal="left" vertical="top" wrapText="1" shrinkToFit="1"/>
    </xf>
    <xf numFmtId="0" fontId="27" fillId="4" borderId="0" xfId="92" applyFont="1" applyFill="1" applyAlignment="1">
      <alignment horizontal="left" vertical="top" wrapText="1"/>
    </xf>
    <xf numFmtId="0" fontId="18" fillId="4" borderId="131" xfId="59" applyFont="1" applyFill="1" applyBorder="1" applyAlignment="1">
      <alignment horizontal="center" vertical="center" shrinkToFit="1"/>
    </xf>
    <xf numFmtId="0" fontId="18" fillId="4" borderId="95" xfId="59" applyFont="1" applyFill="1" applyBorder="1" applyAlignment="1">
      <alignment horizontal="left" vertical="center" shrinkToFit="1"/>
    </xf>
    <xf numFmtId="0" fontId="18" fillId="4" borderId="98" xfId="59" applyFont="1" applyFill="1" applyBorder="1" applyAlignment="1">
      <alignment horizontal="left" vertical="center" shrinkToFit="1"/>
    </xf>
    <xf numFmtId="0" fontId="18" fillId="4" borderId="69" xfId="59" applyFont="1" applyFill="1" applyBorder="1" applyAlignment="1">
      <alignment horizontal="left" vertical="center" shrinkToFit="1"/>
    </xf>
    <xf numFmtId="0" fontId="23" fillId="0" borderId="98" xfId="59" applyFont="1" applyFill="1" applyBorder="1" applyAlignment="1">
      <alignment horizontal="left" vertical="center" wrapText="1" shrinkToFit="1"/>
    </xf>
    <xf numFmtId="0" fontId="23" fillId="0" borderId="69" xfId="59" applyFont="1" applyFill="1" applyBorder="1" applyAlignment="1">
      <alignment horizontal="left" vertical="center" wrapText="1" shrinkToFit="1"/>
    </xf>
    <xf numFmtId="0" fontId="18" fillId="4" borderId="68" xfId="59" applyFont="1" applyFill="1" applyBorder="1" applyAlignment="1">
      <alignment horizontal="left" vertical="center" wrapText="1" shrinkToFit="1"/>
    </xf>
    <xf numFmtId="0" fontId="18" fillId="4" borderId="98" xfId="59" applyFont="1" applyFill="1" applyBorder="1" applyAlignment="1">
      <alignment horizontal="left" vertical="center" wrapText="1" shrinkToFit="1"/>
    </xf>
    <xf numFmtId="0" fontId="18" fillId="4" borderId="69" xfId="59" applyFont="1" applyFill="1" applyBorder="1" applyAlignment="1">
      <alignment horizontal="left" vertical="center" wrapText="1" shrinkToFit="1"/>
    </xf>
    <xf numFmtId="0" fontId="18" fillId="4" borderId="98" xfId="59" applyFont="1" applyFill="1" applyBorder="1" applyAlignment="1">
      <alignment vertical="center" wrapText="1" shrinkToFit="1"/>
    </xf>
    <xf numFmtId="0" fontId="18" fillId="4" borderId="70" xfId="59" applyFont="1" applyFill="1" applyBorder="1" applyAlignment="1">
      <alignment vertical="center" wrapText="1" shrinkToFit="1"/>
    </xf>
    <xf numFmtId="0" fontId="18" fillId="4" borderId="99" xfId="59" applyFont="1" applyFill="1" applyBorder="1" applyAlignment="1">
      <alignment horizontal="center" vertical="center" wrapText="1"/>
    </xf>
    <xf numFmtId="0" fontId="18" fillId="4" borderId="100" xfId="59" applyFont="1" applyFill="1" applyBorder="1" applyAlignment="1">
      <alignment horizontal="center" vertical="center" wrapText="1"/>
    </xf>
    <xf numFmtId="0" fontId="18" fillId="4" borderId="132" xfId="59" applyFont="1" applyFill="1" applyBorder="1" applyAlignment="1">
      <alignment horizontal="center" vertical="center" shrinkToFit="1"/>
    </xf>
    <xf numFmtId="0" fontId="18" fillId="4" borderId="133" xfId="59" applyFont="1" applyFill="1" applyBorder="1" applyAlignment="1">
      <alignment horizontal="left" vertical="center" shrinkToFit="1"/>
    </xf>
    <xf numFmtId="0" fontId="18" fillId="4" borderId="108" xfId="59" applyFont="1" applyFill="1" applyBorder="1" applyAlignment="1">
      <alignment horizontal="left" vertical="center" shrinkToFit="1"/>
    </xf>
    <xf numFmtId="0" fontId="18" fillId="4" borderId="109" xfId="59" applyFont="1" applyFill="1" applyBorder="1" applyAlignment="1">
      <alignment horizontal="left" vertical="center" shrinkToFit="1"/>
    </xf>
    <xf numFmtId="0" fontId="23" fillId="0" borderId="108" xfId="59" applyFont="1" applyFill="1" applyBorder="1" applyAlignment="1">
      <alignment horizontal="center" vertical="center" wrapText="1" shrinkToFit="1"/>
    </xf>
    <xf numFmtId="0" fontId="23" fillId="0" borderId="109" xfId="59" applyFont="1" applyFill="1" applyBorder="1" applyAlignment="1">
      <alignment horizontal="center" vertical="center" wrapText="1" shrinkToFit="1"/>
    </xf>
    <xf numFmtId="0" fontId="18" fillId="4" borderId="107" xfId="59" applyFont="1" applyFill="1" applyBorder="1" applyAlignment="1">
      <alignment horizontal="left" vertical="center" wrapText="1" shrinkToFit="1"/>
    </xf>
    <xf numFmtId="0" fontId="18" fillId="4" borderId="108" xfId="59" applyFont="1" applyFill="1" applyBorder="1" applyAlignment="1">
      <alignment horizontal="left" vertical="center" wrapText="1" shrinkToFit="1"/>
    </xf>
    <xf numFmtId="0" fontId="18" fillId="4" borderId="109" xfId="59" applyFont="1" applyFill="1" applyBorder="1" applyAlignment="1">
      <alignment horizontal="left" vertical="center" wrapText="1" shrinkToFit="1"/>
    </xf>
    <xf numFmtId="0" fontId="18" fillId="4" borderId="107" xfId="0" applyFont="1" applyFill="1" applyBorder="1" applyAlignment="1">
      <alignment horizontal="center" vertical="center" shrinkToFit="1"/>
    </xf>
    <xf numFmtId="0" fontId="18" fillId="4" borderId="108" xfId="0" applyFont="1" applyFill="1" applyBorder="1" applyAlignment="1">
      <alignment horizontal="center" vertical="center" shrinkToFit="1"/>
    </xf>
    <xf numFmtId="0" fontId="18" fillId="4" borderId="109" xfId="0" applyFont="1" applyFill="1" applyBorder="1" applyAlignment="1">
      <alignment horizontal="center" vertical="center" shrinkToFit="1"/>
    </xf>
    <xf numFmtId="0" fontId="18" fillId="4" borderId="108" xfId="59" applyFont="1" applyFill="1" applyBorder="1" applyAlignment="1">
      <alignment horizontal="center" vertical="center" wrapText="1" shrinkToFit="1"/>
    </xf>
    <xf numFmtId="0" fontId="18" fillId="4" borderId="134" xfId="59" applyFont="1" applyFill="1" applyBorder="1" applyAlignment="1">
      <alignment horizontal="center" vertical="center" wrapText="1" shrinkToFit="1"/>
    </xf>
    <xf numFmtId="0" fontId="18" fillId="4" borderId="88" xfId="59" applyFont="1" applyFill="1" applyBorder="1" applyAlignment="1">
      <alignment horizontal="center" vertical="center" wrapText="1"/>
    </xf>
    <xf numFmtId="0" fontId="18" fillId="4" borderId="89" xfId="59" applyFont="1" applyFill="1" applyBorder="1" applyAlignment="1">
      <alignment horizontal="center" vertical="center" wrapText="1"/>
    </xf>
    <xf numFmtId="0" fontId="18" fillId="4" borderId="135" xfId="59" applyFont="1" applyFill="1" applyBorder="1" applyAlignment="1">
      <alignment horizontal="center" vertical="center" shrinkToFit="1"/>
    </xf>
    <xf numFmtId="0" fontId="18" fillId="4" borderId="136" xfId="59" applyFont="1" applyFill="1" applyBorder="1" applyAlignment="1">
      <alignment horizontal="left" vertical="center" shrinkToFit="1"/>
    </xf>
    <xf numFmtId="0" fontId="18" fillId="4" borderId="112" xfId="59" applyFont="1" applyFill="1" applyBorder="1" applyAlignment="1">
      <alignment horizontal="left" vertical="center" shrinkToFit="1"/>
    </xf>
    <xf numFmtId="0" fontId="18" fillId="4" borderId="113" xfId="59" applyFont="1" applyFill="1" applyBorder="1" applyAlignment="1">
      <alignment horizontal="left" vertical="center" shrinkToFit="1"/>
    </xf>
    <xf numFmtId="0" fontId="23" fillId="0" borderId="112" xfId="59" applyFont="1" applyFill="1" applyBorder="1" applyAlignment="1">
      <alignment horizontal="center" vertical="center" wrapText="1" shrinkToFit="1"/>
    </xf>
    <xf numFmtId="0" fontId="23" fillId="0" borderId="113" xfId="59" applyFont="1" applyFill="1" applyBorder="1" applyAlignment="1">
      <alignment horizontal="center" vertical="center" wrapText="1" shrinkToFit="1"/>
    </xf>
    <xf numFmtId="0" fontId="18" fillId="4" borderId="111" xfId="59" applyFont="1" applyFill="1" applyBorder="1" applyAlignment="1">
      <alignment horizontal="left" vertical="center" wrapText="1" shrinkToFit="1"/>
    </xf>
    <xf numFmtId="0" fontId="18" fillId="4" borderId="112" xfId="59" applyFont="1" applyFill="1" applyBorder="1" applyAlignment="1">
      <alignment horizontal="left" vertical="center" wrapText="1" shrinkToFit="1"/>
    </xf>
    <xf numFmtId="0" fontId="18" fillId="4" borderId="113" xfId="59" applyFont="1" applyFill="1" applyBorder="1" applyAlignment="1">
      <alignment horizontal="left" vertical="center" wrapText="1" shrinkToFit="1"/>
    </xf>
    <xf numFmtId="0" fontId="18" fillId="4" borderId="111" xfId="0" applyFont="1" applyFill="1" applyBorder="1" applyAlignment="1">
      <alignment horizontal="center" vertical="center" shrinkToFit="1"/>
    </xf>
    <xf numFmtId="0" fontId="18" fillId="4" borderId="112" xfId="0" applyFont="1" applyFill="1" applyBorder="1" applyAlignment="1">
      <alignment horizontal="center" vertical="center" shrinkToFit="1"/>
    </xf>
    <xf numFmtId="0" fontId="18" fillId="4" borderId="113" xfId="0" applyFont="1" applyFill="1" applyBorder="1" applyAlignment="1">
      <alignment horizontal="center" vertical="center" shrinkToFit="1"/>
    </xf>
    <xf numFmtId="0" fontId="18" fillId="4" borderId="112" xfId="59" applyFont="1" applyFill="1" applyBorder="1" applyAlignment="1">
      <alignment horizontal="center" vertical="center" wrapText="1" shrinkToFit="1"/>
    </xf>
    <xf numFmtId="0" fontId="18" fillId="4" borderId="137" xfId="59" applyFont="1" applyFill="1" applyBorder="1" applyAlignment="1">
      <alignment horizontal="center" vertical="center" wrapText="1" shrinkToFit="1"/>
    </xf>
    <xf numFmtId="0" fontId="18" fillId="4" borderId="95" xfId="59" applyFont="1" applyFill="1" applyBorder="1" applyAlignment="1">
      <alignment horizontal="center" vertical="center" wrapText="1"/>
    </xf>
    <xf numFmtId="0" fontId="18" fillId="4" borderId="96" xfId="59" applyFont="1" applyFill="1" applyBorder="1" applyAlignment="1">
      <alignment horizontal="center" vertical="center" wrapText="1"/>
    </xf>
    <xf numFmtId="0" fontId="18" fillId="4" borderId="138" xfId="59" applyFont="1" applyFill="1" applyBorder="1" applyAlignment="1">
      <alignment horizontal="center" vertical="center" shrinkToFit="1"/>
    </xf>
    <xf numFmtId="0" fontId="18" fillId="4" borderId="139" xfId="59" applyFont="1" applyFill="1" applyBorder="1" applyAlignment="1">
      <alignment horizontal="left" vertical="center" shrinkToFit="1"/>
    </xf>
    <xf numFmtId="0" fontId="18" fillId="4" borderId="116" xfId="59" applyFont="1" applyFill="1" applyBorder="1" applyAlignment="1">
      <alignment horizontal="left" vertical="center" shrinkToFit="1"/>
    </xf>
    <xf numFmtId="0" fontId="18" fillId="4" borderId="117" xfId="59" applyFont="1" applyFill="1" applyBorder="1" applyAlignment="1">
      <alignment horizontal="left" vertical="center" shrinkToFit="1"/>
    </xf>
    <xf numFmtId="0" fontId="23" fillId="0" borderId="116" xfId="59" applyFont="1" applyFill="1" applyBorder="1" applyAlignment="1">
      <alignment horizontal="center" vertical="center" wrapText="1" shrinkToFit="1"/>
    </xf>
    <xf numFmtId="0" fontId="23" fillId="0" borderId="117" xfId="59" applyFont="1" applyFill="1" applyBorder="1" applyAlignment="1">
      <alignment horizontal="center" vertical="center" wrapText="1" shrinkToFit="1"/>
    </xf>
    <xf numFmtId="0" fontId="18" fillId="4" borderId="115" xfId="59" applyFont="1" applyFill="1" applyBorder="1" applyAlignment="1">
      <alignment horizontal="left" vertical="center" wrapText="1" shrinkToFit="1"/>
    </xf>
    <xf numFmtId="0" fontId="18" fillId="4" borderId="116" xfId="59" applyFont="1" applyFill="1" applyBorder="1" applyAlignment="1">
      <alignment horizontal="left" vertical="center" wrapText="1" shrinkToFit="1"/>
    </xf>
    <xf numFmtId="0" fontId="18" fillId="4" borderId="117" xfId="59" applyFont="1" applyFill="1" applyBorder="1" applyAlignment="1">
      <alignment horizontal="left" vertical="center" wrapText="1" shrinkToFit="1"/>
    </xf>
    <xf numFmtId="0" fontId="18" fillId="4" borderId="115" xfId="0" applyFont="1" applyFill="1" applyBorder="1" applyAlignment="1">
      <alignment horizontal="center" vertical="center" shrinkToFit="1"/>
    </xf>
    <xf numFmtId="0" fontId="18" fillId="4" borderId="116" xfId="0" applyFont="1" applyFill="1" applyBorder="1" applyAlignment="1">
      <alignment horizontal="center" vertical="center" shrinkToFit="1"/>
    </xf>
    <xf numFmtId="0" fontId="18" fillId="4" borderId="117" xfId="0" applyFont="1" applyFill="1" applyBorder="1" applyAlignment="1">
      <alignment horizontal="center" vertical="center" shrinkToFit="1"/>
    </xf>
    <xf numFmtId="0" fontId="18" fillId="4" borderId="116" xfId="59" applyFont="1" applyFill="1" applyBorder="1" applyAlignment="1">
      <alignment horizontal="center" vertical="center" wrapText="1" shrinkToFit="1"/>
    </xf>
    <xf numFmtId="0" fontId="18" fillId="4" borderId="140" xfId="59" applyFont="1" applyFill="1" applyBorder="1" applyAlignment="1">
      <alignment horizontal="center" vertical="center" wrapText="1" shrinkToFit="1"/>
    </xf>
    <xf numFmtId="0" fontId="18" fillId="4" borderId="100" xfId="59" applyFont="1" applyFill="1" applyBorder="1" applyAlignment="1">
      <alignment horizontal="center" vertical="center" wrapText="1" shrinkToFit="1"/>
    </xf>
    <xf numFmtId="0" fontId="18" fillId="4" borderId="99" xfId="59" applyFont="1" applyFill="1" applyBorder="1" applyAlignment="1">
      <alignment horizontal="left" vertical="center" wrapText="1" shrinkToFit="1"/>
    </xf>
    <xf numFmtId="0" fontId="23" fillId="0" borderId="94" xfId="59" applyFont="1" applyFill="1" applyBorder="1" applyAlignment="1">
      <alignment horizontal="center" vertical="center" wrapText="1" shrinkToFit="1"/>
    </xf>
    <xf numFmtId="0" fontId="23" fillId="0" borderId="72" xfId="59" applyFont="1" applyFill="1" applyBorder="1" applyAlignment="1">
      <alignment horizontal="center" vertical="center" wrapText="1" shrinkToFit="1"/>
    </xf>
    <xf numFmtId="0" fontId="18" fillId="4" borderId="94" xfId="31" applyFont="1" applyFill="1" applyBorder="1" applyAlignment="1">
      <alignment horizontal="left" vertical="center"/>
    </xf>
    <xf numFmtId="0" fontId="18" fillId="4" borderId="72" xfId="31" applyFont="1" applyFill="1" applyBorder="1" applyAlignment="1">
      <alignment horizontal="left" vertical="center"/>
    </xf>
    <xf numFmtId="0" fontId="18" fillId="4" borderId="107" xfId="31" applyFont="1" applyFill="1" applyBorder="1" applyAlignment="1">
      <alignment horizontal="center" vertical="center"/>
    </xf>
    <xf numFmtId="0" fontId="18" fillId="4" borderId="108" xfId="31" applyFont="1" applyFill="1" applyBorder="1" applyAlignment="1">
      <alignment horizontal="center" vertical="center"/>
    </xf>
    <xf numFmtId="0" fontId="18" fillId="4" borderId="109" xfId="31" applyFont="1" applyFill="1" applyBorder="1" applyAlignment="1">
      <alignment horizontal="center" vertical="center"/>
    </xf>
    <xf numFmtId="0" fontId="18" fillId="4" borderId="93" xfId="31" applyFont="1" applyFill="1" applyBorder="1" applyAlignment="1">
      <alignment horizontal="left" vertical="center"/>
    </xf>
    <xf numFmtId="0" fontId="18" fillId="4" borderId="134" xfId="31" applyFont="1" applyFill="1" applyBorder="1" applyAlignment="1">
      <alignment horizontal="center" vertical="center"/>
    </xf>
    <xf numFmtId="0" fontId="18" fillId="4" borderId="88" xfId="59" applyFont="1" applyFill="1" applyBorder="1" applyAlignment="1">
      <alignment horizontal="center" vertical="center" wrapText="1" shrinkToFit="1"/>
    </xf>
    <xf numFmtId="0" fontId="18" fillId="4" borderId="89" xfId="59" applyFont="1" applyFill="1" applyBorder="1" applyAlignment="1">
      <alignment horizontal="center" vertical="center" wrapText="1" shrinkToFit="1"/>
    </xf>
    <xf numFmtId="0" fontId="18" fillId="4" borderId="88" xfId="59" applyFont="1" applyFill="1" applyBorder="1" applyAlignment="1">
      <alignment horizontal="left" vertical="center" wrapText="1" shrinkToFit="1"/>
    </xf>
    <xf numFmtId="0" fontId="23" fillId="0" borderId="0" xfId="59" applyFont="1" applyFill="1" applyBorder="1" applyAlignment="1">
      <alignment horizontal="center" vertical="center" wrapText="1" shrinkToFit="1"/>
    </xf>
    <xf numFmtId="0" fontId="23" fillId="0" borderId="49" xfId="59" applyFont="1" applyFill="1" applyBorder="1" applyAlignment="1">
      <alignment horizontal="center" vertical="center" wrapText="1" shrinkToFit="1"/>
    </xf>
    <xf numFmtId="0" fontId="18" fillId="4" borderId="0" xfId="31" applyFont="1" applyFill="1" applyBorder="1" applyAlignment="1">
      <alignment horizontal="left" vertical="center"/>
    </xf>
    <xf numFmtId="0" fontId="18" fillId="4" borderId="49" xfId="31" applyFont="1" applyFill="1" applyBorder="1" applyAlignment="1">
      <alignment horizontal="left" vertical="center"/>
    </xf>
    <xf numFmtId="0" fontId="18" fillId="4" borderId="111" xfId="31" applyFont="1" applyFill="1" applyBorder="1" applyAlignment="1">
      <alignment horizontal="center" vertical="center"/>
    </xf>
    <xf numFmtId="0" fontId="18" fillId="4" borderId="112" xfId="31" applyFont="1" applyFill="1" applyBorder="1" applyAlignment="1">
      <alignment horizontal="center" vertical="center"/>
    </xf>
    <xf numFmtId="0" fontId="18" fillId="4" borderId="113" xfId="31" applyFont="1" applyFill="1" applyBorder="1" applyAlignment="1">
      <alignment horizontal="center" vertical="center"/>
    </xf>
    <xf numFmtId="0" fontId="18" fillId="4" borderId="48" xfId="31" applyFont="1" applyFill="1" applyBorder="1" applyAlignment="1">
      <alignment horizontal="left" vertical="center"/>
    </xf>
    <xf numFmtId="0" fontId="18" fillId="4" borderId="137" xfId="31" applyFont="1" applyFill="1" applyBorder="1" applyAlignment="1">
      <alignment horizontal="center" vertical="center"/>
    </xf>
    <xf numFmtId="0" fontId="18" fillId="4" borderId="95" xfId="59" applyFont="1" applyFill="1" applyBorder="1" applyAlignment="1">
      <alignment horizontal="center" vertical="center" wrapText="1" shrinkToFit="1"/>
    </xf>
    <xf numFmtId="0" fontId="18" fillId="4" borderId="96" xfId="59" applyFont="1" applyFill="1" applyBorder="1" applyAlignment="1">
      <alignment horizontal="center" vertical="center" wrapText="1" shrinkToFit="1"/>
    </xf>
    <xf numFmtId="0" fontId="18" fillId="4" borderId="95" xfId="59" applyFont="1" applyFill="1" applyBorder="1" applyAlignment="1">
      <alignment horizontal="left" vertical="center" wrapText="1" shrinkToFit="1"/>
    </xf>
    <xf numFmtId="0" fontId="23" fillId="0" borderId="98" xfId="59" applyFont="1" applyFill="1" applyBorder="1" applyAlignment="1">
      <alignment horizontal="center" vertical="center" wrapText="1" shrinkToFit="1"/>
    </xf>
    <xf numFmtId="0" fontId="23" fillId="0" borderId="69" xfId="59" applyFont="1" applyFill="1" applyBorder="1" applyAlignment="1">
      <alignment horizontal="center" vertical="center" wrapText="1" shrinkToFit="1"/>
    </xf>
    <xf numFmtId="0" fontId="18" fillId="4" borderId="98" xfId="31" applyFont="1" applyFill="1" applyBorder="1" applyAlignment="1">
      <alignment horizontal="left" vertical="center"/>
    </xf>
    <xf numFmtId="0" fontId="18" fillId="4" borderId="69" xfId="31" applyFont="1" applyFill="1" applyBorder="1" applyAlignment="1">
      <alignment horizontal="left" vertical="center"/>
    </xf>
    <xf numFmtId="0" fontId="18" fillId="4" borderId="115" xfId="31" applyFont="1" applyFill="1" applyBorder="1" applyAlignment="1">
      <alignment horizontal="center" vertical="center"/>
    </xf>
    <xf numFmtId="0" fontId="18" fillId="4" borderId="116" xfId="31" applyFont="1" applyFill="1" applyBorder="1" applyAlignment="1">
      <alignment horizontal="center" vertical="center"/>
    </xf>
    <xf numFmtId="0" fontId="18" fillId="4" borderId="117" xfId="31" applyFont="1" applyFill="1" applyBorder="1" applyAlignment="1">
      <alignment horizontal="center" vertical="center"/>
    </xf>
    <xf numFmtId="0" fontId="18" fillId="4" borderId="68" xfId="31" applyFont="1" applyFill="1" applyBorder="1" applyAlignment="1">
      <alignment horizontal="left" vertical="center"/>
    </xf>
    <xf numFmtId="0" fontId="18" fillId="4" borderId="140" xfId="31" applyFont="1" applyFill="1" applyBorder="1" applyAlignment="1">
      <alignment horizontal="center" vertical="center"/>
    </xf>
    <xf numFmtId="0" fontId="29" fillId="4" borderId="99" xfId="59" applyFont="1" applyFill="1" applyBorder="1" applyAlignment="1">
      <alignment horizontal="left" vertical="center" wrapText="1" shrinkToFit="1"/>
    </xf>
    <xf numFmtId="0" fontId="29" fillId="4" borderId="94" xfId="59" applyFont="1" applyFill="1" applyBorder="1" applyAlignment="1">
      <alignment horizontal="left" vertical="center" wrapText="1" shrinkToFit="1"/>
    </xf>
    <xf numFmtId="0" fontId="29" fillId="4" borderId="72" xfId="59" applyFont="1" applyFill="1" applyBorder="1" applyAlignment="1">
      <alignment horizontal="left" vertical="center" wrapText="1" shrinkToFit="1"/>
    </xf>
    <xf numFmtId="0" fontId="30" fillId="0" borderId="94" xfId="59" applyFont="1" applyFill="1" applyBorder="1" applyAlignment="1">
      <alignment horizontal="left" vertical="center" wrapText="1" shrinkToFit="1"/>
    </xf>
    <xf numFmtId="0" fontId="30" fillId="0" borderId="72" xfId="59" applyFont="1" applyFill="1" applyBorder="1" applyAlignment="1">
      <alignment horizontal="left" vertical="center" wrapText="1" shrinkToFit="1"/>
    </xf>
    <xf numFmtId="0" fontId="29" fillId="4" borderId="107" xfId="59" applyFont="1" applyFill="1" applyBorder="1" applyAlignment="1">
      <alignment horizontal="left" vertical="center" wrapText="1" shrinkToFit="1"/>
    </xf>
    <xf numFmtId="0" fontId="29" fillId="4" borderId="108" xfId="59" applyFont="1" applyFill="1" applyBorder="1" applyAlignment="1">
      <alignment horizontal="left" vertical="center" wrapText="1" shrinkToFit="1"/>
    </xf>
    <xf numFmtId="0" fontId="29" fillId="4" borderId="109" xfId="59" applyFont="1" applyFill="1" applyBorder="1" applyAlignment="1">
      <alignment horizontal="left" vertical="center" wrapText="1" shrinkToFit="1"/>
    </xf>
    <xf numFmtId="0" fontId="29" fillId="4" borderId="108" xfId="31" applyFont="1" applyFill="1" applyBorder="1" applyAlignment="1">
      <alignment horizontal="center" vertical="center"/>
    </xf>
    <xf numFmtId="0" fontId="29" fillId="4" borderId="109" xfId="31" applyFont="1" applyFill="1" applyBorder="1" applyAlignment="1">
      <alignment horizontal="center" vertical="center"/>
    </xf>
    <xf numFmtId="0" fontId="29" fillId="4" borderId="107" xfId="31" applyFont="1" applyFill="1" applyBorder="1" applyAlignment="1">
      <alignment horizontal="center" vertical="center"/>
    </xf>
    <xf numFmtId="0" fontId="29" fillId="4" borderId="93" xfId="31" applyFont="1" applyFill="1" applyBorder="1" applyAlignment="1">
      <alignment horizontal="left" vertical="center" wrapText="1" shrinkToFit="1"/>
    </xf>
    <xf numFmtId="0" fontId="29" fillId="4" borderId="93" xfId="31" applyFont="1" applyFill="1" applyBorder="1" applyAlignment="1">
      <alignment horizontal="left" vertical="center" wrapText="1"/>
    </xf>
    <xf numFmtId="0" fontId="29" fillId="4" borderId="94" xfId="31" applyFont="1" applyFill="1" applyBorder="1" applyAlignment="1">
      <alignment horizontal="left" vertical="center" wrapText="1"/>
    </xf>
    <xf numFmtId="0" fontId="29" fillId="4" borderId="72" xfId="31" applyFont="1" applyFill="1" applyBorder="1" applyAlignment="1">
      <alignment horizontal="left" vertical="center" wrapText="1"/>
    </xf>
    <xf numFmtId="0" fontId="29" fillId="4" borderId="108" xfId="31" applyFont="1" applyFill="1" applyBorder="1" applyAlignment="1">
      <alignment horizontal="center" vertical="center" wrapText="1"/>
    </xf>
    <xf numFmtId="0" fontId="29" fillId="4" borderId="134" xfId="31" applyFont="1" applyFill="1" applyBorder="1" applyAlignment="1">
      <alignment horizontal="center" vertical="center" wrapText="1"/>
    </xf>
    <xf numFmtId="0" fontId="29" fillId="4" borderId="88" xfId="59" applyFont="1" applyFill="1" applyBorder="1" applyAlignment="1">
      <alignment horizontal="left" vertical="center" wrapText="1" shrinkToFit="1"/>
    </xf>
    <xf numFmtId="0" fontId="29" fillId="4" borderId="0" xfId="59" applyFont="1" applyFill="1" applyBorder="1" applyAlignment="1">
      <alignment horizontal="left" vertical="center" wrapText="1" shrinkToFit="1"/>
    </xf>
    <xf numFmtId="0" fontId="29" fillId="4" borderId="49" xfId="59" applyFont="1" applyFill="1" applyBorder="1" applyAlignment="1">
      <alignment horizontal="left" vertical="center" wrapText="1" shrinkToFit="1"/>
    </xf>
    <xf numFmtId="0" fontId="30" fillId="0" borderId="0" xfId="59" applyFont="1" applyFill="1" applyBorder="1" applyAlignment="1">
      <alignment horizontal="left" vertical="center" wrapText="1" shrinkToFit="1"/>
    </xf>
    <xf numFmtId="0" fontId="30" fillId="0" borderId="49" xfId="59" applyFont="1" applyFill="1" applyBorder="1" applyAlignment="1">
      <alignment horizontal="left" vertical="center" wrapText="1" shrinkToFit="1"/>
    </xf>
    <xf numFmtId="0" fontId="29" fillId="4" borderId="111" xfId="59" applyFont="1" applyFill="1" applyBorder="1" applyAlignment="1">
      <alignment horizontal="left" vertical="center" wrapText="1" shrinkToFit="1"/>
    </xf>
    <xf numFmtId="0" fontId="29" fillId="4" borderId="112" xfId="59" applyFont="1" applyFill="1" applyBorder="1" applyAlignment="1">
      <alignment horizontal="left" vertical="center" wrapText="1" shrinkToFit="1"/>
    </xf>
    <xf numFmtId="0" fontId="29" fillId="4" borderId="113" xfId="59" applyFont="1" applyFill="1" applyBorder="1" applyAlignment="1">
      <alignment horizontal="left" vertical="center" wrapText="1" shrinkToFit="1"/>
    </xf>
    <xf numFmtId="0" fontId="29" fillId="4" borderId="112" xfId="31" applyFont="1" applyFill="1" applyBorder="1" applyAlignment="1">
      <alignment horizontal="center" vertical="center"/>
    </xf>
    <xf numFmtId="0" fontId="29" fillId="4" borderId="113" xfId="31" applyFont="1" applyFill="1" applyBorder="1" applyAlignment="1">
      <alignment horizontal="center" vertical="center"/>
    </xf>
    <xf numFmtId="0" fontId="29" fillId="4" borderId="111" xfId="31" applyFont="1" applyFill="1" applyBorder="1" applyAlignment="1">
      <alignment horizontal="center" vertical="center"/>
    </xf>
    <xf numFmtId="0" fontId="29" fillId="4" borderId="48" xfId="31" applyFont="1" applyFill="1" applyBorder="1" applyAlignment="1">
      <alignment horizontal="left" vertical="center" wrapText="1" shrinkToFit="1"/>
    </xf>
    <xf numFmtId="0" fontId="29" fillId="4" borderId="48" xfId="31" applyFont="1" applyFill="1" applyBorder="1" applyAlignment="1">
      <alignment horizontal="left" vertical="center" wrapText="1"/>
    </xf>
    <xf numFmtId="0" fontId="29" fillId="4" borderId="0" xfId="31" applyFont="1" applyFill="1" applyBorder="1" applyAlignment="1">
      <alignment horizontal="left" vertical="center" wrapText="1"/>
    </xf>
    <xf numFmtId="0" fontId="29" fillId="4" borderId="49" xfId="31" applyFont="1" applyFill="1" applyBorder="1" applyAlignment="1">
      <alignment horizontal="left" vertical="center" wrapText="1"/>
    </xf>
    <xf numFmtId="0" fontId="29" fillId="4" borderId="112" xfId="31" applyFont="1" applyFill="1" applyBorder="1" applyAlignment="1">
      <alignment horizontal="center" vertical="center" wrapText="1"/>
    </xf>
    <xf numFmtId="0" fontId="29" fillId="4" borderId="137" xfId="31" applyFont="1" applyFill="1" applyBorder="1" applyAlignment="1">
      <alignment horizontal="center" vertical="center" wrapText="1"/>
    </xf>
    <xf numFmtId="0" fontId="29" fillId="4" borderId="95" xfId="59" applyFont="1" applyFill="1" applyBorder="1" applyAlignment="1">
      <alignment horizontal="left" vertical="center" wrapText="1" shrinkToFit="1"/>
    </xf>
    <xf numFmtId="0" fontId="29" fillId="4" borderId="98" xfId="59" applyFont="1" applyFill="1" applyBorder="1" applyAlignment="1">
      <alignment horizontal="left" vertical="center" wrapText="1" shrinkToFit="1"/>
    </xf>
    <xf numFmtId="0" fontId="29" fillId="4" borderId="69" xfId="59" applyFont="1" applyFill="1" applyBorder="1" applyAlignment="1">
      <alignment horizontal="left" vertical="center" wrapText="1" shrinkToFit="1"/>
    </xf>
    <xf numFmtId="0" fontId="30" fillId="0" borderId="98" xfId="59" applyFont="1" applyFill="1" applyBorder="1" applyAlignment="1">
      <alignment horizontal="left" vertical="center" wrapText="1" shrinkToFit="1"/>
    </xf>
    <xf numFmtId="0" fontId="30" fillId="0" borderId="69" xfId="59" applyFont="1" applyFill="1" applyBorder="1" applyAlignment="1">
      <alignment horizontal="left" vertical="center" wrapText="1" shrinkToFit="1"/>
    </xf>
    <xf numFmtId="0" fontId="29" fillId="4" borderId="115" xfId="59" applyFont="1" applyFill="1" applyBorder="1" applyAlignment="1">
      <alignment horizontal="left" vertical="center" wrapText="1" shrinkToFit="1"/>
    </xf>
    <xf numFmtId="0" fontId="29" fillId="4" borderId="116" xfId="59" applyFont="1" applyFill="1" applyBorder="1" applyAlignment="1">
      <alignment horizontal="left" vertical="center" wrapText="1" shrinkToFit="1"/>
    </xf>
    <xf numFmtId="0" fontId="29" fillId="4" borderId="117" xfId="59" applyFont="1" applyFill="1" applyBorder="1" applyAlignment="1">
      <alignment horizontal="left" vertical="center" wrapText="1" shrinkToFit="1"/>
    </xf>
    <xf numFmtId="0" fontId="29" fillId="4" borderId="116" xfId="31" applyFont="1" applyFill="1" applyBorder="1" applyAlignment="1">
      <alignment horizontal="center" vertical="center"/>
    </xf>
    <xf numFmtId="0" fontId="29" fillId="4" borderId="117" xfId="31" applyFont="1" applyFill="1" applyBorder="1" applyAlignment="1">
      <alignment horizontal="center" vertical="center"/>
    </xf>
    <xf numFmtId="0" fontId="29" fillId="4" borderId="115" xfId="31" applyFont="1" applyFill="1" applyBorder="1" applyAlignment="1">
      <alignment horizontal="center" vertical="center"/>
    </xf>
    <xf numFmtId="0" fontId="29" fillId="4" borderId="68" xfId="31" applyFont="1" applyFill="1" applyBorder="1" applyAlignment="1">
      <alignment horizontal="left" vertical="center" wrapText="1" shrinkToFit="1"/>
    </xf>
    <xf numFmtId="0" fontId="29" fillId="4" borderId="68" xfId="31" applyFont="1" applyFill="1" applyBorder="1" applyAlignment="1">
      <alignment horizontal="left" vertical="center" wrapText="1"/>
    </xf>
    <xf numFmtId="0" fontId="29" fillId="4" borderId="98" xfId="31" applyFont="1" applyFill="1" applyBorder="1" applyAlignment="1">
      <alignment horizontal="left" vertical="center" wrapText="1"/>
    </xf>
    <xf numFmtId="0" fontId="29" fillId="4" borderId="69" xfId="31" applyFont="1" applyFill="1" applyBorder="1" applyAlignment="1">
      <alignment horizontal="left" vertical="center" wrapText="1"/>
    </xf>
    <xf numFmtId="0" fontId="29" fillId="4" borderId="116" xfId="31" applyFont="1" applyFill="1" applyBorder="1" applyAlignment="1">
      <alignment horizontal="center" vertical="center" wrapText="1"/>
    </xf>
    <xf numFmtId="0" fontId="29" fillId="4" borderId="140" xfId="31" applyFont="1" applyFill="1" applyBorder="1" applyAlignment="1">
      <alignment horizontal="center" vertical="center" wrapText="1"/>
    </xf>
    <xf numFmtId="0" fontId="6" fillId="0" borderId="94" xfId="59" applyFont="1" applyFill="1" applyBorder="1" applyAlignment="1">
      <alignment horizontal="center" vertical="center" wrapText="1" shrinkToFit="1"/>
    </xf>
    <xf numFmtId="0" fontId="18" fillId="4" borderId="107" xfId="31" applyFont="1" applyFill="1" applyBorder="1" applyAlignment="1">
      <alignment horizontal="left" vertical="center"/>
    </xf>
    <xf numFmtId="0" fontId="18" fillId="4" borderId="108" xfId="31" applyFont="1" applyFill="1" applyBorder="1" applyAlignment="1">
      <alignment horizontal="left" vertical="center"/>
    </xf>
    <xf numFmtId="0" fontId="18" fillId="4" borderId="109" xfId="31" applyFont="1" applyFill="1" applyBorder="1" applyAlignment="1">
      <alignment horizontal="left" vertical="center"/>
    </xf>
    <xf numFmtId="0" fontId="6" fillId="0" borderId="0" xfId="59" applyFont="1" applyFill="1" applyBorder="1" applyAlignment="1">
      <alignment horizontal="center" vertical="center" wrapText="1" shrinkToFit="1"/>
    </xf>
    <xf numFmtId="0" fontId="6" fillId="0" borderId="49" xfId="59" applyFont="1" applyFill="1" applyBorder="1" applyAlignment="1">
      <alignment horizontal="center" vertical="center" wrapText="1" shrinkToFit="1"/>
    </xf>
    <xf numFmtId="0" fontId="18" fillId="4" borderId="111" xfId="31" applyFont="1" applyFill="1" applyBorder="1" applyAlignment="1">
      <alignment horizontal="left" vertical="center"/>
    </xf>
    <xf numFmtId="0" fontId="18" fillId="4" borderId="112" xfId="31" applyFont="1" applyFill="1" applyBorder="1" applyAlignment="1">
      <alignment horizontal="left" vertical="center"/>
    </xf>
    <xf numFmtId="0" fontId="18" fillId="4" borderId="113" xfId="31" applyFont="1" applyFill="1" applyBorder="1" applyAlignment="1">
      <alignment horizontal="left" vertical="center"/>
    </xf>
    <xf numFmtId="0" fontId="6" fillId="0" borderId="98" xfId="59" applyFont="1" applyFill="1" applyBorder="1" applyAlignment="1">
      <alignment horizontal="center" vertical="center" wrapText="1" shrinkToFit="1"/>
    </xf>
    <xf numFmtId="0" fontId="6" fillId="0" borderId="69" xfId="59" applyFont="1" applyFill="1" applyBorder="1" applyAlignment="1">
      <alignment horizontal="center" vertical="center" wrapText="1" shrinkToFit="1"/>
    </xf>
    <xf numFmtId="0" fontId="18" fillId="4" borderId="115" xfId="31" applyFont="1" applyFill="1" applyBorder="1" applyAlignment="1">
      <alignment horizontal="left" vertical="center"/>
    </xf>
    <xf numFmtId="0" fontId="18" fillId="4" borderId="116" xfId="31" applyFont="1" applyFill="1" applyBorder="1" applyAlignment="1">
      <alignment horizontal="left" vertical="center"/>
    </xf>
    <xf numFmtId="0" fontId="18" fillId="4" borderId="117" xfId="31" applyFont="1" applyFill="1" applyBorder="1" applyAlignment="1">
      <alignment horizontal="left" vertical="center"/>
    </xf>
    <xf numFmtId="0" fontId="6" fillId="0" borderId="71" xfId="59" applyFont="1" applyFill="1" applyBorder="1" applyAlignment="1">
      <alignment horizontal="left" vertical="center" wrapText="1" shrinkToFit="1"/>
    </xf>
    <xf numFmtId="0" fontId="23" fillId="2" borderId="75" xfId="59" applyFont="1" applyFill="1" applyBorder="1" applyAlignment="1">
      <alignment horizontal="left" vertical="center" shrinkToFit="1"/>
    </xf>
    <xf numFmtId="0" fontId="6" fillId="2" borderId="75" xfId="59" applyFont="1" applyFill="1" applyBorder="1" applyAlignment="1">
      <alignment horizontal="left" vertical="center" shrinkToFit="1"/>
    </xf>
    <xf numFmtId="0" fontId="31" fillId="2" borderId="75" xfId="59" applyFont="1" applyFill="1" applyBorder="1" applyAlignment="1">
      <alignment horizontal="left" vertical="center" shrinkToFit="1"/>
    </xf>
    <xf numFmtId="0" fontId="6" fillId="4" borderId="72" xfId="59" applyFont="1" applyFill="1" applyBorder="1" applyAlignment="1">
      <alignment horizontal="left" vertical="center" shrinkToFit="1"/>
    </xf>
    <xf numFmtId="0" fontId="6" fillId="0" borderId="72" xfId="92" applyFont="1" applyFill="1" applyBorder="1" applyAlignment="1">
      <alignment horizontal="left" vertical="center" wrapText="1" shrinkToFit="1"/>
    </xf>
    <xf numFmtId="0" fontId="23" fillId="2" borderId="72" xfId="59" applyFont="1" applyFill="1" applyBorder="1" applyAlignment="1">
      <alignment horizontal="left" vertical="center" shrinkToFit="1"/>
    </xf>
    <xf numFmtId="0" fontId="23" fillId="2" borderId="75" xfId="59" applyFont="1" applyFill="1" applyBorder="1" applyAlignment="1">
      <alignment horizontal="left" vertical="center" wrapText="1" shrinkToFit="1"/>
    </xf>
    <xf numFmtId="0" fontId="23" fillId="2" borderId="73" xfId="59" applyFont="1" applyFill="1" applyBorder="1" applyAlignment="1">
      <alignment horizontal="left" vertical="center" shrinkToFit="1"/>
    </xf>
    <xf numFmtId="0" fontId="23" fillId="2" borderId="65" xfId="59" applyFont="1" applyFill="1" applyBorder="1" applyAlignment="1">
      <alignment horizontal="left" vertical="center" shrinkToFit="1"/>
    </xf>
    <xf numFmtId="0" fontId="6" fillId="2" borderId="65" xfId="59" applyFont="1" applyFill="1" applyBorder="1" applyAlignment="1">
      <alignment horizontal="left" vertical="center" shrinkToFit="1"/>
    </xf>
    <xf numFmtId="0" fontId="31" fillId="2" borderId="65" xfId="59" applyFont="1" applyFill="1" applyBorder="1" applyAlignment="1">
      <alignment horizontal="left" vertical="center" shrinkToFit="1"/>
    </xf>
    <xf numFmtId="0" fontId="6" fillId="4" borderId="49" xfId="59" applyFont="1" applyFill="1" applyBorder="1" applyAlignment="1">
      <alignment horizontal="left" vertical="center" shrinkToFit="1"/>
    </xf>
    <xf numFmtId="0" fontId="23" fillId="2" borderId="49" xfId="59" applyFont="1" applyFill="1" applyBorder="1" applyAlignment="1">
      <alignment horizontal="left" vertical="center" shrinkToFit="1"/>
    </xf>
    <xf numFmtId="0" fontId="23" fillId="2" borderId="74" xfId="59" applyFont="1" applyFill="1" applyBorder="1" applyAlignment="1">
      <alignment horizontal="left" vertical="center" shrinkToFit="1"/>
    </xf>
    <xf numFmtId="0" fontId="18" fillId="4" borderId="0" xfId="59" applyFont="1" applyFill="1" applyAlignment="1">
      <alignment horizontal="left" vertical="center"/>
    </xf>
    <xf numFmtId="0" fontId="23" fillId="2" borderId="67" xfId="59" applyFont="1" applyFill="1" applyBorder="1" applyAlignment="1">
      <alignment horizontal="left" vertical="center" shrinkToFit="1"/>
    </xf>
    <xf numFmtId="0" fontId="6" fillId="2" borderId="67" xfId="59" applyFont="1" applyFill="1" applyBorder="1" applyAlignment="1">
      <alignment horizontal="left" vertical="center" shrinkToFit="1"/>
    </xf>
    <xf numFmtId="0" fontId="31" fillId="2" borderId="67" xfId="59" applyFont="1" applyFill="1" applyBorder="1" applyAlignment="1">
      <alignment horizontal="left" vertical="center" shrinkToFit="1"/>
    </xf>
    <xf numFmtId="0" fontId="6" fillId="4" borderId="69" xfId="59" applyFont="1" applyFill="1" applyBorder="1" applyAlignment="1">
      <alignment horizontal="left" vertical="center" shrinkToFit="1"/>
    </xf>
    <xf numFmtId="0" fontId="23" fillId="2" borderId="69" xfId="59" applyFont="1" applyFill="1" applyBorder="1" applyAlignment="1">
      <alignment horizontal="left" vertical="center" shrinkToFit="1"/>
    </xf>
    <xf numFmtId="0" fontId="23" fillId="2" borderId="141" xfId="59" applyFont="1" applyFill="1" applyBorder="1" applyAlignment="1">
      <alignment horizontal="left" vertical="center" shrinkToFit="1"/>
    </xf>
    <xf numFmtId="0" fontId="18" fillId="4" borderId="142" xfId="59" applyFont="1" applyFill="1" applyBorder="1" applyAlignment="1">
      <alignment horizontal="left" vertical="center" wrapText="1" shrinkToFit="1"/>
    </xf>
    <xf numFmtId="0" fontId="23" fillId="2" borderId="75" xfId="59" applyFont="1" applyFill="1" applyBorder="1" applyAlignment="1">
      <alignment horizontal="center" vertical="center" shrinkToFit="1"/>
    </xf>
    <xf numFmtId="0" fontId="31" fillId="2" borderId="75" xfId="59" applyFont="1" applyFill="1" applyBorder="1" applyAlignment="1">
      <alignment horizontal="center" vertical="center" wrapText="1" shrinkToFit="1"/>
    </xf>
    <xf numFmtId="0" fontId="31" fillId="2" borderId="75" xfId="59" applyFont="1" applyFill="1" applyBorder="1" applyAlignment="1">
      <alignment horizontal="center" vertical="center" shrinkToFit="1"/>
    </xf>
    <xf numFmtId="0" fontId="6" fillId="4" borderId="72" xfId="59" applyFont="1" applyFill="1" applyBorder="1" applyAlignment="1">
      <alignment horizontal="center" vertical="center" wrapText="1" shrinkToFit="1"/>
    </xf>
    <xf numFmtId="0" fontId="23" fillId="2" borderId="72" xfId="59" applyFont="1" applyFill="1" applyBorder="1" applyAlignment="1">
      <alignment horizontal="center" vertical="center" shrinkToFit="1"/>
    </xf>
    <xf numFmtId="0" fontId="6" fillId="2" borderId="75" xfId="59" applyFont="1" applyFill="1" applyBorder="1" applyAlignment="1">
      <alignment horizontal="center" vertical="center" wrapText="1" shrinkToFit="1"/>
    </xf>
    <xf numFmtId="0" fontId="23" fillId="2" borderId="75" xfId="59" applyFont="1" applyFill="1" applyBorder="1" applyAlignment="1">
      <alignment horizontal="center" vertical="center" wrapText="1" shrinkToFit="1"/>
    </xf>
    <xf numFmtId="0" fontId="6" fillId="2" borderId="75" xfId="59" applyFont="1" applyFill="1" applyBorder="1" applyAlignment="1">
      <alignment horizontal="center" vertical="center" shrinkToFit="1"/>
    </xf>
    <xf numFmtId="0" fontId="6" fillId="0" borderId="93" xfId="92" applyFont="1" applyFill="1" applyBorder="1" applyAlignment="1">
      <alignment horizontal="center" vertical="center" shrinkToFit="1"/>
    </xf>
    <xf numFmtId="0" fontId="23" fillId="2" borderId="73" xfId="59" applyFont="1" applyFill="1" applyBorder="1" applyAlignment="1">
      <alignment horizontal="center" vertical="center" shrinkToFit="1"/>
    </xf>
    <xf numFmtId="0" fontId="18" fillId="4" borderId="130" xfId="59" applyFont="1" applyFill="1" applyBorder="1" applyAlignment="1">
      <alignment horizontal="left" vertical="center" wrapText="1" shrinkToFit="1"/>
    </xf>
    <xf numFmtId="0" fontId="23" fillId="2" borderId="65" xfId="59" applyFont="1" applyFill="1" applyBorder="1" applyAlignment="1">
      <alignment horizontal="center" vertical="center" shrinkToFit="1"/>
    </xf>
    <xf numFmtId="0" fontId="31" fillId="2" borderId="65" xfId="59" applyFont="1" applyFill="1" applyBorder="1" applyAlignment="1">
      <alignment horizontal="center" vertical="center" shrinkToFit="1"/>
    </xf>
    <xf numFmtId="0" fontId="6" fillId="0" borderId="65" xfId="92" applyFont="1" applyFill="1" applyBorder="1" applyAlignment="1">
      <alignment horizontal="left" vertical="center" wrapText="1" shrinkToFit="1"/>
    </xf>
    <xf numFmtId="0" fontId="6" fillId="4" borderId="49" xfId="59" applyFont="1" applyFill="1" applyBorder="1" applyAlignment="1">
      <alignment horizontal="center" vertical="center" shrinkToFit="1"/>
    </xf>
    <xf numFmtId="0" fontId="23" fillId="2" borderId="49" xfId="59" applyFont="1" applyFill="1" applyBorder="1" applyAlignment="1">
      <alignment horizontal="center" vertical="center" shrinkToFit="1"/>
    </xf>
    <xf numFmtId="0" fontId="6" fillId="2" borderId="65" xfId="59" applyFont="1" applyFill="1" applyBorder="1" applyAlignment="1">
      <alignment horizontal="center" vertical="center" shrinkToFit="1"/>
    </xf>
    <xf numFmtId="0" fontId="6" fillId="0" borderId="48" xfId="92" applyFont="1" applyFill="1" applyBorder="1" applyAlignment="1">
      <alignment horizontal="center" vertical="center" shrinkToFit="1"/>
    </xf>
    <xf numFmtId="0" fontId="23" fillId="2" borderId="74" xfId="59" applyFont="1" applyFill="1" applyBorder="1" applyAlignment="1">
      <alignment horizontal="center" vertical="center" shrinkToFit="1"/>
    </xf>
    <xf numFmtId="0" fontId="18" fillId="4" borderId="131" xfId="59" applyFont="1" applyFill="1" applyBorder="1" applyAlignment="1">
      <alignment horizontal="left" vertical="center" wrapText="1" shrinkToFit="1"/>
    </xf>
    <xf numFmtId="0" fontId="23" fillId="2" borderId="67" xfId="59" applyFont="1" applyFill="1" applyBorder="1" applyAlignment="1">
      <alignment horizontal="center" vertical="center" shrinkToFit="1"/>
    </xf>
    <xf numFmtId="0" fontId="31" fillId="2" borderId="67" xfId="59" applyFont="1" applyFill="1" applyBorder="1" applyAlignment="1">
      <alignment horizontal="center" vertical="center" shrinkToFit="1"/>
    </xf>
    <xf numFmtId="0" fontId="6" fillId="0" borderId="67" xfId="92" applyFont="1" applyFill="1" applyBorder="1" applyAlignment="1">
      <alignment horizontal="left" vertical="center" wrapText="1" shrinkToFit="1"/>
    </xf>
    <xf numFmtId="0" fontId="6" fillId="4" borderId="69" xfId="59" applyFont="1" applyFill="1" applyBorder="1" applyAlignment="1">
      <alignment horizontal="center" vertical="center" shrinkToFit="1"/>
    </xf>
    <xf numFmtId="0" fontId="23" fillId="2" borderId="69" xfId="59" applyFont="1" applyFill="1" applyBorder="1" applyAlignment="1">
      <alignment horizontal="center" vertical="center" shrinkToFit="1"/>
    </xf>
    <xf numFmtId="0" fontId="6" fillId="2" borderId="67" xfId="59" applyFont="1" applyFill="1" applyBorder="1" applyAlignment="1">
      <alignment horizontal="center" vertical="center" shrinkToFit="1"/>
    </xf>
    <xf numFmtId="0" fontId="6" fillId="0" borderId="68" xfId="92" applyFont="1" applyFill="1" applyBorder="1" applyAlignment="1">
      <alignment horizontal="center" vertical="center" shrinkToFit="1"/>
    </xf>
    <xf numFmtId="0" fontId="23" fillId="2" borderId="141" xfId="59" applyFont="1" applyFill="1" applyBorder="1" applyAlignment="1">
      <alignment horizontal="center" vertical="center" shrinkToFit="1"/>
    </xf>
    <xf numFmtId="0" fontId="18" fillId="4" borderId="20" xfId="59" applyFont="1" applyFill="1" applyBorder="1" applyAlignment="1">
      <alignment vertical="center" shrinkToFit="1"/>
    </xf>
    <xf numFmtId="0" fontId="18" fillId="4" borderId="142" xfId="59" applyFont="1" applyFill="1" applyBorder="1" applyAlignment="1">
      <alignment horizontal="center" vertical="center" shrinkToFit="1"/>
    </xf>
    <xf numFmtId="0" fontId="18" fillId="0" borderId="71" xfId="59" applyFont="1" applyFill="1" applyBorder="1" applyAlignment="1">
      <alignment horizontal="center" vertical="center" shrinkToFit="1"/>
    </xf>
    <xf numFmtId="0" fontId="18" fillId="0" borderId="72" xfId="59" applyFont="1" applyFill="1" applyBorder="1" applyAlignment="1">
      <alignment horizontal="center" vertical="center" shrinkToFit="1"/>
    </xf>
    <xf numFmtId="0" fontId="18" fillId="0" borderId="75" xfId="59" applyFont="1" applyFill="1" applyBorder="1" applyAlignment="1">
      <alignment horizontal="center" vertical="center" shrinkToFit="1"/>
    </xf>
    <xf numFmtId="0" fontId="18" fillId="0" borderId="64" xfId="59" applyFont="1" applyFill="1" applyBorder="1" applyAlignment="1">
      <alignment horizontal="center" vertical="center" shrinkToFit="1"/>
    </xf>
    <xf numFmtId="0" fontId="23" fillId="0" borderId="72" xfId="59" applyFont="1" applyFill="1" applyBorder="1" applyAlignment="1">
      <alignment horizontal="center" vertical="center" shrinkToFit="1"/>
    </xf>
    <xf numFmtId="0" fontId="23" fillId="0" borderId="75" xfId="59" applyFont="1" applyFill="1" applyBorder="1" applyAlignment="1">
      <alignment horizontal="center" vertical="center" shrinkToFit="1"/>
    </xf>
    <xf numFmtId="0" fontId="18" fillId="0" borderId="14" xfId="59" applyFont="1" applyFill="1" applyBorder="1" applyAlignment="1">
      <alignment horizontal="center" vertical="center" shrinkToFit="1"/>
    </xf>
    <xf numFmtId="0" fontId="18" fillId="0" borderId="92" xfId="59" applyFont="1" applyFill="1" applyBorder="1" applyAlignment="1">
      <alignment horizontal="center" vertical="center" shrinkToFit="1"/>
    </xf>
    <xf numFmtId="0" fontId="23" fillId="0" borderId="64" xfId="59" applyFont="1" applyFill="1" applyBorder="1" applyAlignment="1">
      <alignment horizontal="center" vertical="center" shrinkToFit="1"/>
    </xf>
    <xf numFmtId="0" fontId="23" fillId="0" borderId="143" xfId="59" applyFont="1" applyFill="1" applyBorder="1" applyAlignment="1">
      <alignment horizontal="center" vertical="center" shrinkToFit="1"/>
    </xf>
    <xf numFmtId="0" fontId="18" fillId="0" borderId="20" xfId="59" applyFont="1" applyFill="1" applyBorder="1" applyAlignment="1">
      <alignment horizontal="center" vertical="center" shrinkToFit="1"/>
    </xf>
    <xf numFmtId="0" fontId="18" fillId="0" borderId="49" xfId="59" applyFont="1" applyFill="1" applyBorder="1" applyAlignment="1">
      <alignment horizontal="center" vertical="center" shrinkToFit="1"/>
    </xf>
    <xf numFmtId="0" fontId="18" fillId="0" borderId="65" xfId="59" applyFont="1" applyFill="1" applyBorder="1" applyAlignment="1">
      <alignment horizontal="center" vertical="center" shrinkToFit="1"/>
    </xf>
    <xf numFmtId="0" fontId="23" fillId="0" borderId="49" xfId="59" applyFont="1" applyFill="1" applyBorder="1" applyAlignment="1">
      <alignment horizontal="center" vertical="center" shrinkToFit="1"/>
    </xf>
    <xf numFmtId="0" fontId="23" fillId="0" borderId="65" xfId="59" applyFont="1" applyFill="1" applyBorder="1" applyAlignment="1">
      <alignment horizontal="center" vertical="center" shrinkToFit="1"/>
    </xf>
    <xf numFmtId="0" fontId="18" fillId="4" borderId="77" xfId="59" applyFont="1" applyFill="1" applyBorder="1" applyAlignment="1">
      <alignment vertical="center" shrinkToFit="1"/>
    </xf>
    <xf numFmtId="0" fontId="18" fillId="4" borderId="144" xfId="59" applyFont="1" applyFill="1" applyBorder="1" applyAlignment="1">
      <alignment horizontal="center" vertical="center" shrinkToFit="1"/>
    </xf>
    <xf numFmtId="0" fontId="18" fillId="0" borderId="77" xfId="59" applyFont="1" applyFill="1" applyBorder="1" applyAlignment="1">
      <alignment horizontal="center" vertical="center" shrinkToFit="1"/>
    </xf>
    <xf numFmtId="0" fontId="18" fillId="0" borderId="78" xfId="59" applyFont="1" applyFill="1" applyBorder="1" applyAlignment="1">
      <alignment horizontal="center" vertical="center" shrinkToFit="1"/>
    </xf>
    <xf numFmtId="0" fontId="18" fillId="0" borderId="79" xfId="59" applyFont="1" applyFill="1" applyBorder="1" applyAlignment="1">
      <alignment horizontal="center" vertical="center" shrinkToFit="1"/>
    </xf>
    <xf numFmtId="0" fontId="18" fillId="0" borderId="80" xfId="59" applyFont="1" applyFill="1" applyBorder="1" applyAlignment="1">
      <alignment horizontal="center" vertical="center" shrinkToFit="1"/>
    </xf>
    <xf numFmtId="0" fontId="23" fillId="0" borderId="78" xfId="59" applyFont="1" applyFill="1" applyBorder="1" applyAlignment="1">
      <alignment horizontal="center" vertical="center" shrinkToFit="1"/>
    </xf>
    <xf numFmtId="0" fontId="23" fillId="0" borderId="79" xfId="59" applyFont="1" applyFill="1" applyBorder="1" applyAlignment="1">
      <alignment horizontal="center" vertical="center" shrinkToFit="1"/>
    </xf>
    <xf numFmtId="0" fontId="18" fillId="0" borderId="54" xfId="59" applyFont="1" applyFill="1" applyBorder="1" applyAlignment="1">
      <alignment horizontal="center" vertical="center" shrinkToFit="1"/>
    </xf>
    <xf numFmtId="0" fontId="18" fillId="0" borderId="145" xfId="59" applyFont="1" applyFill="1" applyBorder="1" applyAlignment="1">
      <alignment horizontal="center" vertical="center" shrinkToFit="1"/>
    </xf>
    <xf numFmtId="0" fontId="23" fillId="0" borderId="80" xfId="59" applyFont="1" applyFill="1" applyBorder="1" applyAlignment="1">
      <alignment horizontal="center" vertical="center" shrinkToFit="1"/>
    </xf>
    <xf numFmtId="0" fontId="23" fillId="0" borderId="146" xfId="59" applyFont="1" applyFill="1" applyBorder="1" applyAlignment="1">
      <alignment horizontal="center" vertical="center" shrinkToFit="1"/>
    </xf>
    <xf numFmtId="0" fontId="28" fillId="4" borderId="0" xfId="92" applyFont="1" applyFill="1" applyAlignment="1">
      <alignment horizontal="left" vertical="center" wrapText="1"/>
    </xf>
    <xf numFmtId="0" fontId="3" fillId="4" borderId="0" xfId="6" applyFont="1" applyFill="1"/>
    <xf numFmtId="0" fontId="6" fillId="5" borderId="93" xfId="92" applyFont="1" applyFill="1" applyBorder="1" applyAlignment="1">
      <alignment horizontal="left" vertical="center" shrinkToFit="1"/>
    </xf>
    <xf numFmtId="0" fontId="18" fillId="5" borderId="120" xfId="92" applyFont="1" applyFill="1" applyBorder="1" applyAlignment="1">
      <alignment horizontal="left" vertical="center" wrapText="1"/>
    </xf>
    <xf numFmtId="0" fontId="6" fillId="5" borderId="71" xfId="92" applyFont="1" applyFill="1" applyBorder="1" applyAlignment="1">
      <alignment horizontal="center" vertical="center" shrinkToFit="1"/>
    </xf>
    <xf numFmtId="0" fontId="6" fillId="5" borderId="72" xfId="92" applyFont="1" applyFill="1" applyBorder="1" applyAlignment="1">
      <alignment horizontal="center" vertical="center" shrinkToFit="1"/>
    </xf>
    <xf numFmtId="0" fontId="6" fillId="5" borderId="72" xfId="92" applyFont="1" applyFill="1" applyBorder="1" applyAlignment="1">
      <alignment horizontal="center" vertical="center" wrapText="1" shrinkToFit="1"/>
    </xf>
    <xf numFmtId="0" fontId="6" fillId="5" borderId="75" xfId="92" applyFont="1" applyFill="1" applyBorder="1" applyAlignment="1">
      <alignment horizontal="center" vertical="center" shrinkToFit="1"/>
    </xf>
    <xf numFmtId="0" fontId="6" fillId="5" borderId="75" xfId="92" applyFont="1" applyFill="1" applyBorder="1" applyAlignment="1">
      <alignment horizontal="center" vertical="center" wrapText="1" shrinkToFit="1"/>
    </xf>
    <xf numFmtId="0" fontId="6" fillId="5" borderId="75" xfId="92" applyFont="1" applyFill="1" applyBorder="1" applyAlignment="1">
      <alignment horizontal="left" vertical="center" wrapText="1" shrinkToFit="1"/>
    </xf>
    <xf numFmtId="0" fontId="18" fillId="5" borderId="90" xfId="31" applyFont="1" applyFill="1" applyBorder="1" applyAlignment="1">
      <alignment horizontal="left" vertical="center"/>
    </xf>
    <xf numFmtId="0" fontId="6" fillId="5" borderId="20" xfId="92" applyFont="1" applyFill="1" applyBorder="1" applyAlignment="1">
      <alignment horizontal="center" vertical="center" shrinkToFit="1"/>
    </xf>
    <xf numFmtId="0" fontId="6" fillId="5" borderId="49" xfId="92" applyFont="1" applyFill="1" applyBorder="1" applyAlignment="1">
      <alignment horizontal="center" vertical="center" shrinkToFit="1"/>
    </xf>
    <xf numFmtId="0" fontId="6" fillId="5" borderId="65" xfId="92" applyFont="1" applyFill="1" applyBorder="1" applyAlignment="1">
      <alignment horizontal="center" vertical="center" shrinkToFit="1"/>
    </xf>
    <xf numFmtId="0" fontId="6" fillId="5" borderId="65" xfId="92" applyFont="1" applyFill="1" applyBorder="1" applyAlignment="1">
      <alignment horizontal="center" vertical="center" wrapText="1" shrinkToFit="1"/>
    </xf>
    <xf numFmtId="0" fontId="6" fillId="5" borderId="65" xfId="92" applyFont="1" applyFill="1" applyBorder="1" applyAlignment="1">
      <alignment horizontal="left" vertical="center" shrinkToFit="1"/>
    </xf>
    <xf numFmtId="0" fontId="18" fillId="5" borderId="97" xfId="31" applyFont="1" applyFill="1" applyBorder="1" applyAlignment="1">
      <alignment horizontal="left" vertical="center"/>
    </xf>
    <xf numFmtId="0" fontId="6" fillId="5" borderId="47" xfId="92" applyFont="1" applyFill="1" applyBorder="1" applyAlignment="1">
      <alignment horizontal="center" vertical="center" shrinkToFit="1"/>
    </xf>
    <xf numFmtId="0" fontId="6" fillId="5" borderId="69" xfId="92" applyFont="1" applyFill="1" applyBorder="1" applyAlignment="1">
      <alignment horizontal="center" vertical="center" shrinkToFit="1"/>
    </xf>
    <xf numFmtId="0" fontId="6" fillId="5" borderId="67" xfId="92" applyFont="1" applyFill="1" applyBorder="1" applyAlignment="1">
      <alignment horizontal="center" vertical="center" shrinkToFit="1"/>
    </xf>
    <xf numFmtId="0" fontId="6" fillId="5" borderId="67" xfId="92" applyFont="1" applyFill="1" applyBorder="1" applyAlignment="1">
      <alignment horizontal="center" vertical="center" wrapText="1" shrinkToFit="1"/>
    </xf>
    <xf numFmtId="0" fontId="6" fillId="5" borderId="67" xfId="92" applyFont="1" applyFill="1" applyBorder="1" applyAlignment="1">
      <alignment horizontal="left" vertical="center" shrinkToFit="1"/>
    </xf>
    <xf numFmtId="0" fontId="13" fillId="0" borderId="0" xfId="67" applyFont="1" applyAlignment="1">
      <alignment vertical="center" textRotation="255" shrinkToFit="1"/>
    </xf>
    <xf numFmtId="0" fontId="13" fillId="0" borderId="0" xfId="67" applyFont="1">
      <alignment vertical="center"/>
    </xf>
    <xf numFmtId="0" fontId="32" fillId="0" borderId="0" xfId="67" applyFont="1">
      <alignment vertical="center"/>
    </xf>
    <xf numFmtId="0" fontId="15" fillId="0" borderId="0" xfId="67" applyFont="1" applyAlignment="1">
      <alignment horizontal="left" vertical="center"/>
    </xf>
    <xf numFmtId="0" fontId="13" fillId="0" borderId="0" xfId="67" applyFont="1" applyAlignment="1">
      <alignment vertical="center"/>
    </xf>
    <xf numFmtId="0" fontId="13" fillId="0" borderId="59" xfId="67" applyFont="1" applyFill="1" applyBorder="1" applyAlignment="1">
      <alignment horizontal="center" vertical="center"/>
    </xf>
    <xf numFmtId="0" fontId="13" fillId="0" borderId="66" xfId="67" applyFont="1" applyFill="1" applyBorder="1" applyAlignment="1">
      <alignment horizontal="center" vertical="center"/>
    </xf>
    <xf numFmtId="0" fontId="13" fillId="0" borderId="83" xfId="67" applyFont="1" applyFill="1" applyBorder="1" applyAlignment="1">
      <alignment horizontal="center" vertical="center"/>
    </xf>
    <xf numFmtId="0" fontId="13" fillId="0" borderId="147" xfId="67" applyFont="1" applyFill="1" applyBorder="1" applyAlignment="1">
      <alignment horizontal="center" vertical="center"/>
    </xf>
    <xf numFmtId="0" fontId="13" fillId="0" borderId="62" xfId="67" applyFont="1" applyFill="1" applyBorder="1" applyAlignment="1">
      <alignment horizontal="center" vertical="center"/>
    </xf>
    <xf numFmtId="0" fontId="33" fillId="6" borderId="60" xfId="67" applyFont="1" applyFill="1" applyBorder="1" applyAlignment="1">
      <alignment horizontal="center" vertical="center"/>
    </xf>
    <xf numFmtId="0" fontId="34" fillId="6" borderId="60" xfId="67" applyFont="1" applyFill="1" applyBorder="1" applyAlignment="1">
      <alignment horizontal="center" vertical="center"/>
    </xf>
    <xf numFmtId="0" fontId="34" fillId="6" borderId="148" xfId="67" applyFont="1" applyFill="1" applyBorder="1" applyAlignment="1">
      <alignment horizontal="center" vertical="center"/>
    </xf>
    <xf numFmtId="0" fontId="13" fillId="2" borderId="62" xfId="67" applyFont="1" applyFill="1" applyBorder="1" applyAlignment="1" applyProtection="1">
      <alignment horizontal="center" vertical="center"/>
      <protection locked="0"/>
    </xf>
    <xf numFmtId="0" fontId="13" fillId="2" borderId="60" xfId="67" applyFont="1" applyFill="1" applyBorder="1" applyAlignment="1" applyProtection="1">
      <alignment horizontal="center" vertical="center"/>
      <protection locked="0"/>
    </xf>
    <xf numFmtId="0" fontId="13" fillId="2" borderId="149" xfId="67" applyFont="1" applyFill="1" applyBorder="1" applyAlignment="1" applyProtection="1">
      <alignment horizontal="center" vertical="center"/>
      <protection locked="0"/>
    </xf>
    <xf numFmtId="0" fontId="13" fillId="0" borderId="0" xfId="67" applyFont="1" applyFill="1" applyBorder="1" applyAlignment="1">
      <alignment horizontal="left" vertical="center" indent="1"/>
    </xf>
    <xf numFmtId="0" fontId="16" fillId="0" borderId="0" xfId="67" applyFont="1" applyFill="1" applyBorder="1" applyAlignment="1">
      <alignment horizontal="left" vertical="center" indent="1"/>
    </xf>
    <xf numFmtId="0" fontId="16" fillId="0" borderId="0" xfId="67" applyFont="1" applyAlignment="1">
      <alignment horizontal="left" vertical="center"/>
    </xf>
    <xf numFmtId="0" fontId="16" fillId="0" borderId="0" xfId="67" applyFont="1" applyAlignment="1">
      <alignment horizontal="left" vertical="center" wrapText="1"/>
    </xf>
    <xf numFmtId="0" fontId="13" fillId="0" borderId="0" xfId="67" applyFont="1" applyAlignment="1">
      <alignment horizontal="left" vertical="center" shrinkToFit="1"/>
    </xf>
    <xf numFmtId="0" fontId="15" fillId="0" borderId="0" xfId="67" applyFont="1" applyAlignment="1">
      <alignment horizontal="center" vertical="center"/>
    </xf>
    <xf numFmtId="0" fontId="13" fillId="0" borderId="20" xfId="67" applyFont="1" applyFill="1" applyBorder="1" applyAlignment="1">
      <alignment horizontal="center" vertical="center"/>
    </xf>
    <xf numFmtId="0" fontId="13" fillId="0" borderId="88" xfId="67" applyFont="1" applyFill="1" applyBorder="1" applyAlignment="1">
      <alignment horizontal="center" vertical="center"/>
    </xf>
    <xf numFmtId="0" fontId="13" fillId="0" borderId="0" xfId="67" applyFont="1" applyFill="1" applyBorder="1" applyAlignment="1">
      <alignment horizontal="left" vertical="center"/>
    </xf>
    <xf numFmtId="0" fontId="13" fillId="0" borderId="49" xfId="67" applyFont="1" applyFill="1" applyBorder="1" applyAlignment="1">
      <alignment horizontal="center" vertical="center"/>
    </xf>
    <xf numFmtId="0" fontId="33" fillId="6" borderId="65" xfId="67" applyFont="1" applyFill="1" applyBorder="1" applyAlignment="1">
      <alignment horizontal="center" vertical="center"/>
    </xf>
    <xf numFmtId="0" fontId="34" fillId="6" borderId="65" xfId="67" applyFont="1" applyFill="1" applyBorder="1" applyAlignment="1">
      <alignment horizontal="center" vertical="center"/>
    </xf>
    <xf numFmtId="0" fontId="34" fillId="6" borderId="124" xfId="67" applyFont="1" applyFill="1" applyBorder="1" applyAlignment="1">
      <alignment horizontal="center" vertical="center"/>
    </xf>
    <xf numFmtId="0" fontId="13" fillId="2" borderId="49" xfId="67" applyFont="1" applyFill="1" applyBorder="1" applyAlignment="1" applyProtection="1">
      <alignment horizontal="center" vertical="center"/>
      <protection locked="0"/>
    </xf>
    <xf numFmtId="0" fontId="13" fillId="2" borderId="65" xfId="67" applyFont="1" applyFill="1" applyBorder="1" applyAlignment="1" applyProtection="1">
      <alignment horizontal="center" vertical="center"/>
      <protection locked="0"/>
    </xf>
    <xf numFmtId="0" fontId="13" fillId="2" borderId="74" xfId="67" applyFont="1" applyFill="1" applyBorder="1" applyAlignment="1" applyProtection="1">
      <alignment horizontal="center" vertical="center"/>
      <protection locked="0"/>
    </xf>
    <xf numFmtId="0" fontId="33" fillId="0" borderId="0" xfId="60" applyFont="1" applyFill="1" applyBorder="1" applyAlignment="1">
      <alignment horizontal="left" vertical="center" indent="1"/>
    </xf>
    <xf numFmtId="0" fontId="16" fillId="0" borderId="0" xfId="67" applyFont="1" applyAlignment="1">
      <alignment horizontal="left" vertical="center" wrapText="1" shrinkToFit="1"/>
    </xf>
    <xf numFmtId="0" fontId="13" fillId="0" borderId="0" xfId="67" applyFont="1" applyFill="1" applyBorder="1" applyAlignment="1">
      <alignment horizontal="center" vertical="center"/>
    </xf>
    <xf numFmtId="0" fontId="32" fillId="0" borderId="0" xfId="60" applyFont="1" applyFill="1" applyBorder="1" applyAlignment="1">
      <alignment horizontal="left" vertical="center" indent="1"/>
    </xf>
    <xf numFmtId="0" fontId="13" fillId="0" borderId="95" xfId="67" applyFont="1" applyFill="1" applyBorder="1" applyAlignment="1">
      <alignment horizontal="center" vertical="center"/>
    </xf>
    <xf numFmtId="0" fontId="13" fillId="0" borderId="98" xfId="67" applyFont="1" applyFill="1" applyBorder="1" applyAlignment="1">
      <alignment horizontal="center" vertical="center"/>
    </xf>
    <xf numFmtId="0" fontId="13" fillId="0" borderId="69" xfId="67" applyFont="1" applyFill="1" applyBorder="1" applyAlignment="1">
      <alignment horizontal="center" vertical="center"/>
    </xf>
    <xf numFmtId="0" fontId="33" fillId="6" borderId="67" xfId="67" applyFont="1" applyFill="1" applyBorder="1" applyAlignment="1">
      <alignment horizontal="center" vertical="center"/>
    </xf>
    <xf numFmtId="0" fontId="34" fillId="6" borderId="67" xfId="67" applyFont="1" applyFill="1" applyBorder="1" applyAlignment="1">
      <alignment horizontal="center" vertical="center"/>
    </xf>
    <xf numFmtId="0" fontId="34" fillId="6" borderId="150" xfId="67" applyFont="1" applyFill="1" applyBorder="1" applyAlignment="1">
      <alignment horizontal="center" vertical="center"/>
    </xf>
    <xf numFmtId="0" fontId="13" fillId="2" borderId="69" xfId="67" applyFont="1" applyFill="1" applyBorder="1" applyAlignment="1" applyProtection="1">
      <alignment horizontal="center" vertical="center"/>
      <protection locked="0"/>
    </xf>
    <xf numFmtId="0" fontId="13" fillId="2" borderId="67" xfId="67" applyFont="1" applyFill="1" applyBorder="1" applyAlignment="1" applyProtection="1">
      <alignment horizontal="center" vertical="center"/>
      <protection locked="0"/>
    </xf>
    <xf numFmtId="0" fontId="13" fillId="2" borderId="141" xfId="67" applyFont="1" applyFill="1" applyBorder="1" applyAlignment="1" applyProtection="1">
      <alignment horizontal="center" vertical="center"/>
      <protection locked="0"/>
    </xf>
    <xf numFmtId="0" fontId="16" fillId="0" borderId="99" xfId="67" applyFont="1" applyFill="1" applyBorder="1" applyAlignment="1">
      <alignment horizontal="center" vertical="center" textRotation="255" wrapText="1"/>
    </xf>
    <xf numFmtId="0" fontId="16" fillId="0" borderId="94" xfId="67" applyFont="1" applyFill="1" applyBorder="1" applyAlignment="1">
      <alignment horizontal="center" vertical="center" textRotation="255" wrapText="1"/>
    </xf>
    <xf numFmtId="0" fontId="16" fillId="0" borderId="72" xfId="67" applyFont="1" applyFill="1" applyBorder="1" applyAlignment="1">
      <alignment horizontal="center" vertical="center" textRotation="255" wrapText="1"/>
    </xf>
    <xf numFmtId="0" fontId="32" fillId="6" borderId="75" xfId="67" applyFont="1" applyFill="1" applyBorder="1" applyAlignment="1">
      <alignment horizontal="center" vertical="center" shrinkToFit="1"/>
    </xf>
    <xf numFmtId="0" fontId="32" fillId="6" borderId="123" xfId="67" applyFont="1" applyFill="1" applyBorder="1" applyAlignment="1">
      <alignment horizontal="center" vertical="center" shrinkToFit="1"/>
    </xf>
    <xf numFmtId="0" fontId="13" fillId="2" borderId="72" xfId="67" applyFont="1" applyFill="1" applyBorder="1" applyAlignment="1" applyProtection="1">
      <alignment horizontal="center" vertical="center" shrinkToFit="1"/>
      <protection locked="0"/>
    </xf>
    <xf numFmtId="0" fontId="13" fillId="2" borderId="75" xfId="67" applyFont="1" applyFill="1" applyBorder="1" applyAlignment="1" applyProtection="1">
      <alignment horizontal="center" vertical="center" shrinkToFit="1"/>
      <protection locked="0"/>
    </xf>
    <xf numFmtId="0" fontId="13" fillId="2" borderId="73" xfId="67" applyFont="1" applyFill="1" applyBorder="1" applyAlignment="1" applyProtection="1">
      <alignment horizontal="center" vertical="center"/>
      <protection locked="0"/>
    </xf>
    <xf numFmtId="0" fontId="16" fillId="0" borderId="95" xfId="67" applyFont="1" applyFill="1" applyBorder="1" applyAlignment="1">
      <alignment horizontal="center" vertical="center" textRotation="255" wrapText="1"/>
    </xf>
    <xf numFmtId="0" fontId="16" fillId="0" borderId="98" xfId="67" applyFont="1" applyFill="1" applyBorder="1" applyAlignment="1">
      <alignment horizontal="center" vertical="center" textRotation="255" wrapText="1"/>
    </xf>
    <xf numFmtId="0" fontId="16" fillId="0" borderId="69" xfId="67" applyFont="1" applyFill="1" applyBorder="1" applyAlignment="1">
      <alignment horizontal="center" vertical="center" textRotation="255" wrapText="1"/>
    </xf>
    <xf numFmtId="0" fontId="32" fillId="6" borderId="67" xfId="67" applyFont="1" applyFill="1" applyBorder="1" applyAlignment="1">
      <alignment horizontal="center" vertical="center" shrinkToFit="1"/>
    </xf>
    <xf numFmtId="0" fontId="32" fillId="6" borderId="150" xfId="67" applyFont="1" applyFill="1" applyBorder="1" applyAlignment="1">
      <alignment horizontal="center" vertical="center" shrinkToFit="1"/>
    </xf>
    <xf numFmtId="0" fontId="13" fillId="2" borderId="69" xfId="67" applyFont="1" applyFill="1" applyBorder="1" applyAlignment="1" applyProtection="1">
      <alignment horizontal="center" vertical="center" shrinkToFit="1"/>
      <protection locked="0"/>
    </xf>
    <xf numFmtId="0" fontId="13" fillId="2" borderId="67" xfId="67" applyFont="1" applyFill="1" applyBorder="1" applyAlignment="1" applyProtection="1">
      <alignment horizontal="center" vertical="center" shrinkToFit="1"/>
      <protection locked="0"/>
    </xf>
    <xf numFmtId="0" fontId="34" fillId="0" borderId="99" xfId="67" applyFont="1" applyFill="1" applyBorder="1" applyAlignment="1">
      <alignment horizontal="center" vertical="center" textRotation="255" wrapText="1"/>
    </xf>
    <xf numFmtId="0" fontId="34" fillId="0" borderId="94" xfId="67" applyFont="1" applyFill="1" applyBorder="1" applyAlignment="1">
      <alignment horizontal="center" vertical="center" textRotation="255" wrapText="1"/>
    </xf>
    <xf numFmtId="0" fontId="34" fillId="0" borderId="72" xfId="67" applyFont="1" applyFill="1" applyBorder="1" applyAlignment="1">
      <alignment horizontal="center" vertical="center" textRotation="255" wrapText="1"/>
    </xf>
    <xf numFmtId="0" fontId="34" fillId="0" borderId="95" xfId="67" applyFont="1" applyFill="1" applyBorder="1" applyAlignment="1">
      <alignment horizontal="center" vertical="center" textRotation="255" wrapText="1"/>
    </xf>
    <xf numFmtId="0" fontId="34" fillId="0" borderId="98" xfId="67" applyFont="1" applyFill="1" applyBorder="1" applyAlignment="1">
      <alignment horizontal="center" vertical="center" textRotation="255" wrapText="1"/>
    </xf>
    <xf numFmtId="0" fontId="34" fillId="0" borderId="69" xfId="67" applyFont="1" applyFill="1" applyBorder="1" applyAlignment="1">
      <alignment horizontal="center" vertical="center" textRotation="255" wrapText="1"/>
    </xf>
    <xf numFmtId="0" fontId="32" fillId="6" borderId="75" xfId="67" applyFont="1" applyFill="1" applyBorder="1" applyAlignment="1">
      <alignment horizontal="center" vertical="center"/>
    </xf>
    <xf numFmtId="0" fontId="32" fillId="6" borderId="123" xfId="67" applyFont="1" applyFill="1" applyBorder="1" applyAlignment="1">
      <alignment horizontal="center" vertical="center"/>
    </xf>
    <xf numFmtId="0" fontId="13" fillId="2" borderId="72" xfId="67" applyFont="1" applyFill="1" applyBorder="1" applyAlignment="1" applyProtection="1">
      <alignment horizontal="center" vertical="center"/>
      <protection locked="0"/>
    </xf>
    <xf numFmtId="0" fontId="13" fillId="2" borderId="75" xfId="67" applyFont="1" applyFill="1" applyBorder="1" applyAlignment="1" applyProtection="1">
      <alignment horizontal="center" vertical="center"/>
      <protection locked="0"/>
    </xf>
    <xf numFmtId="0" fontId="16" fillId="0" borderId="88" xfId="67" applyFont="1" applyFill="1" applyBorder="1" applyAlignment="1">
      <alignment horizontal="center" vertical="center" textRotation="255" wrapText="1"/>
    </xf>
    <xf numFmtId="0" fontId="16" fillId="0" borderId="0" xfId="67" applyFont="1" applyFill="1" applyBorder="1" applyAlignment="1">
      <alignment horizontal="center" vertical="center" textRotation="255" wrapText="1"/>
    </xf>
    <xf numFmtId="0" fontId="16" fillId="0" borderId="49" xfId="67" applyFont="1" applyFill="1" applyBorder="1" applyAlignment="1">
      <alignment horizontal="center" vertical="center" textRotation="255" wrapText="1"/>
    </xf>
    <xf numFmtId="0" fontId="32" fillId="6" borderId="65" xfId="67" applyFont="1" applyFill="1" applyBorder="1" applyAlignment="1">
      <alignment horizontal="center" vertical="center"/>
    </xf>
    <xf numFmtId="0" fontId="32" fillId="6" borderId="124" xfId="67" applyFont="1" applyFill="1" applyBorder="1" applyAlignment="1">
      <alignment horizontal="center" vertical="center"/>
    </xf>
    <xf numFmtId="0" fontId="32" fillId="6" borderId="67" xfId="67" applyFont="1" applyFill="1" applyBorder="1" applyAlignment="1">
      <alignment horizontal="center" vertical="center"/>
    </xf>
    <xf numFmtId="0" fontId="32" fillId="6" borderId="150" xfId="67" applyFont="1" applyFill="1" applyBorder="1" applyAlignment="1">
      <alignment horizontal="center" vertical="center"/>
    </xf>
    <xf numFmtId="0" fontId="13" fillId="0" borderId="99" xfId="67" applyFont="1" applyFill="1" applyBorder="1" applyAlignment="1">
      <alignment horizontal="center" vertical="center"/>
    </xf>
    <xf numFmtId="0" fontId="13" fillId="0" borderId="94" xfId="67" applyFont="1" applyFill="1" applyBorder="1" applyAlignment="1">
      <alignment horizontal="center" vertical="center"/>
    </xf>
    <xf numFmtId="0" fontId="13" fillId="0" borderId="72" xfId="67" applyFont="1" applyFill="1" applyBorder="1" applyAlignment="1">
      <alignment horizontal="center" vertical="center"/>
    </xf>
    <xf numFmtId="0" fontId="32" fillId="6" borderId="75" xfId="67" applyFont="1" applyFill="1" applyBorder="1" applyAlignment="1">
      <alignment horizontal="left" vertical="center"/>
    </xf>
    <xf numFmtId="0" fontId="32" fillId="6" borderId="123" xfId="67" applyFont="1" applyFill="1" applyBorder="1" applyAlignment="1">
      <alignment horizontal="left" vertical="center"/>
    </xf>
    <xf numFmtId="0" fontId="13" fillId="2" borderId="72" xfId="67" applyFont="1" applyFill="1" applyBorder="1" applyAlignment="1" applyProtection="1">
      <alignment horizontal="left" vertical="center"/>
      <protection locked="0"/>
    </xf>
    <xf numFmtId="0" fontId="13" fillId="2" borderId="75" xfId="67" applyFont="1" applyFill="1" applyBorder="1" applyAlignment="1" applyProtection="1">
      <alignment horizontal="left" vertical="center"/>
      <protection locked="0"/>
    </xf>
    <xf numFmtId="0" fontId="13" fillId="2" borderId="73" xfId="67" applyFont="1" applyFill="1" applyBorder="1" applyAlignment="1" applyProtection="1">
      <alignment horizontal="left" vertical="center"/>
      <protection locked="0"/>
    </xf>
    <xf numFmtId="0" fontId="32" fillId="6" borderId="65" xfId="67" applyFont="1" applyFill="1" applyBorder="1" applyAlignment="1">
      <alignment horizontal="left" vertical="center"/>
    </xf>
    <xf numFmtId="0" fontId="32" fillId="6" borderId="124" xfId="67" applyFont="1" applyFill="1" applyBorder="1" applyAlignment="1">
      <alignment horizontal="left" vertical="center"/>
    </xf>
    <xf numFmtId="0" fontId="13" fillId="2" borderId="49" xfId="67" applyFont="1" applyFill="1" applyBorder="1" applyAlignment="1" applyProtection="1">
      <alignment horizontal="left" vertical="center"/>
      <protection locked="0"/>
    </xf>
    <xf numFmtId="0" fontId="13" fillId="2" borderId="65" xfId="67" applyFont="1" applyFill="1" applyBorder="1" applyAlignment="1" applyProtection="1">
      <alignment horizontal="left" vertical="center"/>
      <protection locked="0"/>
    </xf>
    <xf numFmtId="0" fontId="13" fillId="0" borderId="47" xfId="67" applyFont="1" applyFill="1" applyBorder="1" applyAlignment="1">
      <alignment horizontal="center" vertical="center"/>
    </xf>
    <xf numFmtId="0" fontId="13" fillId="0" borderId="70" xfId="67" applyFont="1" applyFill="1" applyBorder="1" applyAlignment="1">
      <alignment horizontal="center" vertical="center"/>
    </xf>
    <xf numFmtId="0" fontId="13" fillId="0" borderId="125" xfId="67" applyFont="1" applyFill="1" applyBorder="1" applyAlignment="1">
      <alignment horizontal="center" vertical="center"/>
    </xf>
    <xf numFmtId="0" fontId="13" fillId="0" borderId="151" xfId="67" applyFont="1" applyFill="1" applyBorder="1" applyAlignment="1">
      <alignment horizontal="center" vertical="center"/>
    </xf>
    <xf numFmtId="0" fontId="13" fillId="0" borderId="78" xfId="67" applyFont="1" applyFill="1" applyBorder="1" applyAlignment="1">
      <alignment horizontal="center" vertical="center"/>
    </xf>
    <xf numFmtId="0" fontId="32" fillId="6" borderId="79" xfId="67" applyFont="1" applyFill="1" applyBorder="1" applyAlignment="1">
      <alignment horizontal="left" vertical="center"/>
    </xf>
    <xf numFmtId="0" fontId="32" fillId="6" borderId="126" xfId="67" applyFont="1" applyFill="1" applyBorder="1" applyAlignment="1">
      <alignment horizontal="left" vertical="center"/>
    </xf>
    <xf numFmtId="0" fontId="13" fillId="2" borderId="78" xfId="67" applyFont="1" applyFill="1" applyBorder="1" applyAlignment="1" applyProtection="1">
      <alignment horizontal="left" vertical="center"/>
      <protection locked="0"/>
    </xf>
    <xf numFmtId="0" fontId="13" fillId="2" borderId="79" xfId="67" applyFont="1" applyFill="1" applyBorder="1" applyAlignment="1" applyProtection="1">
      <alignment horizontal="left" vertical="center"/>
      <protection locked="0"/>
    </xf>
    <xf numFmtId="0" fontId="13" fillId="2" borderId="99" xfId="67" applyFont="1" applyFill="1" applyBorder="1" applyAlignment="1" applyProtection="1">
      <alignment horizontal="center" vertical="center"/>
      <protection locked="0"/>
    </xf>
    <xf numFmtId="176" fontId="13" fillId="0" borderId="76" xfId="67" applyNumberFormat="1" applyFont="1" applyFill="1" applyBorder="1" applyAlignment="1">
      <alignment horizontal="left" vertical="center" shrinkToFit="1"/>
    </xf>
    <xf numFmtId="0" fontId="13" fillId="0" borderId="152" xfId="67" applyFont="1" applyFill="1" applyBorder="1" applyAlignment="1">
      <alignment horizontal="center" vertical="center"/>
    </xf>
    <xf numFmtId="0" fontId="13" fillId="0" borderId="153" xfId="67" applyFont="1" applyFill="1" applyBorder="1" applyAlignment="1">
      <alignment vertical="center" shrinkToFit="1"/>
    </xf>
    <xf numFmtId="0" fontId="13" fillId="2" borderId="153" xfId="67" applyFont="1" applyFill="1" applyBorder="1" applyAlignment="1" applyProtection="1">
      <alignment horizontal="center" vertical="center" shrinkToFit="1"/>
      <protection locked="0"/>
    </xf>
    <xf numFmtId="0" fontId="32" fillId="6" borderId="153" xfId="67" applyFont="1" applyFill="1" applyBorder="1" applyAlignment="1">
      <alignment horizontal="center" vertical="center" shrinkToFit="1"/>
    </xf>
    <xf numFmtId="0" fontId="32" fillId="6" borderId="154" xfId="67" applyFont="1" applyFill="1" applyBorder="1" applyAlignment="1">
      <alignment horizontal="center" vertical="center" shrinkToFit="1"/>
    </xf>
    <xf numFmtId="0" fontId="13" fillId="2" borderId="3" xfId="67" applyFont="1" applyFill="1" applyBorder="1" applyAlignment="1" applyProtection="1">
      <alignment horizontal="center" vertical="center"/>
      <protection locked="0"/>
    </xf>
    <xf numFmtId="0" fontId="13" fillId="2" borderId="153" xfId="67" applyFont="1" applyFill="1" applyBorder="1" applyAlignment="1" applyProtection="1">
      <alignment horizontal="center" vertical="center"/>
      <protection locked="0"/>
    </xf>
    <xf numFmtId="0" fontId="13" fillId="2" borderId="155" xfId="67" applyFont="1" applyFill="1" applyBorder="1" applyAlignment="1" applyProtection="1">
      <alignment horizontal="center" vertical="center"/>
      <protection locked="0"/>
    </xf>
    <xf numFmtId="0" fontId="13" fillId="0" borderId="0" xfId="67" applyFont="1" applyFill="1" applyBorder="1" applyAlignment="1">
      <alignment vertical="center"/>
    </xf>
    <xf numFmtId="0" fontId="32" fillId="0" borderId="0" xfId="60" applyFont="1" applyFill="1" applyBorder="1" applyAlignment="1">
      <alignment vertical="center"/>
    </xf>
    <xf numFmtId="0" fontId="13" fillId="2" borderId="88" xfId="67" applyFont="1" applyFill="1" applyBorder="1" applyAlignment="1" applyProtection="1">
      <alignment horizontal="center" vertical="center"/>
      <protection locked="0"/>
    </xf>
    <xf numFmtId="176" fontId="13" fillId="0" borderId="66" xfId="67" applyNumberFormat="1" applyFont="1" applyFill="1" applyBorder="1" applyAlignment="1">
      <alignment horizontal="left" vertical="center" shrinkToFit="1"/>
    </xf>
    <xf numFmtId="0" fontId="13" fillId="0" borderId="91" xfId="67" applyFont="1" applyFill="1" applyBorder="1" applyAlignment="1">
      <alignment horizontal="center" vertical="center"/>
    </xf>
    <xf numFmtId="0" fontId="13" fillId="0" borderId="64" xfId="67" applyFont="1" applyFill="1" applyBorder="1" applyAlignment="1">
      <alignment vertical="center" shrinkToFit="1"/>
    </xf>
    <xf numFmtId="0" fontId="13" fillId="2" borderId="64" xfId="67" applyFont="1" applyFill="1" applyBorder="1" applyAlignment="1" applyProtection="1">
      <alignment horizontal="center" vertical="center" shrinkToFit="1"/>
      <protection locked="0"/>
    </xf>
    <xf numFmtId="0" fontId="32" fillId="6" borderId="14" xfId="67" applyFont="1" applyFill="1" applyBorder="1" applyAlignment="1">
      <alignment horizontal="center" vertical="center" shrinkToFit="1"/>
    </xf>
    <xf numFmtId="0" fontId="32" fillId="6" borderId="64" xfId="67" applyFont="1" applyFill="1" applyBorder="1" applyAlignment="1">
      <alignment horizontal="center" vertical="center" shrinkToFit="1"/>
    </xf>
    <xf numFmtId="0" fontId="32" fillId="6" borderId="156" xfId="67" applyFont="1" applyFill="1" applyBorder="1" applyAlignment="1">
      <alignment horizontal="center" vertical="center" shrinkToFit="1"/>
    </xf>
    <xf numFmtId="0" fontId="13" fillId="2" borderId="14" xfId="67" applyFont="1" applyFill="1" applyBorder="1" applyAlignment="1" applyProtection="1">
      <alignment horizontal="center" vertical="center"/>
      <protection locked="0"/>
    </xf>
    <xf numFmtId="0" fontId="13" fillId="2" borderId="64" xfId="67" applyFont="1" applyFill="1" applyBorder="1" applyAlignment="1" applyProtection="1">
      <alignment horizontal="center" vertical="center"/>
      <protection locked="0"/>
    </xf>
    <xf numFmtId="0" fontId="13" fillId="2" borderId="143" xfId="67" applyFont="1" applyFill="1" applyBorder="1" applyAlignment="1" applyProtection="1">
      <alignment horizontal="center" vertical="center"/>
      <protection locked="0"/>
    </xf>
    <xf numFmtId="0" fontId="13" fillId="0" borderId="128" xfId="67" applyFont="1" applyFill="1" applyBorder="1" applyAlignment="1">
      <alignment horizontal="center" vertical="center"/>
    </xf>
    <xf numFmtId="0" fontId="13" fillId="0" borderId="80" xfId="67" applyFont="1" applyFill="1" applyBorder="1" applyAlignment="1">
      <alignment vertical="center" shrinkToFit="1"/>
    </xf>
    <xf numFmtId="0" fontId="13" fillId="2" borderId="80" xfId="67" applyFont="1" applyFill="1" applyBorder="1" applyAlignment="1" applyProtection="1">
      <alignment horizontal="center" vertical="center" shrinkToFit="1"/>
      <protection locked="0"/>
    </xf>
    <xf numFmtId="0" fontId="32" fillId="6" borderId="80" xfId="67" applyFont="1" applyFill="1" applyBorder="1" applyAlignment="1">
      <alignment horizontal="center" vertical="center" shrinkToFit="1"/>
    </xf>
    <xf numFmtId="0" fontId="32" fillId="6" borderId="157" xfId="67" applyFont="1" applyFill="1" applyBorder="1" applyAlignment="1">
      <alignment horizontal="center" vertical="center" shrinkToFit="1"/>
    </xf>
    <xf numFmtId="0" fontId="13" fillId="2" borderId="54" xfId="67" applyFont="1" applyFill="1" applyBorder="1" applyAlignment="1" applyProtection="1">
      <alignment horizontal="center" vertical="center"/>
      <protection locked="0"/>
    </xf>
    <xf numFmtId="0" fontId="13" fillId="2" borderId="80" xfId="67" applyFont="1" applyFill="1" applyBorder="1" applyAlignment="1" applyProtection="1">
      <alignment horizontal="center" vertical="center"/>
      <protection locked="0"/>
    </xf>
    <xf numFmtId="0" fontId="13" fillId="2" borderId="146" xfId="67" applyFont="1" applyFill="1" applyBorder="1" applyAlignment="1" applyProtection="1">
      <alignment horizontal="center" vertical="center"/>
      <protection locked="0"/>
    </xf>
    <xf numFmtId="0" fontId="10" fillId="0" borderId="0" xfId="67" applyFont="1" applyAlignment="1">
      <alignment horizontal="center" vertical="center"/>
    </xf>
    <xf numFmtId="0" fontId="13" fillId="0" borderId="0" xfId="67" applyFont="1" applyAlignment="1">
      <alignment horizontal="right" vertical="center"/>
    </xf>
    <xf numFmtId="0" fontId="13" fillId="2" borderId="0" xfId="67" applyFont="1" applyFill="1" applyAlignment="1" applyProtection="1">
      <alignment horizontal="center" vertical="center"/>
      <protection locked="0"/>
    </xf>
    <xf numFmtId="0" fontId="13" fillId="0" borderId="83" xfId="67" applyFont="1" applyFill="1" applyBorder="1" applyAlignment="1">
      <alignment horizontal="center" vertical="center" wrapText="1"/>
    </xf>
    <xf numFmtId="0" fontId="13" fillId="0" borderId="63" xfId="67" applyFont="1" applyFill="1" applyBorder="1" applyAlignment="1">
      <alignment horizontal="center" vertical="center" wrapText="1"/>
    </xf>
    <xf numFmtId="0" fontId="13" fillId="0" borderId="67" xfId="67" applyFont="1" applyFill="1" applyBorder="1" applyAlignment="1">
      <alignment vertical="center" shrinkToFit="1"/>
    </xf>
    <xf numFmtId="0" fontId="15" fillId="2" borderId="0" xfId="67" applyFont="1" applyFill="1" applyAlignment="1" applyProtection="1">
      <alignment horizontal="center" vertical="center"/>
      <protection locked="0"/>
    </xf>
    <xf numFmtId="0" fontId="13" fillId="0" borderId="88" xfId="67" applyFont="1" applyFill="1" applyBorder="1" applyAlignment="1">
      <alignment horizontal="center" vertical="center" wrapText="1"/>
    </xf>
    <xf numFmtId="0" fontId="13" fillId="0" borderId="66" xfId="67" applyFont="1" applyFill="1" applyBorder="1" applyAlignment="1">
      <alignment horizontal="center" vertical="center" wrapText="1"/>
    </xf>
    <xf numFmtId="0" fontId="13" fillId="0" borderId="47" xfId="67" applyFont="1" applyFill="1" applyBorder="1" applyAlignment="1">
      <alignment horizontal="center" vertical="center" wrapText="1"/>
    </xf>
    <xf numFmtId="0" fontId="13" fillId="0" borderId="67" xfId="67" applyFont="1" applyFill="1" applyBorder="1" applyAlignment="1">
      <alignment horizontal="center" vertical="center" wrapText="1"/>
    </xf>
    <xf numFmtId="0" fontId="32" fillId="6" borderId="60" xfId="67" applyFont="1" applyFill="1" applyBorder="1" applyAlignment="1">
      <alignment horizontal="right" vertical="center"/>
    </xf>
    <xf numFmtId="0" fontId="32" fillId="6" borderId="148" xfId="67" applyFont="1" applyFill="1" applyBorder="1" applyAlignment="1">
      <alignment horizontal="right" vertical="center"/>
    </xf>
    <xf numFmtId="176" fontId="13" fillId="0" borderId="49" xfId="67" applyNumberFormat="1" applyFont="1" applyFill="1" applyBorder="1" applyAlignment="1">
      <alignment horizontal="right" vertical="center"/>
    </xf>
    <xf numFmtId="176" fontId="13" fillId="0" borderId="66" xfId="67" applyNumberFormat="1" applyFont="1" applyFill="1" applyBorder="1" applyAlignment="1">
      <alignment horizontal="right" vertical="center"/>
    </xf>
    <xf numFmtId="0" fontId="13" fillId="0" borderId="91" xfId="67" applyFont="1" applyFill="1" applyBorder="1" applyAlignment="1">
      <alignment horizontal="center" vertical="center" wrapText="1"/>
    </xf>
    <xf numFmtId="0" fontId="13" fillId="0" borderId="64" xfId="67" applyFont="1" applyFill="1" applyBorder="1" applyAlignment="1">
      <alignment horizontal="center" vertical="center" wrapText="1"/>
    </xf>
    <xf numFmtId="0" fontId="32" fillId="6" borderId="65" xfId="67" applyFont="1" applyFill="1" applyBorder="1" applyAlignment="1">
      <alignment horizontal="right" vertical="center"/>
    </xf>
    <xf numFmtId="0" fontId="32" fillId="6" borderId="124" xfId="67" applyFont="1" applyFill="1" applyBorder="1" applyAlignment="1">
      <alignment horizontal="right" vertical="center"/>
    </xf>
    <xf numFmtId="0" fontId="32" fillId="6" borderId="67" xfId="67" applyFont="1" applyFill="1" applyBorder="1" applyAlignment="1">
      <alignment horizontal="right" vertical="center"/>
    </xf>
    <xf numFmtId="0" fontId="32" fillId="6" borderId="150" xfId="67" applyFont="1" applyFill="1" applyBorder="1" applyAlignment="1">
      <alignment horizontal="right" vertical="center"/>
    </xf>
    <xf numFmtId="176" fontId="13" fillId="0" borderId="69" xfId="67" applyNumberFormat="1" applyFont="1" applyFill="1" applyBorder="1" applyAlignment="1">
      <alignment horizontal="right" vertical="center"/>
    </xf>
    <xf numFmtId="176" fontId="13" fillId="0" borderId="70" xfId="67" applyNumberFormat="1" applyFont="1" applyFill="1" applyBorder="1" applyAlignment="1">
      <alignment horizontal="right" vertical="center"/>
    </xf>
    <xf numFmtId="177" fontId="32" fillId="6" borderId="75" xfId="67" applyNumberFormat="1" applyFont="1" applyFill="1" applyBorder="1" applyAlignment="1">
      <alignment horizontal="right" vertical="center"/>
    </xf>
    <xf numFmtId="177" fontId="32" fillId="6" borderId="123" xfId="67" applyNumberFormat="1" applyFont="1" applyFill="1" applyBorder="1" applyAlignment="1">
      <alignment horizontal="right" vertical="center"/>
    </xf>
    <xf numFmtId="178" fontId="13" fillId="0" borderId="72" xfId="67" applyNumberFormat="1" applyFont="1" applyFill="1" applyBorder="1" applyAlignment="1">
      <alignment horizontal="right" vertical="center"/>
    </xf>
    <xf numFmtId="177" fontId="32" fillId="6" borderId="65" xfId="67" applyNumberFormat="1" applyFont="1" applyFill="1" applyBorder="1" applyAlignment="1">
      <alignment horizontal="right" vertical="center"/>
    </xf>
    <xf numFmtId="177" fontId="32" fillId="6" borderId="124" xfId="67" applyNumberFormat="1" applyFont="1" applyFill="1" applyBorder="1" applyAlignment="1">
      <alignment horizontal="right" vertical="center"/>
    </xf>
    <xf numFmtId="178" fontId="13" fillId="0" borderId="49" xfId="67" applyNumberFormat="1" applyFont="1" applyFill="1" applyBorder="1" applyAlignment="1">
      <alignment horizontal="right" vertical="center"/>
    </xf>
    <xf numFmtId="0" fontId="13" fillId="0" borderId="95" xfId="67" applyFont="1" applyFill="1" applyBorder="1" applyAlignment="1">
      <alignment horizontal="center" vertical="center" wrapText="1"/>
    </xf>
    <xf numFmtId="0" fontId="13" fillId="0" borderId="70" xfId="67" applyFont="1" applyFill="1" applyBorder="1" applyAlignment="1">
      <alignment horizontal="center" vertical="center" wrapText="1"/>
    </xf>
    <xf numFmtId="177" fontId="32" fillId="6" borderId="67" xfId="67" applyNumberFormat="1" applyFont="1" applyFill="1" applyBorder="1" applyAlignment="1">
      <alignment horizontal="right" vertical="center"/>
    </xf>
    <xf numFmtId="177" fontId="32" fillId="6" borderId="150" xfId="67" applyNumberFormat="1" applyFont="1" applyFill="1" applyBorder="1" applyAlignment="1">
      <alignment horizontal="right" vertical="center"/>
    </xf>
    <xf numFmtId="178" fontId="13" fillId="0" borderId="69" xfId="67" applyNumberFormat="1" applyFont="1" applyFill="1" applyBorder="1" applyAlignment="1">
      <alignment horizontal="right" vertical="center"/>
    </xf>
    <xf numFmtId="0" fontId="13" fillId="2" borderId="66" xfId="67" applyFont="1" applyFill="1" applyBorder="1" applyAlignment="1" applyProtection="1">
      <alignment horizontal="center" vertical="center"/>
      <protection locked="0"/>
    </xf>
    <xf numFmtId="179" fontId="13" fillId="2" borderId="72" xfId="67" applyNumberFormat="1" applyFont="1" applyFill="1" applyBorder="1" applyAlignment="1" applyProtection="1">
      <alignment horizontal="right" vertical="center"/>
      <protection locked="0"/>
    </xf>
    <xf numFmtId="179" fontId="13" fillId="2" borderId="76" xfId="67" applyNumberFormat="1" applyFont="1" applyFill="1" applyBorder="1" applyAlignment="1" applyProtection="1">
      <alignment horizontal="right" vertical="center"/>
      <protection locked="0"/>
    </xf>
    <xf numFmtId="179" fontId="13" fillId="2" borderId="49" xfId="67" applyNumberFormat="1" applyFont="1" applyFill="1" applyBorder="1" applyAlignment="1" applyProtection="1">
      <alignment horizontal="right" vertical="center"/>
      <protection locked="0"/>
    </xf>
    <xf numFmtId="179" fontId="13" fillId="2" borderId="66" xfId="67" applyNumberFormat="1" applyFont="1" applyFill="1" applyBorder="1" applyAlignment="1" applyProtection="1">
      <alignment horizontal="right" vertical="center"/>
      <protection locked="0"/>
    </xf>
    <xf numFmtId="0" fontId="13" fillId="2" borderId="125" xfId="67" applyFont="1" applyFill="1" applyBorder="1" applyAlignment="1" applyProtection="1">
      <alignment horizontal="center" vertical="center"/>
      <protection locked="0"/>
    </xf>
    <xf numFmtId="0" fontId="13" fillId="2" borderId="82" xfId="67" applyFont="1" applyFill="1" applyBorder="1" applyAlignment="1" applyProtection="1">
      <alignment horizontal="center" vertical="center"/>
      <protection locked="0"/>
    </xf>
    <xf numFmtId="0" fontId="13" fillId="0" borderId="128" xfId="67" applyFont="1" applyFill="1" applyBorder="1" applyAlignment="1">
      <alignment horizontal="center" vertical="center" wrapText="1"/>
    </xf>
    <xf numFmtId="0" fontId="13" fillId="0" borderId="80" xfId="67" applyFont="1" applyFill="1" applyBorder="1" applyAlignment="1">
      <alignment horizontal="center" vertical="center" wrapText="1"/>
    </xf>
    <xf numFmtId="177" fontId="32" fillId="6" borderId="79" xfId="67" applyNumberFormat="1" applyFont="1" applyFill="1" applyBorder="1" applyAlignment="1">
      <alignment horizontal="right" vertical="center"/>
    </xf>
    <xf numFmtId="177" fontId="32" fillId="6" borderId="126" xfId="67" applyNumberFormat="1" applyFont="1" applyFill="1" applyBorder="1" applyAlignment="1">
      <alignment horizontal="right" vertical="center"/>
    </xf>
    <xf numFmtId="179" fontId="13" fillId="2" borderId="78" xfId="67" applyNumberFormat="1" applyFont="1" applyFill="1" applyBorder="1" applyAlignment="1" applyProtection="1">
      <alignment horizontal="right" vertical="center"/>
      <protection locked="0"/>
    </xf>
    <xf numFmtId="179" fontId="13" fillId="2" borderId="82" xfId="67" applyNumberFormat="1" applyFont="1" applyFill="1" applyBorder="1" applyAlignment="1" applyProtection="1">
      <alignment horizontal="right" vertical="center"/>
      <protection locked="0"/>
    </xf>
    <xf numFmtId="0" fontId="35" fillId="0" borderId="147" xfId="67" applyFont="1" applyBorder="1" applyAlignment="1">
      <alignment horizontal="center" vertical="center" wrapText="1"/>
    </xf>
    <xf numFmtId="0" fontId="35" fillId="0" borderId="0" xfId="67" applyFont="1" applyBorder="1" applyAlignment="1">
      <alignment horizontal="center" vertical="center" wrapText="1"/>
    </xf>
    <xf numFmtId="0" fontId="36" fillId="0" borderId="0" xfId="57" applyFont="1" applyAlignment="1">
      <alignment horizontal="left" vertical="center"/>
    </xf>
    <xf numFmtId="0" fontId="37" fillId="0" borderId="0" xfId="23" applyFont="1" applyAlignment="1">
      <alignment horizontal="left" vertical="center"/>
    </xf>
    <xf numFmtId="0" fontId="38" fillId="0" borderId="0" xfId="57" applyFont="1" applyAlignment="1">
      <alignment horizontal="left" vertical="center"/>
    </xf>
    <xf numFmtId="0" fontId="38" fillId="0" borderId="0" xfId="81" applyFont="1" applyAlignment="1">
      <alignment horizontal="center" vertical="center"/>
    </xf>
    <xf numFmtId="0" fontId="38" fillId="0" borderId="75" xfId="57" applyFont="1" applyBorder="1" applyAlignment="1">
      <alignment horizontal="center" vertical="center"/>
    </xf>
    <xf numFmtId="0" fontId="38" fillId="0" borderId="64" xfId="57" applyFont="1" applyBorder="1" applyAlignment="1">
      <alignment horizontal="center" vertical="center"/>
    </xf>
    <xf numFmtId="0" fontId="38" fillId="0" borderId="93" xfId="57" applyFont="1" applyBorder="1" applyAlignment="1">
      <alignment horizontal="left" vertical="center"/>
    </xf>
    <xf numFmtId="0" fontId="38" fillId="0" borderId="94" xfId="57" applyFont="1" applyBorder="1" applyAlignment="1">
      <alignment horizontal="left" vertical="center"/>
    </xf>
    <xf numFmtId="0" fontId="38" fillId="0" borderId="72" xfId="57" applyFont="1" applyBorder="1" applyAlignment="1">
      <alignment horizontal="left" vertical="center"/>
    </xf>
    <xf numFmtId="0" fontId="38" fillId="0" borderId="0" xfId="90" applyFont="1" applyFill="1" applyBorder="1" applyAlignment="1">
      <alignment horizontal="left" vertical="center"/>
    </xf>
    <xf numFmtId="0" fontId="38" fillId="0" borderId="0" xfId="57" applyFont="1" applyAlignment="1">
      <alignment vertical="center" wrapText="1"/>
    </xf>
    <xf numFmtId="0" fontId="38" fillId="0" borderId="0" xfId="57" applyFont="1" applyAlignment="1">
      <alignment horizontal="center" vertical="top" wrapText="1"/>
    </xf>
    <xf numFmtId="0" fontId="37" fillId="0" borderId="0" xfId="57" applyFont="1" applyAlignment="1">
      <alignment vertical="top" wrapText="1"/>
    </xf>
    <xf numFmtId="0" fontId="38" fillId="0" borderId="65" xfId="90" applyFont="1" applyFill="1" applyBorder="1" applyAlignment="1">
      <alignment horizontal="center" vertical="center"/>
    </xf>
    <xf numFmtId="0" fontId="38" fillId="0" borderId="48" xfId="57" applyFont="1" applyBorder="1" applyAlignment="1">
      <alignment horizontal="left" vertical="center"/>
    </xf>
    <xf numFmtId="0" fontId="38" fillId="0" borderId="0" xfId="57" applyFont="1" applyAlignment="1">
      <alignment horizontal="left" vertical="top"/>
    </xf>
    <xf numFmtId="0" fontId="38" fillId="0" borderId="0" xfId="57" applyFont="1" applyAlignment="1">
      <alignment vertical="center"/>
    </xf>
    <xf numFmtId="0" fontId="39" fillId="0" borderId="64" xfId="57" applyFont="1" applyBorder="1" applyAlignment="1">
      <alignment horizontal="left" vertical="center"/>
    </xf>
    <xf numFmtId="49" fontId="39" fillId="0" borderId="64" xfId="57" applyNumberFormat="1" applyFont="1" applyBorder="1" applyAlignment="1">
      <alignment horizontal="center" vertical="center"/>
    </xf>
    <xf numFmtId="0" fontId="38" fillId="0" borderId="158" xfId="57" applyFont="1" applyBorder="1" applyAlignment="1">
      <alignment horizontal="center" vertical="center" wrapText="1"/>
    </xf>
    <xf numFmtId="0" fontId="38" fillId="0" borderId="93" xfId="57" applyFont="1" applyBorder="1" applyAlignment="1">
      <alignment horizontal="center" vertical="center" wrapText="1"/>
    </xf>
    <xf numFmtId="0" fontId="38" fillId="0" borderId="72" xfId="57" applyFont="1" applyBorder="1" applyAlignment="1">
      <alignment horizontal="center" vertical="center" wrapText="1"/>
    </xf>
    <xf numFmtId="0" fontId="38" fillId="0" borderId="0" xfId="57" applyFont="1" applyAlignment="1">
      <alignment horizontal="left" vertical="top" wrapText="1"/>
    </xf>
    <xf numFmtId="0" fontId="38" fillId="0" borderId="0" xfId="57" applyFont="1" applyAlignment="1">
      <alignment vertical="top" wrapText="1"/>
    </xf>
    <xf numFmtId="0" fontId="38" fillId="0" borderId="49" xfId="57" applyFont="1" applyBorder="1" applyAlignment="1">
      <alignment horizontal="left" vertical="center"/>
    </xf>
    <xf numFmtId="0" fontId="38" fillId="0" borderId="0" xfId="57" applyFont="1" applyAlignment="1">
      <alignment horizontal="left" vertical="center" wrapText="1"/>
    </xf>
    <xf numFmtId="0" fontId="39" fillId="0" borderId="75" xfId="57" applyFont="1" applyBorder="1" applyAlignment="1">
      <alignment horizontal="center" vertical="center"/>
    </xf>
    <xf numFmtId="0" fontId="38" fillId="0" borderId="64" xfId="57" applyFont="1" applyBorder="1" applyAlignment="1">
      <alignment horizontal="left" vertical="center" wrapText="1"/>
    </xf>
    <xf numFmtId="0" fontId="38" fillId="0" borderId="159" xfId="57" applyFont="1" applyBorder="1" applyAlignment="1">
      <alignment horizontal="center" vertical="center" wrapText="1"/>
    </xf>
    <xf numFmtId="0" fontId="38" fillId="0" borderId="48" xfId="57" applyFont="1" applyBorder="1" applyAlignment="1">
      <alignment horizontal="center" vertical="center" wrapText="1"/>
    </xf>
    <xf numFmtId="0" fontId="38" fillId="0" borderId="49" xfId="57" applyFont="1" applyBorder="1" applyAlignment="1">
      <alignment horizontal="center" vertical="center" wrapText="1"/>
    </xf>
    <xf numFmtId="0" fontId="39" fillId="0" borderId="65" xfId="57" applyFont="1" applyBorder="1" applyAlignment="1">
      <alignment horizontal="center" vertical="center"/>
    </xf>
    <xf numFmtId="0" fontId="38" fillId="0" borderId="67" xfId="57" applyFont="1" applyBorder="1" applyAlignment="1">
      <alignment horizontal="center" vertical="center"/>
    </xf>
    <xf numFmtId="180" fontId="38" fillId="0" borderId="75" xfId="57" applyNumberFormat="1" applyFont="1" applyFill="1" applyBorder="1" applyAlignment="1">
      <alignment horizontal="center" vertical="center"/>
    </xf>
    <xf numFmtId="0" fontId="38" fillId="3" borderId="75" xfId="57" applyFont="1" applyFill="1" applyBorder="1" applyAlignment="1">
      <alignment horizontal="center" vertical="center"/>
    </xf>
    <xf numFmtId="0" fontId="38" fillId="3" borderId="75" xfId="57" applyFont="1" applyFill="1" applyBorder="1" applyAlignment="1">
      <alignment horizontal="center" vertical="center" shrinkToFit="1"/>
    </xf>
    <xf numFmtId="180" fontId="38" fillId="0" borderId="65" xfId="90" applyNumberFormat="1" applyFont="1" applyFill="1" applyBorder="1" applyAlignment="1">
      <alignment horizontal="center" vertical="center"/>
    </xf>
    <xf numFmtId="0" fontId="38" fillId="3" borderId="65" xfId="57" applyFont="1" applyFill="1" applyBorder="1" applyAlignment="1">
      <alignment horizontal="center" vertical="center"/>
    </xf>
    <xf numFmtId="0" fontId="38" fillId="3" borderId="65" xfId="57" applyFont="1" applyFill="1" applyBorder="1" applyAlignment="1">
      <alignment horizontal="center" vertical="center" shrinkToFit="1"/>
    </xf>
    <xf numFmtId="0" fontId="38" fillId="0" borderId="68" xfId="57" applyFont="1" applyBorder="1" applyAlignment="1">
      <alignment horizontal="center" vertical="center" wrapText="1"/>
    </xf>
    <xf numFmtId="0" fontId="38" fillId="0" borderId="69" xfId="57" applyFont="1" applyBorder="1" applyAlignment="1">
      <alignment horizontal="center" vertical="center" wrapText="1"/>
    </xf>
    <xf numFmtId="0" fontId="38" fillId="2" borderId="75" xfId="57" applyFont="1" applyFill="1" applyBorder="1" applyAlignment="1">
      <alignment horizontal="right" vertical="center"/>
    </xf>
    <xf numFmtId="0" fontId="38" fillId="0" borderId="160" xfId="57" applyFont="1" applyBorder="1" applyAlignment="1">
      <alignment horizontal="center" vertical="center" wrapText="1"/>
    </xf>
    <xf numFmtId="0" fontId="38" fillId="2" borderId="65" xfId="57" applyFont="1" applyFill="1" applyBorder="1" applyAlignment="1">
      <alignment horizontal="right" vertical="center"/>
    </xf>
    <xf numFmtId="0" fontId="38" fillId="2" borderId="64" xfId="57" applyFont="1" applyFill="1" applyBorder="1" applyAlignment="1">
      <alignment horizontal="right" vertical="center"/>
    </xf>
    <xf numFmtId="0" fontId="39" fillId="0" borderId="67" xfId="57" applyFont="1" applyBorder="1" applyAlignment="1">
      <alignment horizontal="center" vertical="center"/>
    </xf>
    <xf numFmtId="0" fontId="38" fillId="0" borderId="94" xfId="57" applyFont="1" applyBorder="1">
      <alignment vertical="center"/>
    </xf>
    <xf numFmtId="0" fontId="38" fillId="0" borderId="75" xfId="57" applyFont="1" applyBorder="1" applyAlignment="1">
      <alignment horizontal="center" vertical="center" wrapText="1"/>
    </xf>
    <xf numFmtId="0" fontId="38" fillId="2" borderId="93" xfId="57" applyFont="1" applyFill="1" applyBorder="1" applyAlignment="1">
      <alignment horizontal="right" vertical="center"/>
    </xf>
    <xf numFmtId="0" fontId="38" fillId="0" borderId="104" xfId="57" applyFont="1" applyBorder="1" applyAlignment="1">
      <alignment horizontal="right" vertical="center"/>
    </xf>
    <xf numFmtId="0" fontId="38" fillId="2" borderId="48" xfId="57" applyFont="1" applyFill="1" applyBorder="1" applyAlignment="1">
      <alignment horizontal="right" vertical="center"/>
    </xf>
    <xf numFmtId="0" fontId="38" fillId="2" borderId="68" xfId="57" applyFont="1" applyFill="1" applyBorder="1" applyAlignment="1">
      <alignment horizontal="right" vertical="center"/>
    </xf>
    <xf numFmtId="0" fontId="39" fillId="0" borderId="104" xfId="57" applyFont="1" applyBorder="1" applyAlignment="1">
      <alignment horizontal="right" vertical="center"/>
    </xf>
    <xf numFmtId="0" fontId="38" fillId="0" borderId="64" xfId="57" applyFont="1" applyBorder="1" applyAlignment="1">
      <alignment horizontal="right" vertical="center"/>
    </xf>
    <xf numFmtId="0" fontId="38" fillId="0" borderId="65" xfId="57" applyFont="1" applyBorder="1" applyAlignment="1">
      <alignment horizontal="center" vertical="center" wrapText="1"/>
    </xf>
    <xf numFmtId="58" fontId="38" fillId="0" borderId="0" xfId="57" applyNumberFormat="1" applyFont="1" applyAlignment="1">
      <alignment horizontal="right" vertical="top"/>
    </xf>
    <xf numFmtId="0" fontId="38" fillId="0" borderId="67" xfId="57" applyFont="1" applyBorder="1" applyAlignment="1">
      <alignment horizontal="center" vertical="center" wrapText="1"/>
    </xf>
    <xf numFmtId="0" fontId="38" fillId="0" borderId="0" xfId="57" applyFont="1" applyAlignment="1">
      <alignment horizontal="right" vertical="top"/>
    </xf>
    <xf numFmtId="0" fontId="39" fillId="0" borderId="0" xfId="57" applyFont="1" applyAlignment="1">
      <alignment horizontal="left" vertical="center"/>
    </xf>
    <xf numFmtId="0" fontId="39" fillId="0" borderId="0" xfId="57" applyFont="1" applyAlignment="1">
      <alignment vertical="center" wrapText="1"/>
    </xf>
    <xf numFmtId="0" fontId="39" fillId="0" borderId="0" xfId="57" applyFont="1" applyAlignment="1">
      <alignment horizontal="left" vertical="center" wrapText="1"/>
    </xf>
    <xf numFmtId="0" fontId="38" fillId="0" borderId="0" xfId="57" applyFont="1" applyAlignment="1">
      <alignment vertical="top"/>
    </xf>
    <xf numFmtId="0" fontId="40" fillId="0" borderId="0" xfId="57" applyFont="1" applyAlignment="1">
      <alignment horizontal="left" vertical="center" wrapText="1"/>
    </xf>
    <xf numFmtId="0" fontId="38" fillId="2" borderId="67" xfId="57" applyFont="1" applyFill="1" applyBorder="1" applyAlignment="1">
      <alignment horizontal="right" vertical="center"/>
    </xf>
    <xf numFmtId="0" fontId="38" fillId="0" borderId="98" xfId="57" applyFont="1" applyBorder="1" applyAlignment="1">
      <alignment horizontal="left" vertical="top" wrapText="1"/>
    </xf>
    <xf numFmtId="0" fontId="38" fillId="0" borderId="98" xfId="57" applyFont="1" applyBorder="1" applyAlignment="1">
      <alignment horizontal="left" vertical="center"/>
    </xf>
    <xf numFmtId="0" fontId="38" fillId="0" borderId="98" xfId="57" applyFont="1" applyBorder="1" applyAlignment="1">
      <alignment vertical="center" wrapText="1"/>
    </xf>
    <xf numFmtId="0" fontId="38" fillId="0" borderId="98" xfId="57" applyFont="1" applyBorder="1" applyAlignment="1">
      <alignment horizontal="left" vertical="center" wrapText="1"/>
    </xf>
    <xf numFmtId="0" fontId="40" fillId="0" borderId="98" xfId="57" applyFont="1" applyBorder="1" applyAlignment="1">
      <alignment horizontal="left" vertical="center" wrapText="1"/>
    </xf>
    <xf numFmtId="0" fontId="41" fillId="0" borderId="94" xfId="57" applyFont="1" applyBorder="1" applyAlignment="1">
      <alignment vertical="center"/>
    </xf>
    <xf numFmtId="0" fontId="38" fillId="0" borderId="94" xfId="57" applyFont="1" applyBorder="1" applyAlignment="1">
      <alignment horizontal="center" vertical="center"/>
    </xf>
    <xf numFmtId="0" fontId="41" fillId="0" borderId="94" xfId="57" applyFont="1" applyBorder="1" applyAlignment="1">
      <alignment horizontal="center" vertical="center"/>
    </xf>
    <xf numFmtId="0" fontId="41" fillId="0" borderId="0" xfId="57" applyFont="1" applyBorder="1" applyAlignment="1">
      <alignment horizontal="center" vertical="center"/>
    </xf>
    <xf numFmtId="0" fontId="41" fillId="0" borderId="0" xfId="57" applyFont="1" applyAlignment="1">
      <alignment horizontal="center" vertical="center"/>
    </xf>
    <xf numFmtId="0" fontId="38" fillId="0" borderId="0" xfId="90" applyFont="1" applyFill="1" applyBorder="1" applyAlignment="1">
      <alignment horizontal="center" vertical="center"/>
    </xf>
    <xf numFmtId="180" fontId="38" fillId="0" borderId="67" xfId="57" applyNumberFormat="1" applyFont="1" applyFill="1" applyBorder="1" applyAlignment="1">
      <alignment horizontal="center" vertical="center"/>
    </xf>
    <xf numFmtId="0" fontId="38" fillId="3" borderId="67" xfId="57" applyFont="1" applyFill="1" applyBorder="1" applyAlignment="1">
      <alignment horizontal="center" vertical="center"/>
    </xf>
    <xf numFmtId="0" fontId="38" fillId="3" borderId="67" xfId="57" applyFont="1" applyFill="1" applyBorder="1" applyAlignment="1">
      <alignment horizontal="center" vertical="center" shrinkToFit="1"/>
    </xf>
    <xf numFmtId="0" fontId="38" fillId="0" borderId="68" xfId="57" applyFont="1" applyBorder="1" applyAlignment="1">
      <alignment horizontal="left" vertical="center"/>
    </xf>
    <xf numFmtId="0" fontId="41" fillId="0" borderId="98" xfId="57" applyFont="1" applyBorder="1" applyAlignment="1">
      <alignment vertical="center"/>
    </xf>
    <xf numFmtId="0" fontId="38" fillId="0" borderId="98" xfId="57" applyFont="1" applyBorder="1">
      <alignment vertical="center"/>
    </xf>
    <xf numFmtId="0" fontId="38" fillId="0" borderId="98" xfId="57" applyFont="1" applyBorder="1" applyAlignment="1">
      <alignment horizontal="center" vertical="center"/>
    </xf>
    <xf numFmtId="0" fontId="41" fillId="0" borderId="98" xfId="57" applyFont="1" applyBorder="1" applyAlignment="1">
      <alignment horizontal="center" vertical="center"/>
    </xf>
    <xf numFmtId="0" fontId="38" fillId="0" borderId="69" xfId="57" applyFont="1" applyBorder="1" applyAlignment="1">
      <alignment horizontal="left" vertical="center"/>
    </xf>
    <xf numFmtId="0" fontId="42" fillId="0" borderId="0" xfId="57" applyFont="1" applyAlignment="1">
      <alignment vertical="top" wrapText="1"/>
    </xf>
    <xf numFmtId="0" fontId="38" fillId="0" borderId="0" xfId="58" applyFont="1" applyAlignment="1">
      <alignment horizontal="center" vertical="top"/>
    </xf>
    <xf numFmtId="0" fontId="38" fillId="0" borderId="0" xfId="58" applyFont="1" applyBorder="1" applyAlignment="1">
      <alignment horizontal="center" vertical="top" wrapText="1"/>
    </xf>
    <xf numFmtId="0" fontId="38" fillId="0" borderId="49" xfId="58" applyFont="1" applyBorder="1" applyAlignment="1">
      <alignment horizontal="center" vertical="top" wrapText="1"/>
    </xf>
    <xf numFmtId="0" fontId="38" fillId="0" borderId="0" xfId="58" applyFont="1" applyBorder="1" applyAlignment="1">
      <alignment horizontal="left" vertical="top" wrapText="1"/>
    </xf>
    <xf numFmtId="0" fontId="38" fillId="0" borderId="49" xfId="58" applyFont="1" applyBorder="1" applyAlignment="1">
      <alignment horizontal="left" vertical="top" wrapText="1"/>
    </xf>
    <xf numFmtId="0" fontId="38" fillId="0" borderId="0" xfId="58" applyFont="1">
      <alignment vertical="center"/>
    </xf>
    <xf numFmtId="0" fontId="38" fillId="0" borderId="75" xfId="58" applyFont="1" applyBorder="1" applyAlignment="1">
      <alignment horizontal="right" vertical="center"/>
    </xf>
    <xf numFmtId="0" fontId="38" fillId="0" borderId="65" xfId="58" applyFont="1" applyBorder="1" applyAlignment="1">
      <alignment horizontal="right" vertical="center"/>
    </xf>
    <xf numFmtId="180" fontId="38" fillId="0" borderId="161" xfId="57" applyNumberFormat="1" applyFont="1" applyFill="1" applyBorder="1" applyAlignment="1">
      <alignment horizontal="center" vertical="center"/>
    </xf>
    <xf numFmtId="0" fontId="39" fillId="0" borderId="75" xfId="58" applyFont="1" applyBorder="1" applyAlignment="1">
      <alignment horizontal="center" vertical="center" wrapText="1"/>
    </xf>
    <xf numFmtId="0" fontId="39" fillId="0" borderId="65" xfId="58" applyFont="1" applyBorder="1" applyAlignment="1">
      <alignment horizontal="center" vertical="center" wrapText="1"/>
    </xf>
    <xf numFmtId="0" fontId="39" fillId="0" borderId="67" xfId="58" applyFont="1" applyBorder="1" applyAlignment="1">
      <alignment horizontal="center" vertical="center" wrapText="1"/>
    </xf>
    <xf numFmtId="0" fontId="38" fillId="0" borderId="67" xfId="58" applyFont="1" applyBorder="1" applyAlignment="1">
      <alignment horizontal="right" vertical="center"/>
    </xf>
    <xf numFmtId="0" fontId="38" fillId="0" borderId="98" xfId="58" applyFont="1" applyBorder="1" applyAlignment="1">
      <alignment vertical="top" wrapText="1"/>
    </xf>
    <xf numFmtId="0" fontId="38" fillId="0" borderId="69" xfId="58" applyFont="1" applyBorder="1" applyAlignment="1">
      <alignment horizontal="left" vertical="top" wrapText="1"/>
    </xf>
    <xf numFmtId="0" fontId="38" fillId="0" borderId="93" xfId="58" applyFont="1" applyBorder="1">
      <alignment vertical="center"/>
    </xf>
    <xf numFmtId="0" fontId="38" fillId="0" borderId="72" xfId="58" applyFont="1" applyBorder="1">
      <alignment vertical="center"/>
    </xf>
    <xf numFmtId="0" fontId="38" fillId="0" borderId="48" xfId="27" applyFont="1" applyBorder="1" applyAlignment="1">
      <alignment horizontal="center" vertical="center"/>
    </xf>
    <xf numFmtId="0" fontId="38" fillId="0" borderId="49" xfId="27" applyFont="1" applyBorder="1" applyAlignment="1">
      <alignment horizontal="center" vertical="center"/>
    </xf>
    <xf numFmtId="0" fontId="38" fillId="0" borderId="68" xfId="58" applyFont="1" applyBorder="1">
      <alignment vertical="center"/>
    </xf>
    <xf numFmtId="0" fontId="38" fillId="0" borderId="69" xfId="58" applyFont="1" applyBorder="1">
      <alignment vertical="center"/>
    </xf>
    <xf numFmtId="0" fontId="36" fillId="0" borderId="0" xfId="58" applyFont="1" applyAlignment="1">
      <alignment horizontal="left" vertical="center" wrapText="1"/>
    </xf>
    <xf numFmtId="0" fontId="38" fillId="0" borderId="0" xfId="58" applyFont="1" applyAlignment="1">
      <alignment horizontal="center" vertical="center" wrapText="1"/>
    </xf>
    <xf numFmtId="0" fontId="38" fillId="0" borderId="94" xfId="58" applyFont="1" applyBorder="1" applyAlignment="1">
      <alignment horizontal="center" vertical="center" wrapText="1"/>
    </xf>
    <xf numFmtId="0" fontId="38" fillId="0" borderId="0" xfId="58" applyFont="1" applyBorder="1" applyAlignment="1">
      <alignment vertical="top" wrapText="1"/>
    </xf>
    <xf numFmtId="0" fontId="38" fillId="0" borderId="49" xfId="58" applyFont="1" applyBorder="1" applyAlignment="1">
      <alignment vertical="top" wrapText="1"/>
    </xf>
    <xf numFmtId="0" fontId="38" fillId="0" borderId="48" xfId="58" applyFont="1" applyBorder="1" applyAlignment="1">
      <alignment vertical="top" wrapText="1"/>
    </xf>
    <xf numFmtId="0" fontId="38" fillId="0" borderId="98" xfId="58" applyFont="1" applyBorder="1" applyAlignment="1">
      <alignment horizontal="center" vertical="center" wrapText="1"/>
    </xf>
    <xf numFmtId="0" fontId="38" fillId="0" borderId="64" xfId="58" applyFont="1" applyBorder="1" applyAlignment="1">
      <alignment horizontal="left" vertical="center"/>
    </xf>
    <xf numFmtId="0" fontId="43" fillId="0" borderId="75" xfId="58" applyFont="1" applyBorder="1" applyAlignment="1">
      <alignment horizontal="center" vertical="center" wrapText="1"/>
    </xf>
    <xf numFmtId="0" fontId="39" fillId="2" borderId="75" xfId="58" applyFont="1" applyFill="1" applyBorder="1" applyAlignment="1">
      <alignment horizontal="right" vertical="center"/>
    </xf>
    <xf numFmtId="0" fontId="38" fillId="0" borderId="158" xfId="58" applyFont="1" applyBorder="1" applyAlignment="1">
      <alignment horizontal="center" vertical="center"/>
    </xf>
    <xf numFmtId="0" fontId="43" fillId="0" borderId="65" xfId="58" applyFont="1" applyBorder="1" applyAlignment="1">
      <alignment horizontal="center" vertical="center" wrapText="1"/>
    </xf>
    <xf numFmtId="0" fontId="39" fillId="2" borderId="65" xfId="58" applyFont="1" applyFill="1" applyBorder="1" applyAlignment="1">
      <alignment horizontal="right" vertical="center"/>
    </xf>
    <xf numFmtId="0" fontId="38" fillId="0" borderId="159" xfId="58" applyFont="1" applyBorder="1" applyAlignment="1">
      <alignment horizontal="center" vertical="center"/>
    </xf>
    <xf numFmtId="0" fontId="43" fillId="0" borderId="67" xfId="58" applyFont="1" applyBorder="1" applyAlignment="1">
      <alignment horizontal="center" vertical="center" wrapText="1"/>
    </xf>
    <xf numFmtId="0" fontId="39" fillId="2" borderId="67" xfId="58" applyFont="1" applyFill="1" applyBorder="1" applyAlignment="1">
      <alignment horizontal="right" vertical="center"/>
    </xf>
    <xf numFmtId="0" fontId="38" fillId="0" borderId="98" xfId="58" applyFont="1" applyBorder="1" applyAlignment="1">
      <alignment horizontal="left" vertical="top"/>
    </xf>
    <xf numFmtId="0" fontId="38" fillId="0" borderId="48" xfId="58" applyFont="1" applyBorder="1">
      <alignment vertical="center"/>
    </xf>
    <xf numFmtId="0" fontId="37" fillId="0" borderId="0" xfId="58" applyFont="1" applyAlignment="1">
      <alignment horizontal="center" vertical="center"/>
    </xf>
    <xf numFmtId="0" fontId="37" fillId="0" borderId="93" xfId="58" applyFont="1" applyBorder="1" applyAlignment="1">
      <alignment horizontal="left" vertical="center"/>
    </xf>
    <xf numFmtId="0" fontId="37" fillId="0" borderId="94" xfId="58" applyFont="1" applyBorder="1" applyAlignment="1">
      <alignment horizontal="left" vertical="center"/>
    </xf>
    <xf numFmtId="0" fontId="37" fillId="0" borderId="72" xfId="58" applyFont="1" applyBorder="1" applyAlignment="1">
      <alignment horizontal="left" vertical="center"/>
    </xf>
    <xf numFmtId="0" fontId="37" fillId="0" borderId="0" xfId="58" applyFont="1" applyBorder="1" applyAlignment="1">
      <alignment horizontal="left" vertical="center"/>
    </xf>
    <xf numFmtId="0" fontId="37" fillId="0" borderId="0" xfId="58" applyFont="1" applyAlignment="1">
      <alignment horizontal="left" vertical="top"/>
    </xf>
    <xf numFmtId="0" fontId="37" fillId="0" borderId="48" xfId="58" applyFont="1" applyBorder="1" applyAlignment="1">
      <alignment horizontal="left" vertical="center"/>
    </xf>
    <xf numFmtId="0" fontId="37" fillId="0" borderId="0" xfId="58" applyFont="1" applyAlignment="1">
      <alignment vertical="top"/>
    </xf>
    <xf numFmtId="0" fontId="37" fillId="0" borderId="0" xfId="58" applyFont="1" applyAlignment="1">
      <alignment horizontal="left" vertical="center" wrapText="1"/>
    </xf>
    <xf numFmtId="0" fontId="44" fillId="0" borderId="64" xfId="58" applyFont="1" applyBorder="1" applyAlignment="1">
      <alignment horizontal="left" vertical="center"/>
    </xf>
    <xf numFmtId="49" fontId="37" fillId="0" borderId="64" xfId="58" applyNumberFormat="1" applyFont="1" applyBorder="1" applyAlignment="1">
      <alignment horizontal="center" vertical="center"/>
    </xf>
    <xf numFmtId="49" fontId="38" fillId="0" borderId="64" xfId="58" applyNumberFormat="1" applyFont="1" applyBorder="1" applyAlignment="1">
      <alignment horizontal="center" vertical="center"/>
    </xf>
    <xf numFmtId="0" fontId="37" fillId="0" borderId="75" xfId="58" applyFont="1" applyBorder="1" applyAlignment="1">
      <alignment horizontal="center" vertical="center"/>
    </xf>
    <xf numFmtId="0" fontId="37" fillId="0" borderId="158" xfId="58" applyFont="1" applyBorder="1" applyAlignment="1">
      <alignment horizontal="center" vertical="center" wrapText="1"/>
    </xf>
    <xf numFmtId="0" fontId="37" fillId="0" borderId="93" xfId="58" applyFont="1" applyBorder="1" applyAlignment="1">
      <alignment horizontal="center" vertical="center" wrapText="1"/>
    </xf>
    <xf numFmtId="0" fontId="37" fillId="0" borderId="72" xfId="58" applyFont="1" applyBorder="1" applyAlignment="1">
      <alignment horizontal="center" vertical="center" wrapText="1"/>
    </xf>
    <xf numFmtId="0" fontId="37" fillId="0" borderId="0" xfId="58" applyFont="1" applyAlignment="1">
      <alignment horizontal="center" vertical="center" wrapText="1"/>
    </xf>
    <xf numFmtId="0" fontId="37" fillId="0" borderId="0" xfId="58" applyFont="1" applyAlignment="1">
      <alignment vertical="center" wrapText="1"/>
    </xf>
    <xf numFmtId="0" fontId="37" fillId="0" borderId="0" xfId="58" applyFont="1" applyBorder="1" applyAlignment="1">
      <alignment horizontal="center" vertical="center" wrapText="1"/>
    </xf>
    <xf numFmtId="0" fontId="37" fillId="0" borderId="49" xfId="58" applyFont="1" applyBorder="1" applyAlignment="1">
      <alignment vertical="center" wrapText="1"/>
    </xf>
    <xf numFmtId="0" fontId="37" fillId="0" borderId="0" xfId="58" applyFont="1" applyBorder="1" applyAlignment="1">
      <alignment vertical="center" wrapText="1"/>
    </xf>
    <xf numFmtId="0" fontId="37" fillId="0" borderId="0" xfId="58" applyFont="1" applyAlignment="1">
      <alignment horizontal="left" vertical="top" wrapText="1"/>
    </xf>
    <xf numFmtId="0" fontId="44" fillId="0" borderId="75" xfId="58" applyFont="1" applyBorder="1" applyAlignment="1">
      <alignment horizontal="center" vertical="center"/>
    </xf>
    <xf numFmtId="0" fontId="37" fillId="0" borderId="64" xfId="58" applyFont="1" applyBorder="1" applyAlignment="1">
      <alignment horizontal="left" vertical="center" wrapText="1"/>
    </xf>
    <xf numFmtId="0" fontId="37" fillId="0" borderId="65" xfId="58" applyFont="1" applyBorder="1" applyAlignment="1">
      <alignment horizontal="center" vertical="center"/>
    </xf>
    <xf numFmtId="0" fontId="37" fillId="0" borderId="159" xfId="58" applyFont="1" applyBorder="1" applyAlignment="1">
      <alignment horizontal="center" vertical="center" wrapText="1"/>
    </xf>
    <xf numFmtId="0" fontId="37" fillId="0" borderId="48" xfId="58" applyFont="1" applyBorder="1" applyAlignment="1">
      <alignment horizontal="center" vertical="center" wrapText="1"/>
    </xf>
    <xf numFmtId="0" fontId="37" fillId="0" borderId="49" xfId="58" applyFont="1" applyBorder="1" applyAlignment="1">
      <alignment horizontal="center" vertical="center" wrapText="1"/>
    </xf>
    <xf numFmtId="0" fontId="37" fillId="0" borderId="0" xfId="58" applyFont="1" applyBorder="1" applyAlignment="1">
      <alignment horizontal="left" vertical="top" wrapText="1"/>
    </xf>
    <xf numFmtId="0" fontId="37" fillId="0" borderId="49" xfId="58" applyFont="1" applyBorder="1" applyAlignment="1">
      <alignment horizontal="left" vertical="top" wrapText="1"/>
    </xf>
    <xf numFmtId="0" fontId="44" fillId="0" borderId="65" xfId="58" applyFont="1" applyBorder="1" applyAlignment="1">
      <alignment horizontal="center" vertical="center"/>
    </xf>
    <xf numFmtId="0" fontId="37" fillId="0" borderId="67" xfId="58" applyFont="1" applyBorder="1" applyAlignment="1">
      <alignment horizontal="center" vertical="center"/>
    </xf>
    <xf numFmtId="0" fontId="37" fillId="0" borderId="68" xfId="58" applyFont="1" applyBorder="1" applyAlignment="1">
      <alignment horizontal="center" vertical="center" wrapText="1"/>
    </xf>
    <xf numFmtId="0" fontId="37" fillId="0" borderId="69" xfId="58" applyFont="1" applyBorder="1" applyAlignment="1">
      <alignment horizontal="center" vertical="center" wrapText="1"/>
    </xf>
    <xf numFmtId="0" fontId="37" fillId="0" borderId="75" xfId="58" applyFont="1" applyBorder="1" applyAlignment="1">
      <alignment horizontal="right" vertical="center"/>
    </xf>
    <xf numFmtId="0" fontId="37" fillId="0" borderId="160" xfId="58" applyFont="1" applyBorder="1" applyAlignment="1">
      <alignment horizontal="center" vertical="center" wrapText="1"/>
    </xf>
    <xf numFmtId="0" fontId="37" fillId="0" borderId="64" xfId="58" applyFont="1" applyBorder="1" applyAlignment="1">
      <alignment horizontal="center" vertical="center"/>
    </xf>
    <xf numFmtId="0" fontId="37" fillId="0" borderId="67" xfId="58" applyFont="1" applyBorder="1" applyAlignment="1">
      <alignment horizontal="right" vertical="center"/>
    </xf>
    <xf numFmtId="0" fontId="37" fillId="0" borderId="64" xfId="58" applyFont="1" applyBorder="1" applyAlignment="1">
      <alignment horizontal="right" vertical="center"/>
    </xf>
    <xf numFmtId="0" fontId="44" fillId="0" borderId="67" xfId="58" applyFont="1" applyBorder="1" applyAlignment="1">
      <alignment horizontal="center" vertical="center"/>
    </xf>
    <xf numFmtId="0" fontId="37" fillId="0" borderId="94" xfId="58" applyFont="1" applyBorder="1">
      <alignment vertical="center"/>
    </xf>
    <xf numFmtId="0" fontId="37" fillId="0" borderId="75" xfId="58" applyFont="1" applyBorder="1" applyAlignment="1">
      <alignment horizontal="center" vertical="center" wrapText="1"/>
    </xf>
    <xf numFmtId="0" fontId="37" fillId="2" borderId="93" xfId="58" applyFont="1" applyFill="1" applyBorder="1" applyAlignment="1">
      <alignment horizontal="right" vertical="center"/>
    </xf>
    <xf numFmtId="0" fontId="37" fillId="0" borderId="93" xfId="58" applyFont="1" applyBorder="1" applyAlignment="1">
      <alignment horizontal="right" vertical="center"/>
    </xf>
    <xf numFmtId="0" fontId="37" fillId="0" borderId="104" xfId="58" applyFont="1" applyBorder="1" applyAlignment="1">
      <alignment horizontal="right" vertical="center"/>
    </xf>
    <xf numFmtId="0" fontId="37" fillId="2" borderId="64" xfId="58" applyFont="1" applyFill="1" applyBorder="1" applyAlignment="1">
      <alignment horizontal="right" vertical="center"/>
    </xf>
    <xf numFmtId="0" fontId="37" fillId="2" borderId="48" xfId="58" applyFont="1" applyFill="1" applyBorder="1" applyAlignment="1">
      <alignment horizontal="right" vertical="center"/>
    </xf>
    <xf numFmtId="0" fontId="37" fillId="0" borderId="48" xfId="58" applyFont="1" applyBorder="1" applyAlignment="1">
      <alignment horizontal="right" vertical="center"/>
    </xf>
    <xf numFmtId="0" fontId="37" fillId="2" borderId="68" xfId="58" applyFont="1" applyFill="1" applyBorder="1" applyAlignment="1">
      <alignment horizontal="right" vertical="center"/>
    </xf>
    <xf numFmtId="0" fontId="37" fillId="0" borderId="68" xfId="58" applyFont="1" applyBorder="1" applyAlignment="1">
      <alignment horizontal="right" vertical="center"/>
    </xf>
    <xf numFmtId="0" fontId="44" fillId="0" borderId="104" xfId="58" applyFont="1" applyBorder="1" applyAlignment="1">
      <alignment horizontal="right" vertical="center"/>
    </xf>
    <xf numFmtId="0" fontId="37" fillId="0" borderId="65" xfId="58" applyFont="1" applyBorder="1" applyAlignment="1">
      <alignment horizontal="center" vertical="center" wrapText="1"/>
    </xf>
    <xf numFmtId="58" fontId="37" fillId="0" borderId="0" xfId="58" applyNumberFormat="1" applyFont="1" applyAlignment="1">
      <alignment horizontal="right" vertical="top"/>
    </xf>
    <xf numFmtId="0" fontId="37" fillId="0" borderId="67" xfId="58" applyFont="1" applyBorder="1" applyAlignment="1">
      <alignment horizontal="center" vertical="center" wrapText="1"/>
    </xf>
    <xf numFmtId="0" fontId="37" fillId="0" borderId="0" xfId="58" applyFont="1" applyAlignment="1">
      <alignment horizontal="right" vertical="top"/>
    </xf>
    <xf numFmtId="0" fontId="44" fillId="0" borderId="0" xfId="58" applyFont="1" applyAlignment="1">
      <alignment horizontal="left" vertical="center"/>
    </xf>
    <xf numFmtId="0" fontId="44" fillId="0" borderId="0" xfId="58" applyFont="1" applyAlignment="1">
      <alignment vertical="center" wrapText="1"/>
    </xf>
    <xf numFmtId="0" fontId="44" fillId="0" borderId="0" xfId="58" applyFont="1" applyAlignment="1">
      <alignment horizontal="left" vertical="center" wrapText="1"/>
    </xf>
    <xf numFmtId="0" fontId="45" fillId="0" borderId="0" xfId="58" applyFont="1" applyAlignment="1">
      <alignment horizontal="left" vertical="center" wrapText="1"/>
    </xf>
    <xf numFmtId="0" fontId="37" fillId="0" borderId="98" xfId="58" applyFont="1" applyBorder="1" applyAlignment="1">
      <alignment horizontal="left" vertical="top" wrapText="1"/>
    </xf>
    <xf numFmtId="0" fontId="37" fillId="0" borderId="98" xfId="58" applyFont="1" applyBorder="1" applyAlignment="1">
      <alignment horizontal="left" vertical="center"/>
    </xf>
    <xf numFmtId="0" fontId="37" fillId="0" borderId="98" xfId="58" applyFont="1" applyBorder="1" applyAlignment="1">
      <alignment horizontal="left" vertical="center" wrapText="1"/>
    </xf>
    <xf numFmtId="0" fontId="45" fillId="0" borderId="98" xfId="58" applyFont="1" applyBorder="1" applyAlignment="1">
      <alignment horizontal="left" vertical="center" wrapText="1"/>
    </xf>
    <xf numFmtId="0" fontId="37" fillId="0" borderId="69" xfId="58" applyFont="1" applyBorder="1" applyAlignment="1">
      <alignment horizontal="left" vertical="top" wrapText="1"/>
    </xf>
    <xf numFmtId="0" fontId="46" fillId="0" borderId="94" xfId="58" applyFont="1" applyBorder="1" applyAlignment="1">
      <alignment horizontal="center" vertical="center"/>
    </xf>
    <xf numFmtId="0" fontId="37" fillId="0" borderId="72" xfId="58" applyFont="1" applyBorder="1">
      <alignment vertical="center"/>
    </xf>
    <xf numFmtId="0" fontId="37" fillId="0" borderId="0" xfId="58" applyFont="1" applyBorder="1">
      <alignment vertical="center"/>
    </xf>
    <xf numFmtId="0" fontId="46" fillId="0" borderId="0" xfId="58" applyFont="1" applyAlignment="1">
      <alignment horizontal="center" vertical="center"/>
    </xf>
    <xf numFmtId="0" fontId="37" fillId="0" borderId="0" xfId="27" applyFont="1" applyBorder="1" applyAlignment="1">
      <alignment horizontal="center" vertical="center"/>
    </xf>
    <xf numFmtId="0" fontId="37" fillId="0" borderId="49" xfId="27" applyFont="1" applyBorder="1" applyAlignment="1">
      <alignment horizontal="center" vertical="center"/>
    </xf>
    <xf numFmtId="0" fontId="37" fillId="0" borderId="68" xfId="58" applyFont="1" applyBorder="1" applyAlignment="1">
      <alignment horizontal="left" vertical="center"/>
    </xf>
    <xf numFmtId="0" fontId="46" fillId="0" borderId="98" xfId="58" applyFont="1" applyBorder="1" applyAlignment="1">
      <alignment horizontal="center" vertical="center"/>
    </xf>
    <xf numFmtId="0" fontId="37" fillId="0" borderId="98" xfId="58" applyFont="1" applyBorder="1">
      <alignment vertical="center"/>
    </xf>
    <xf numFmtId="0" fontId="37" fillId="0" borderId="69" xfId="58" applyFont="1" applyBorder="1">
      <alignment vertical="center"/>
    </xf>
    <xf numFmtId="0" fontId="4" fillId="0" borderId="0" xfId="38" applyFont="1" applyFill="1" applyProtection="1">
      <alignment vertical="center"/>
    </xf>
    <xf numFmtId="0" fontId="9" fillId="0" borderId="0" xfId="38" applyFont="1" applyProtection="1">
      <alignment vertical="center"/>
    </xf>
    <xf numFmtId="0" fontId="47" fillId="0" borderId="0" xfId="38" applyFont="1" applyAlignment="1" applyProtection="1">
      <alignment horizontal="center" vertical="center"/>
    </xf>
    <xf numFmtId="0" fontId="4" fillId="0" borderId="59" xfId="38" applyFont="1" applyBorder="1" applyAlignment="1" applyProtection="1">
      <alignment horizontal="distributed" vertical="center"/>
    </xf>
    <xf numFmtId="0" fontId="4" fillId="0" borderId="60" xfId="38" applyFont="1" applyBorder="1" applyAlignment="1" applyProtection="1">
      <alignment horizontal="distributed" vertical="center"/>
    </xf>
    <xf numFmtId="0" fontId="4" fillId="0" borderId="86" xfId="38" applyFont="1" applyBorder="1" applyAlignment="1" applyProtection="1">
      <alignment horizontal="distributed" vertical="center"/>
    </xf>
    <xf numFmtId="0" fontId="4" fillId="0" borderId="2" xfId="38" applyFont="1" applyBorder="1" applyAlignment="1" applyProtection="1">
      <alignment horizontal="distributed" vertical="center"/>
    </xf>
    <xf numFmtId="0" fontId="4" fillId="0" borderId="162" xfId="38" applyFont="1" applyBorder="1" applyAlignment="1" applyProtection="1">
      <alignment horizontal="distributed" vertical="center"/>
    </xf>
    <xf numFmtId="0" fontId="4" fillId="0" borderId="163" xfId="38" applyFont="1" applyBorder="1" applyAlignment="1" applyProtection="1">
      <alignment horizontal="center" vertical="center" textRotation="255" wrapText="1"/>
    </xf>
    <xf numFmtId="0" fontId="4" fillId="0" borderId="2" xfId="38" applyFont="1" applyBorder="1" applyAlignment="1" applyProtection="1">
      <alignment horizontal="center" vertical="center" textRotation="255" wrapText="1"/>
    </xf>
    <xf numFmtId="0" fontId="4" fillId="0" borderId="87" xfId="38" applyFont="1" applyBorder="1" applyAlignment="1" applyProtection="1">
      <alignment horizontal="center" vertical="center" textRotation="255" wrapText="1"/>
    </xf>
    <xf numFmtId="0" fontId="17" fillId="0" borderId="0" xfId="38" applyFont="1" applyProtection="1">
      <alignment vertical="center"/>
    </xf>
    <xf numFmtId="0" fontId="4" fillId="0" borderId="47" xfId="38" applyFont="1" applyBorder="1" applyAlignment="1" applyProtection="1">
      <alignment horizontal="distributed" vertical="center"/>
    </xf>
    <xf numFmtId="0" fontId="4" fillId="0" borderId="67" xfId="38" applyFont="1" applyBorder="1" applyAlignment="1" applyProtection="1">
      <alignment horizontal="distributed" vertical="center"/>
    </xf>
    <xf numFmtId="0" fontId="4" fillId="0" borderId="64" xfId="38" applyFont="1" applyBorder="1" applyAlignment="1" applyProtection="1">
      <alignment horizontal="distributed" vertical="center"/>
    </xf>
    <xf numFmtId="0" fontId="4" fillId="0" borderId="92" xfId="38" applyFont="1" applyBorder="1" applyAlignment="1" applyProtection="1">
      <alignment horizontal="distributed" vertical="center"/>
    </xf>
    <xf numFmtId="0" fontId="4" fillId="0" borderId="122" xfId="38" applyFont="1" applyBorder="1" applyAlignment="1" applyProtection="1">
      <alignment horizontal="distributed" vertical="center"/>
    </xf>
    <xf numFmtId="0" fontId="4" fillId="0" borderId="164" xfId="38" applyFont="1" applyBorder="1" applyAlignment="1" applyProtection="1">
      <alignment horizontal="center" vertical="center" wrapText="1"/>
    </xf>
    <xf numFmtId="0" fontId="4" fillId="0" borderId="75" xfId="38" applyFont="1" applyBorder="1" applyAlignment="1" applyProtection="1">
      <alignment horizontal="center" vertical="center"/>
    </xf>
    <xf numFmtId="0" fontId="4" fillId="0" borderId="64" xfId="80" applyFont="1" applyFill="1" applyBorder="1" applyAlignment="1" applyProtection="1">
      <alignment horizontal="center" vertical="center"/>
    </xf>
    <xf numFmtId="0" fontId="4" fillId="0" borderId="143" xfId="38" applyFont="1" applyBorder="1" applyAlignment="1" applyProtection="1">
      <alignment horizontal="center" vertical="center"/>
    </xf>
    <xf numFmtId="176" fontId="4" fillId="0" borderId="71" xfId="5" applyNumberFormat="1" applyFont="1" applyFill="1" applyBorder="1" applyAlignment="1" applyProtection="1">
      <alignment horizontal="left" vertical="center"/>
    </xf>
    <xf numFmtId="0" fontId="4" fillId="0" borderId="75" xfId="38" applyFont="1" applyFill="1" applyBorder="1" applyAlignment="1" applyProtection="1">
      <alignment horizontal="left" vertical="center"/>
    </xf>
    <xf numFmtId="0" fontId="4" fillId="3" borderId="75" xfId="38" applyFont="1" applyFill="1" applyBorder="1" applyAlignment="1" applyProtection="1">
      <alignment horizontal="center" vertical="center"/>
      <protection locked="0"/>
    </xf>
    <xf numFmtId="176" fontId="4" fillId="0" borderId="75" xfId="38" applyNumberFormat="1" applyFont="1" applyFill="1" applyBorder="1" applyAlignment="1" applyProtection="1">
      <alignment vertical="center"/>
    </xf>
    <xf numFmtId="176" fontId="4" fillId="0" borderId="93" xfId="38" applyNumberFormat="1" applyFont="1" applyFill="1" applyBorder="1" applyAlignment="1" applyProtection="1">
      <alignment vertical="center"/>
    </xf>
    <xf numFmtId="0" fontId="4" fillId="0" borderId="165" xfId="38" applyFont="1" applyBorder="1" applyAlignment="1" applyProtection="1">
      <alignment vertical="center"/>
    </xf>
    <xf numFmtId="0" fontId="4" fillId="0" borderId="65" xfId="38" applyFont="1" applyBorder="1" applyAlignment="1" applyProtection="1">
      <alignment horizontal="center" vertical="center"/>
    </xf>
    <xf numFmtId="0" fontId="4" fillId="2" borderId="75" xfId="38" applyFont="1" applyFill="1" applyBorder="1" applyAlignment="1" applyProtection="1">
      <alignment horizontal="left" vertical="center"/>
      <protection locked="0"/>
    </xf>
    <xf numFmtId="0" fontId="4" fillId="2" borderId="73" xfId="38" applyFont="1" applyFill="1" applyBorder="1" applyAlignment="1" applyProtection="1">
      <alignment horizontal="left" vertical="center"/>
      <protection locked="0"/>
    </xf>
    <xf numFmtId="176" fontId="4" fillId="0" borderId="20" xfId="5" applyNumberFormat="1" applyFont="1" applyFill="1" applyBorder="1" applyAlignment="1" applyProtection="1">
      <alignment horizontal="left" vertical="center"/>
    </xf>
    <xf numFmtId="0" fontId="4" fillId="0" borderId="65" xfId="38" applyFont="1" applyFill="1" applyBorder="1" applyAlignment="1" applyProtection="1">
      <alignment vertical="center"/>
    </xf>
    <xf numFmtId="0" fontId="4" fillId="3" borderId="65" xfId="38" applyFont="1" applyFill="1" applyBorder="1" applyAlignment="1" applyProtection="1">
      <alignment horizontal="center" vertical="center"/>
      <protection locked="0"/>
    </xf>
    <xf numFmtId="176" fontId="4" fillId="0" borderId="65" xfId="38" applyNumberFormat="1" applyFont="1" applyFill="1" applyBorder="1" applyAlignment="1" applyProtection="1">
      <alignment vertical="center"/>
    </xf>
    <xf numFmtId="176" fontId="4" fillId="0" borderId="48" xfId="38" applyNumberFormat="1" applyFont="1" applyFill="1" applyBorder="1" applyAlignment="1" applyProtection="1">
      <alignment vertical="center"/>
    </xf>
    <xf numFmtId="0" fontId="4" fillId="0" borderId="67" xfId="38" applyFont="1" applyBorder="1" applyAlignment="1" applyProtection="1">
      <alignment horizontal="center" vertical="center"/>
    </xf>
    <xf numFmtId="0" fontId="4" fillId="2" borderId="67" xfId="38" applyFont="1" applyFill="1" applyBorder="1" applyAlignment="1" applyProtection="1">
      <alignment horizontal="left" vertical="center"/>
      <protection locked="0"/>
    </xf>
    <xf numFmtId="0" fontId="4" fillId="2" borderId="141" xfId="38" applyFont="1" applyFill="1" applyBorder="1" applyAlignment="1" applyProtection="1">
      <alignment horizontal="left" vertical="center"/>
      <protection locked="0"/>
    </xf>
    <xf numFmtId="176" fontId="4" fillId="0" borderId="67" xfId="38" applyNumberFormat="1" applyFont="1" applyFill="1" applyBorder="1" applyAlignment="1" applyProtection="1">
      <alignment vertical="center"/>
    </xf>
    <xf numFmtId="176" fontId="4" fillId="0" borderId="68" xfId="38" applyNumberFormat="1" applyFont="1" applyFill="1" applyBorder="1" applyAlignment="1" applyProtection="1">
      <alignment vertical="center"/>
    </xf>
    <xf numFmtId="0" fontId="4" fillId="2" borderId="119" xfId="38" applyFont="1" applyFill="1" applyBorder="1" applyAlignment="1" applyProtection="1">
      <alignment horizontal="center" vertical="center"/>
      <protection locked="0"/>
    </xf>
    <xf numFmtId="0" fontId="4" fillId="2" borderId="75" xfId="38" applyFont="1" applyFill="1" applyBorder="1" applyAlignment="1" applyProtection="1">
      <alignment horizontal="left" vertical="center" shrinkToFit="1"/>
      <protection locked="0"/>
    </xf>
    <xf numFmtId="0" fontId="4" fillId="2" borderId="73" xfId="38" applyFont="1" applyFill="1" applyBorder="1" applyAlignment="1" applyProtection="1">
      <alignment horizontal="left" vertical="center" shrinkToFit="1"/>
      <protection locked="0"/>
    </xf>
    <xf numFmtId="0" fontId="4" fillId="0" borderId="13" xfId="38" applyFont="1" applyBorder="1" applyAlignment="1" applyProtection="1">
      <alignment horizontal="distributed" vertical="center"/>
    </xf>
    <xf numFmtId="0" fontId="4" fillId="2" borderId="122" xfId="38" applyFont="1" applyFill="1" applyBorder="1" applyAlignment="1" applyProtection="1">
      <alignment horizontal="center" vertical="center"/>
      <protection locked="0"/>
    </xf>
    <xf numFmtId="0" fontId="4" fillId="2" borderId="65" xfId="38" applyFont="1" applyFill="1" applyBorder="1" applyAlignment="1" applyProtection="1">
      <alignment horizontal="left" vertical="center" shrinkToFit="1"/>
      <protection locked="0"/>
    </xf>
    <xf numFmtId="0" fontId="4" fillId="2" borderId="74" xfId="38" applyFont="1" applyFill="1" applyBorder="1" applyAlignment="1" applyProtection="1">
      <alignment horizontal="left" vertical="center" shrinkToFit="1"/>
      <protection locked="0"/>
    </xf>
    <xf numFmtId="58" fontId="4" fillId="0" borderId="0" xfId="80" applyNumberFormat="1" applyFont="1" applyFill="1" applyAlignment="1" applyProtection="1">
      <alignment horizontal="distributed" vertical="center"/>
    </xf>
    <xf numFmtId="0" fontId="4" fillId="0" borderId="0" xfId="38" applyFont="1" applyAlignment="1" applyProtection="1">
      <alignment horizontal="right" vertical="center"/>
    </xf>
    <xf numFmtId="0" fontId="4" fillId="2" borderId="93" xfId="38" applyFont="1" applyFill="1" applyBorder="1" applyAlignment="1" applyProtection="1">
      <alignment vertical="center"/>
      <protection locked="0"/>
    </xf>
    <xf numFmtId="0" fontId="4" fillId="2" borderId="94" xfId="38" applyFont="1" applyFill="1" applyBorder="1" applyAlignment="1" applyProtection="1">
      <alignment vertical="center"/>
      <protection locked="0"/>
    </xf>
    <xf numFmtId="0" fontId="4" fillId="2" borderId="164" xfId="38" applyFont="1" applyFill="1" applyBorder="1" applyAlignment="1" applyProtection="1">
      <alignment horizontal="center" vertical="center"/>
      <protection locked="0"/>
    </xf>
    <xf numFmtId="0" fontId="4" fillId="0" borderId="0" xfId="80" applyFont="1" applyFill="1" applyAlignment="1" applyProtection="1">
      <alignment horizontal="distributed" vertical="center"/>
    </xf>
    <xf numFmtId="176" fontId="4" fillId="0" borderId="77" xfId="5" applyNumberFormat="1" applyFont="1" applyFill="1" applyBorder="1" applyAlignment="1" applyProtection="1">
      <alignment horizontal="left" vertical="center"/>
    </xf>
    <xf numFmtId="0" fontId="4" fillId="0" borderId="79" xfId="38" applyFont="1" applyFill="1" applyBorder="1" applyAlignment="1" applyProtection="1">
      <alignment vertical="center"/>
    </xf>
    <xf numFmtId="0" fontId="4" fillId="3" borderId="79" xfId="38" applyFont="1" applyFill="1" applyBorder="1" applyAlignment="1" applyProtection="1">
      <alignment horizontal="center" vertical="center"/>
      <protection locked="0"/>
    </xf>
    <xf numFmtId="0" fontId="4" fillId="2" borderId="166" xfId="38" applyFont="1" applyFill="1" applyBorder="1" applyAlignment="1" applyProtection="1">
      <alignment vertical="center"/>
      <protection locked="0"/>
    </xf>
    <xf numFmtId="0" fontId="4" fillId="2" borderId="151" xfId="38" applyFont="1" applyFill="1" applyBorder="1" applyAlignment="1" applyProtection="1">
      <alignment vertical="center"/>
      <protection locked="0"/>
    </xf>
    <xf numFmtId="0" fontId="4" fillId="2" borderId="167" xfId="38" applyFont="1" applyFill="1" applyBorder="1" applyAlignment="1" applyProtection="1">
      <alignment horizontal="center" vertical="center"/>
      <protection locked="0"/>
    </xf>
    <xf numFmtId="0" fontId="4" fillId="2" borderId="168" xfId="38" applyFont="1" applyFill="1" applyBorder="1" applyAlignment="1" applyProtection="1">
      <alignment horizontal="center" vertical="center"/>
      <protection locked="0"/>
    </xf>
    <xf numFmtId="0" fontId="4" fillId="0" borderId="79" xfId="38" applyFont="1" applyBorder="1" applyAlignment="1" applyProtection="1">
      <alignment horizontal="center" vertical="center"/>
    </xf>
    <xf numFmtId="0" fontId="4" fillId="2" borderId="79" xfId="38" applyFont="1" applyFill="1" applyBorder="1" applyAlignment="1" applyProtection="1">
      <alignment horizontal="left" vertical="center" shrinkToFit="1"/>
      <protection locked="0"/>
    </xf>
    <xf numFmtId="0" fontId="4" fillId="2" borderId="81" xfId="38" applyFont="1" applyFill="1" applyBorder="1" applyAlignment="1" applyProtection="1">
      <alignment horizontal="left" vertical="center" shrinkToFit="1"/>
      <protection locked="0"/>
    </xf>
    <xf numFmtId="0" fontId="48" fillId="0" borderId="0" xfId="72" applyFont="1" applyFill="1">
      <alignment vertical="center"/>
    </xf>
    <xf numFmtId="0" fontId="49" fillId="0" borderId="0" xfId="34" applyFont="1" applyAlignment="1">
      <alignment horizontal="center" vertical="center" wrapText="1"/>
    </xf>
    <xf numFmtId="0" fontId="50" fillId="0" borderId="0" xfId="34" applyFont="1" applyAlignment="1">
      <alignment horizontal="center" vertical="center"/>
    </xf>
    <xf numFmtId="0" fontId="51" fillId="0" borderId="64" xfId="34" applyFont="1" applyBorder="1" applyAlignment="1">
      <alignment horizontal="center" vertical="center"/>
    </xf>
    <xf numFmtId="0" fontId="51" fillId="0" borderId="64" xfId="34" applyFont="1" applyBorder="1" applyAlignment="1">
      <alignment horizontal="center" vertical="center" wrapText="1"/>
    </xf>
    <xf numFmtId="0" fontId="51" fillId="0" borderId="93" xfId="34" applyFont="1" applyBorder="1" applyAlignment="1">
      <alignment horizontal="center" vertical="center" wrapText="1"/>
    </xf>
    <xf numFmtId="0" fontId="51" fillId="0" borderId="94" xfId="34" applyFont="1" applyBorder="1" applyAlignment="1">
      <alignment horizontal="center" vertical="center" wrapText="1"/>
    </xf>
    <xf numFmtId="0" fontId="51" fillId="0" borderId="72" xfId="34" applyFont="1" applyBorder="1" applyAlignment="1">
      <alignment horizontal="center" vertical="center" wrapText="1"/>
    </xf>
    <xf numFmtId="0" fontId="50" fillId="0" borderId="0" xfId="34" applyFont="1">
      <alignment vertical="center"/>
    </xf>
    <xf numFmtId="0" fontId="50" fillId="0" borderId="93" xfId="34" applyFont="1" applyBorder="1" applyAlignment="1">
      <alignment horizontal="center" vertical="center" wrapText="1"/>
    </xf>
    <xf numFmtId="0" fontId="50" fillId="0" borderId="94" xfId="34" applyFont="1" applyBorder="1" applyAlignment="1">
      <alignment horizontal="center" vertical="center"/>
    </xf>
    <xf numFmtId="0" fontId="50" fillId="0" borderId="72" xfId="34" applyFont="1" applyBorder="1" applyAlignment="1">
      <alignment horizontal="center" vertical="center"/>
    </xf>
    <xf numFmtId="0" fontId="50" fillId="0" borderId="0" xfId="34" applyFont="1" applyAlignment="1">
      <alignment vertical="center" textRotation="255" wrapText="1"/>
    </xf>
    <xf numFmtId="0" fontId="50" fillId="0" borderId="64" xfId="34" applyFont="1" applyBorder="1" applyAlignment="1">
      <alignment horizontal="center" vertical="center"/>
    </xf>
    <xf numFmtId="0" fontId="51" fillId="0" borderId="0" xfId="34" applyFont="1">
      <alignment vertical="center"/>
    </xf>
    <xf numFmtId="0" fontId="51" fillId="0" borderId="0" xfId="34" applyFont="1" applyAlignment="1">
      <alignment horizontal="left" vertical="center" wrapText="1"/>
    </xf>
    <xf numFmtId="0" fontId="49" fillId="0" borderId="0" xfId="34" applyFont="1" applyAlignment="1">
      <alignment horizontal="center" vertical="center"/>
    </xf>
    <xf numFmtId="0" fontId="51" fillId="0" borderId="68" xfId="34" applyFont="1" applyBorder="1" applyAlignment="1">
      <alignment horizontal="center" vertical="center" wrapText="1"/>
    </xf>
    <xf numFmtId="0" fontId="51" fillId="0" borderId="98" xfId="34" applyFont="1" applyBorder="1" applyAlignment="1">
      <alignment horizontal="center" vertical="center" wrapText="1"/>
    </xf>
    <xf numFmtId="0" fontId="51" fillId="0" borderId="69" xfId="34" applyFont="1" applyBorder="1" applyAlignment="1">
      <alignment horizontal="center" vertical="center" wrapText="1"/>
    </xf>
    <xf numFmtId="0" fontId="50" fillId="0" borderId="68" xfId="34" applyFont="1" applyBorder="1" applyAlignment="1">
      <alignment horizontal="center" vertical="center"/>
    </xf>
    <xf numFmtId="0" fontId="50" fillId="0" borderId="98" xfId="34" applyFont="1" applyBorder="1" applyAlignment="1">
      <alignment horizontal="center" vertical="center"/>
    </xf>
    <xf numFmtId="0" fontId="50" fillId="0" borderId="69" xfId="34" applyFont="1" applyBorder="1" applyAlignment="1">
      <alignment horizontal="center" vertical="center"/>
    </xf>
    <xf numFmtId="176" fontId="51" fillId="4" borderId="75" xfId="34" applyNumberFormat="1" applyFont="1" applyFill="1" applyBorder="1" applyAlignment="1">
      <alignment horizontal="center" vertical="center" wrapText="1"/>
    </xf>
    <xf numFmtId="0" fontId="51" fillId="3" borderId="64" xfId="34" applyFont="1" applyFill="1" applyBorder="1" applyAlignment="1">
      <alignment horizontal="center" vertical="center"/>
    </xf>
    <xf numFmtId="0" fontId="51" fillId="0" borderId="93" xfId="34" applyFont="1" applyBorder="1" applyAlignment="1">
      <alignment horizontal="left" vertical="center" indent="1"/>
    </xf>
    <xf numFmtId="0" fontId="51" fillId="0" borderId="64" xfId="34" applyFont="1" applyBorder="1" applyAlignment="1">
      <alignment horizontal="left" vertical="center" indent="1"/>
    </xf>
    <xf numFmtId="0" fontId="50" fillId="0" borderId="75" xfId="34" applyFont="1" applyBorder="1" applyAlignment="1">
      <alignment horizontal="center" vertical="center"/>
    </xf>
    <xf numFmtId="0" fontId="52" fillId="0" borderId="64" xfId="34" applyFont="1" applyBorder="1" applyAlignment="1">
      <alignment horizontal="center" vertical="center" wrapText="1"/>
    </xf>
    <xf numFmtId="0" fontId="52" fillId="0" borderId="14" xfId="34" applyFont="1" applyBorder="1" applyAlignment="1">
      <alignment horizontal="center" vertical="center" wrapText="1"/>
    </xf>
    <xf numFmtId="0" fontId="50" fillId="0" borderId="75" xfId="34" applyFont="1" applyBorder="1" applyAlignment="1">
      <alignment horizontal="left" vertical="center" wrapText="1" indent="1"/>
    </xf>
    <xf numFmtId="176" fontId="51" fillId="4" borderId="65" xfId="34" applyNumberFormat="1" applyFont="1" applyFill="1" applyBorder="1" applyAlignment="1">
      <alignment horizontal="center" vertical="center" wrapText="1"/>
    </xf>
    <xf numFmtId="0" fontId="51" fillId="0" borderId="68" xfId="34" applyFont="1" applyBorder="1" applyAlignment="1">
      <alignment horizontal="left" vertical="center" indent="1"/>
    </xf>
    <xf numFmtId="0" fontId="50" fillId="2" borderId="169" xfId="34" applyFont="1" applyFill="1" applyBorder="1">
      <alignment vertical="center"/>
    </xf>
    <xf numFmtId="0" fontId="50" fillId="2" borderId="170" xfId="34" applyFont="1" applyFill="1" applyBorder="1">
      <alignment vertical="center"/>
    </xf>
    <xf numFmtId="0" fontId="50" fillId="2" borderId="171" xfId="34" applyFont="1" applyFill="1" applyBorder="1">
      <alignment vertical="center"/>
    </xf>
    <xf numFmtId="0" fontId="50" fillId="4" borderId="75" xfId="34" applyFont="1" applyFill="1" applyBorder="1">
      <alignment vertical="center"/>
    </xf>
    <xf numFmtId="0" fontId="50" fillId="0" borderId="65" xfId="34" applyFont="1" applyBorder="1" applyAlignment="1">
      <alignment horizontal="left" vertical="center" wrapText="1" indent="1"/>
    </xf>
    <xf numFmtId="0" fontId="51" fillId="0" borderId="75" xfId="34" applyFont="1" applyBorder="1" applyAlignment="1">
      <alignment horizontal="center" vertical="center"/>
    </xf>
    <xf numFmtId="0" fontId="50" fillId="0" borderId="172" xfId="34" applyFont="1" applyBorder="1">
      <alignment vertical="center"/>
    </xf>
    <xf numFmtId="0" fontId="50" fillId="0" borderId="173" xfId="34" applyFont="1" applyBorder="1">
      <alignment vertical="center"/>
    </xf>
    <xf numFmtId="0" fontId="50" fillId="0" borderId="174" xfId="34" applyFont="1" applyBorder="1">
      <alignment vertical="center"/>
    </xf>
    <xf numFmtId="0" fontId="50" fillId="0" borderId="67" xfId="34" applyFont="1" applyBorder="1">
      <alignment vertical="center"/>
    </xf>
    <xf numFmtId="0" fontId="50" fillId="0" borderId="0" xfId="34" applyFont="1" applyAlignment="1">
      <alignment horizontal="right" vertical="center"/>
    </xf>
    <xf numFmtId="0" fontId="51" fillId="0" borderId="65" xfId="34" applyFont="1" applyBorder="1" applyAlignment="1">
      <alignment horizontal="center" vertical="center"/>
    </xf>
    <xf numFmtId="0" fontId="52" fillId="0" borderId="48" xfId="34" applyFont="1" applyBorder="1" applyAlignment="1">
      <alignment horizontal="left" vertical="center" wrapText="1" indent="1"/>
    </xf>
    <xf numFmtId="0" fontId="52" fillId="0" borderId="0" xfId="34" applyFont="1" applyAlignment="1">
      <alignment horizontal="left" vertical="center" wrapText="1" indent="1"/>
    </xf>
    <xf numFmtId="0" fontId="52" fillId="0" borderId="49" xfId="34" applyFont="1" applyBorder="1" applyAlignment="1">
      <alignment horizontal="left" vertical="center" wrapText="1" indent="1"/>
    </xf>
    <xf numFmtId="0" fontId="50" fillId="0" borderId="0" xfId="34" applyFont="1" applyAlignment="1">
      <alignment horizontal="left" vertical="center" wrapText="1"/>
    </xf>
    <xf numFmtId="0" fontId="52" fillId="0" borderId="64" xfId="34" applyFont="1" applyBorder="1" applyAlignment="1">
      <alignment horizontal="left" vertical="center" wrapText="1" indent="1"/>
    </xf>
    <xf numFmtId="0" fontId="51" fillId="0" borderId="67" xfId="34" applyFont="1" applyBorder="1" applyAlignment="1">
      <alignment horizontal="center" vertical="center"/>
    </xf>
    <xf numFmtId="0" fontId="52" fillId="0" borderId="68" xfId="34" applyFont="1" applyBorder="1" applyAlignment="1">
      <alignment horizontal="left" vertical="center" wrapText="1" indent="1"/>
    </xf>
    <xf numFmtId="0" fontId="52" fillId="0" borderId="98" xfId="34" applyFont="1" applyBorder="1" applyAlignment="1">
      <alignment horizontal="left" vertical="center" wrapText="1" indent="1"/>
    </xf>
    <xf numFmtId="0" fontId="52" fillId="0" borderId="69" xfId="34" applyFont="1" applyBorder="1" applyAlignment="1">
      <alignment horizontal="left" vertical="center" wrapText="1" indent="1"/>
    </xf>
    <xf numFmtId="176" fontId="51" fillId="4" borderId="67" xfId="34" applyNumberFormat="1" applyFont="1" applyFill="1" applyBorder="1" applyAlignment="1">
      <alignment horizontal="center" vertical="center" wrapText="1"/>
    </xf>
    <xf numFmtId="0" fontId="51" fillId="3" borderId="64" xfId="34" applyFont="1" applyFill="1" applyBorder="1" applyAlignment="1">
      <alignment vertical="center"/>
    </xf>
    <xf numFmtId="0" fontId="50" fillId="2" borderId="92" xfId="34" applyFont="1" applyFill="1" applyBorder="1" applyAlignment="1">
      <alignment horizontal="center" vertical="center" wrapText="1"/>
    </xf>
    <xf numFmtId="0" fontId="50" fillId="2" borderId="13" xfId="34" applyFont="1" applyFill="1" applyBorder="1" applyAlignment="1">
      <alignment horizontal="center" vertical="center"/>
    </xf>
    <xf numFmtId="0" fontId="50" fillId="2" borderId="14" xfId="34" applyFont="1" applyFill="1" applyBorder="1" applyAlignment="1">
      <alignment horizontal="center" vertical="center"/>
    </xf>
    <xf numFmtId="0" fontId="50" fillId="0" borderId="64" xfId="34" applyFont="1" applyBorder="1" applyAlignment="1">
      <alignment horizontal="center" vertical="center" wrapText="1"/>
    </xf>
    <xf numFmtId="0" fontId="50" fillId="0" borderId="67" xfId="34" applyFont="1" applyBorder="1" applyAlignment="1">
      <alignment horizontal="left" vertical="center" wrapText="1" indent="1"/>
    </xf>
    <xf numFmtId="0" fontId="3" fillId="4" borderId="0" xfId="34" applyFont="1" applyFill="1">
      <alignment vertical="center"/>
    </xf>
    <xf numFmtId="0" fontId="3" fillId="0" borderId="0" xfId="39" applyFont="1" applyFill="1" applyProtection="1">
      <alignment vertical="center"/>
    </xf>
    <xf numFmtId="0" fontId="27" fillId="0" borderId="0" xfId="39" applyFont="1" applyFill="1" applyProtection="1">
      <alignment vertical="center"/>
    </xf>
    <xf numFmtId="0" fontId="27" fillId="0" borderId="0" xfId="42" applyFont="1" applyBorder="1" applyAlignment="1" applyProtection="1">
      <alignment horizontal="center" vertical="center"/>
    </xf>
    <xf numFmtId="0" fontId="27" fillId="0" borderId="75" xfId="76" applyFont="1" applyBorder="1" applyAlignment="1" applyProtection="1">
      <alignment horizontal="center" vertical="center"/>
    </xf>
    <xf numFmtId="0" fontId="3" fillId="0" borderId="75" xfId="76" applyBorder="1" applyProtection="1">
      <alignment vertical="center"/>
    </xf>
    <xf numFmtId="0" fontId="53" fillId="0" borderId="92" xfId="76" applyFont="1" applyBorder="1" applyAlignment="1" applyProtection="1">
      <alignment vertical="center" textRotation="255" wrapText="1"/>
    </xf>
    <xf numFmtId="0" fontId="53" fillId="0" borderId="13" xfId="76" applyFont="1" applyBorder="1" applyProtection="1">
      <alignment vertical="center"/>
    </xf>
    <xf numFmtId="0" fontId="53" fillId="0" borderId="14" xfId="76" applyFont="1" applyBorder="1" applyProtection="1">
      <alignment vertical="center"/>
    </xf>
    <xf numFmtId="0" fontId="3" fillId="0" borderId="92" xfId="76" applyFont="1" applyBorder="1" applyAlignment="1" applyProtection="1">
      <alignment vertical="center" textRotation="255" wrapText="1"/>
    </xf>
    <xf numFmtId="0" fontId="3" fillId="0" borderId="13" xfId="76" applyBorder="1" applyProtection="1">
      <alignment vertical="center"/>
    </xf>
    <xf numFmtId="0" fontId="3" fillId="0" borderId="14" xfId="76" applyBorder="1" applyProtection="1">
      <alignment vertical="center"/>
    </xf>
    <xf numFmtId="0" fontId="3" fillId="0" borderId="93" xfId="76" applyFont="1" applyBorder="1" applyAlignment="1" applyProtection="1">
      <alignment vertical="center" textRotation="255" wrapText="1"/>
    </xf>
    <xf numFmtId="0" fontId="3" fillId="0" borderId="94" xfId="76" applyFont="1" applyBorder="1" applyAlignment="1" applyProtection="1">
      <alignment vertical="center" textRotation="255" wrapText="1"/>
    </xf>
    <xf numFmtId="0" fontId="3" fillId="0" borderId="72" xfId="76" applyFont="1" applyBorder="1" applyAlignment="1" applyProtection="1">
      <alignment vertical="center" textRotation="255" wrapText="1"/>
    </xf>
    <xf numFmtId="0" fontId="3" fillId="0" borderId="0" xfId="76" applyFont="1" applyBorder="1" applyAlignment="1" applyProtection="1">
      <alignment vertical="center" textRotation="255" wrapText="1"/>
    </xf>
    <xf numFmtId="0" fontId="3" fillId="0" borderId="0" xfId="7" applyFont="1" applyBorder="1" applyProtection="1">
      <alignment vertical="center"/>
    </xf>
    <xf numFmtId="0" fontId="48" fillId="0" borderId="65" xfId="76" applyFont="1" applyBorder="1" applyAlignment="1" applyProtection="1">
      <alignment horizontal="center" vertical="center"/>
    </xf>
    <xf numFmtId="0" fontId="3" fillId="0" borderId="67" xfId="76" applyBorder="1" applyAlignment="1" applyProtection="1">
      <alignment horizontal="left" vertical="center"/>
    </xf>
    <xf numFmtId="0" fontId="3" fillId="0" borderId="65" xfId="88" applyBorder="1" applyAlignment="1" applyProtection="1">
      <alignment horizontal="center" vertical="center" wrapText="1"/>
    </xf>
    <xf numFmtId="0" fontId="3" fillId="0" borderId="65" xfId="88" applyFont="1" applyBorder="1" applyAlignment="1" applyProtection="1">
      <alignment horizontal="left" vertical="center" wrapText="1"/>
    </xf>
    <xf numFmtId="0" fontId="3" fillId="0" borderId="75" xfId="88" applyFont="1" applyBorder="1" applyAlignment="1" applyProtection="1">
      <alignment horizontal="left" vertical="center" wrapText="1"/>
    </xf>
    <xf numFmtId="0" fontId="3" fillId="0" borderId="48" xfId="76" applyBorder="1" applyAlignment="1" applyProtection="1">
      <alignment horizontal="center" vertical="center"/>
    </xf>
    <xf numFmtId="0" fontId="3" fillId="0" borderId="0" xfId="7" applyFont="1" applyBorder="1" applyAlignment="1" applyProtection="1">
      <alignment horizontal="center" vertical="center"/>
    </xf>
    <xf numFmtId="0" fontId="3" fillId="0" borderId="49" xfId="76" applyBorder="1" applyProtection="1">
      <alignment vertical="center"/>
    </xf>
    <xf numFmtId="0" fontId="18" fillId="0" borderId="0" xfId="76" applyFont="1" applyAlignment="1" applyProtection="1">
      <alignment vertical="center"/>
    </xf>
    <xf numFmtId="0" fontId="3" fillId="0" borderId="0" xfId="76" applyAlignment="1" applyProtection="1">
      <alignment horizontal="left" vertical="center" indent="3"/>
    </xf>
    <xf numFmtId="176" fontId="27" fillId="0" borderId="75" xfId="76" applyNumberFormat="1" applyFont="1" applyFill="1" applyBorder="1" applyAlignment="1" applyProtection="1">
      <alignment horizontal="left" vertical="center"/>
    </xf>
    <xf numFmtId="0" fontId="4" fillId="3" borderId="48" xfId="76" applyFont="1" applyFill="1" applyBorder="1" applyAlignment="1" applyProtection="1">
      <alignment horizontal="center" vertical="center"/>
      <protection locked="0"/>
    </xf>
    <xf numFmtId="0" fontId="3" fillId="0" borderId="48" xfId="76" applyBorder="1" applyProtection="1">
      <alignment vertical="center"/>
    </xf>
    <xf numFmtId="0" fontId="3" fillId="0" borderId="0" xfId="39" applyBorder="1" applyAlignment="1" applyProtection="1">
      <alignment vertical="center"/>
    </xf>
    <xf numFmtId="0" fontId="18" fillId="0" borderId="64" xfId="76" applyFont="1" applyBorder="1" applyAlignment="1" applyProtection="1">
      <alignment horizontal="center" vertical="center"/>
    </xf>
    <xf numFmtId="0" fontId="3" fillId="0" borderId="75" xfId="39" applyFont="1" applyBorder="1" applyAlignment="1" applyProtection="1">
      <alignment horizontal="center" vertical="center"/>
    </xf>
    <xf numFmtId="176" fontId="27" fillId="0" borderId="65" xfId="76" applyNumberFormat="1" applyFont="1" applyFill="1" applyBorder="1" applyAlignment="1" applyProtection="1">
      <alignment horizontal="left" vertical="center"/>
    </xf>
    <xf numFmtId="0" fontId="3" fillId="3" borderId="48" xfId="76" applyFill="1" applyBorder="1" applyAlignment="1" applyProtection="1">
      <alignment horizontal="center" vertical="center"/>
      <protection locked="0"/>
    </xf>
    <xf numFmtId="0" fontId="3" fillId="0" borderId="65" xfId="39" applyFill="1" applyBorder="1" applyAlignment="1" applyProtection="1">
      <alignment vertical="center"/>
    </xf>
    <xf numFmtId="0" fontId="3" fillId="0" borderId="64" xfId="76" applyBorder="1" applyAlignment="1" applyProtection="1">
      <alignment vertical="center"/>
    </xf>
    <xf numFmtId="0" fontId="18" fillId="0" borderId="64" xfId="76" applyFont="1" applyBorder="1" applyAlignment="1" applyProtection="1">
      <alignment vertical="center" wrapText="1"/>
    </xf>
    <xf numFmtId="0" fontId="3" fillId="0" borderId="67" xfId="39" applyFill="1" applyBorder="1" applyAlignment="1" applyProtection="1">
      <alignment vertical="center"/>
    </xf>
    <xf numFmtId="0" fontId="3" fillId="0" borderId="67" xfId="39" applyFont="1" applyBorder="1" applyAlignment="1" applyProtection="1">
      <alignment horizontal="center" vertical="center"/>
    </xf>
    <xf numFmtId="0" fontId="3" fillId="2" borderId="75" xfId="39" applyFont="1" applyFill="1" applyBorder="1" applyAlignment="1" applyProtection="1">
      <alignment vertical="center"/>
      <protection locked="0"/>
    </xf>
    <xf numFmtId="0" fontId="18" fillId="2" borderId="75" xfId="76" applyFont="1" applyFill="1" applyBorder="1" applyAlignment="1" applyProtection="1">
      <alignment vertical="center" wrapText="1"/>
      <protection locked="0"/>
    </xf>
    <xf numFmtId="0" fontId="3" fillId="2" borderId="75" xfId="39" applyFont="1" applyFill="1" applyBorder="1" applyAlignment="1" applyProtection="1">
      <alignment horizontal="center" vertical="center"/>
      <protection locked="0"/>
    </xf>
    <xf numFmtId="0" fontId="3" fillId="0" borderId="67" xfId="76" applyBorder="1" applyAlignment="1" applyProtection="1">
      <alignment horizontal="center" vertical="center" wrapText="1"/>
    </xf>
    <xf numFmtId="0" fontId="18" fillId="0" borderId="67" xfId="76" applyFont="1" applyBorder="1" applyAlignment="1" applyProtection="1">
      <alignment horizontal="right" vertical="center"/>
    </xf>
    <xf numFmtId="0" fontId="3" fillId="2" borderId="67" xfId="76" applyFill="1" applyBorder="1" applyAlignment="1" applyProtection="1">
      <alignment horizontal="center" vertical="center"/>
      <protection locked="0"/>
    </xf>
    <xf numFmtId="0" fontId="3" fillId="0" borderId="93" xfId="88" applyBorder="1" applyAlignment="1" applyProtection="1">
      <alignment horizontal="center" vertical="center" wrapText="1"/>
    </xf>
    <xf numFmtId="0" fontId="4" fillId="3" borderId="75" xfId="88" applyFont="1" applyFill="1" applyBorder="1" applyAlignment="1" applyProtection="1">
      <alignment horizontal="center" vertical="center" wrapText="1"/>
      <protection locked="0"/>
    </xf>
    <xf numFmtId="0" fontId="3" fillId="3" borderId="75" xfId="88" applyFill="1" applyBorder="1" applyAlignment="1" applyProtection="1">
      <alignment horizontal="center" vertical="center" wrapText="1"/>
      <protection locked="0"/>
    </xf>
    <xf numFmtId="176" fontId="27" fillId="0" borderId="67" xfId="76" applyNumberFormat="1" applyFont="1" applyFill="1" applyBorder="1" applyAlignment="1" applyProtection="1">
      <alignment horizontal="left" vertical="center"/>
    </xf>
    <xf numFmtId="0" fontId="3" fillId="3" borderId="68" xfId="76" applyFill="1" applyBorder="1" applyAlignment="1" applyProtection="1">
      <alignment horizontal="center" vertical="center"/>
      <protection locked="0"/>
    </xf>
    <xf numFmtId="0" fontId="3" fillId="0" borderId="68" xfId="39" applyFill="1" applyBorder="1" applyAlignment="1" applyProtection="1">
      <alignment vertical="center"/>
    </xf>
    <xf numFmtId="0" fontId="3" fillId="3" borderId="67" xfId="76" applyFill="1" applyBorder="1" applyAlignment="1" applyProtection="1">
      <alignment vertical="center"/>
      <protection locked="0"/>
    </xf>
    <xf numFmtId="0" fontId="3" fillId="0" borderId="68" xfId="76" applyBorder="1" applyProtection="1">
      <alignment vertical="center"/>
    </xf>
    <xf numFmtId="0" fontId="3" fillId="0" borderId="98" xfId="76" applyBorder="1" applyProtection="1">
      <alignment vertical="center"/>
    </xf>
    <xf numFmtId="0" fontId="3" fillId="0" borderId="69" xfId="76" applyBorder="1" applyProtection="1">
      <alignment vertical="center"/>
    </xf>
    <xf numFmtId="0" fontId="54" fillId="0" borderId="0" xfId="64" applyFont="1" applyFill="1">
      <alignment vertical="center"/>
    </xf>
    <xf numFmtId="0" fontId="55" fillId="0" borderId="0" xfId="64" applyFont="1" applyFill="1">
      <alignment vertical="center"/>
    </xf>
    <xf numFmtId="0" fontId="56" fillId="0" borderId="0" xfId="33" applyFont="1" applyFill="1">
      <alignment vertical="center"/>
    </xf>
    <xf numFmtId="0" fontId="57" fillId="0" borderId="0" xfId="64" applyFont="1" applyFill="1">
      <alignment vertical="center"/>
    </xf>
    <xf numFmtId="0" fontId="58" fillId="0" borderId="0" xfId="33" applyFont="1" applyFill="1" applyBorder="1" applyAlignment="1">
      <alignment horizontal="center" vertical="center"/>
    </xf>
    <xf numFmtId="0" fontId="59" fillId="0" borderId="0" xfId="64" applyFont="1" applyFill="1" applyBorder="1" applyAlignment="1">
      <alignment horizontal="center" vertical="center"/>
    </xf>
    <xf numFmtId="0" fontId="54" fillId="0" borderId="175" xfId="33" applyFont="1" applyFill="1" applyBorder="1" applyAlignment="1">
      <alignment horizontal="center" vertical="center"/>
    </xf>
    <xf numFmtId="0" fontId="56" fillId="0" borderId="175" xfId="33" applyFont="1" applyFill="1" applyBorder="1" applyAlignment="1">
      <alignment horizontal="center" vertical="center" wrapText="1"/>
    </xf>
    <xf numFmtId="0" fontId="54" fillId="0" borderId="176" xfId="64" applyFont="1" applyFill="1" applyBorder="1" applyAlignment="1">
      <alignment horizontal="left" vertical="center" indent="1"/>
    </xf>
    <xf numFmtId="0" fontId="54" fillId="0" borderId="177" xfId="64" applyFont="1" applyFill="1" applyBorder="1" applyAlignment="1">
      <alignment horizontal="center" vertical="center"/>
    </xf>
    <xf numFmtId="0" fontId="54" fillId="0" borderId="177" xfId="64" applyFont="1" applyFill="1" applyBorder="1" applyAlignment="1">
      <alignment vertical="center"/>
    </xf>
    <xf numFmtId="0" fontId="54" fillId="0" borderId="178" xfId="64" applyFont="1" applyFill="1" applyBorder="1" applyAlignment="1">
      <alignment horizontal="center" vertical="center"/>
    </xf>
    <xf numFmtId="0" fontId="54" fillId="0" borderId="176" xfId="64" applyFont="1" applyFill="1" applyBorder="1" applyAlignment="1">
      <alignment horizontal="center" vertical="center"/>
    </xf>
    <xf numFmtId="0" fontId="54" fillId="0" borderId="176" xfId="64" applyFont="1" applyFill="1" applyBorder="1" applyAlignment="1">
      <alignment vertical="center" shrinkToFit="1"/>
    </xf>
    <xf numFmtId="0" fontId="54" fillId="0" borderId="176" xfId="64" applyFont="1" applyFill="1" applyBorder="1" applyAlignment="1">
      <alignment horizontal="center" vertical="center" shrinkToFit="1"/>
    </xf>
    <xf numFmtId="0" fontId="54" fillId="0" borderId="0" xfId="64" applyFont="1" applyFill="1" applyBorder="1" applyAlignment="1">
      <alignment vertical="center" shrinkToFit="1"/>
    </xf>
    <xf numFmtId="0" fontId="54" fillId="0" borderId="179" xfId="64" applyFont="1" applyFill="1" applyBorder="1" applyAlignment="1">
      <alignment horizontal="center" vertical="center"/>
    </xf>
    <xf numFmtId="0" fontId="54" fillId="0" borderId="180" xfId="64" applyFont="1" applyFill="1" applyBorder="1" applyAlignment="1">
      <alignment horizontal="center" vertical="center"/>
    </xf>
    <xf numFmtId="0" fontId="56" fillId="0" borderId="176" xfId="33" applyFont="1" applyFill="1" applyBorder="1" applyAlignment="1">
      <alignment horizontal="center" vertical="center"/>
    </xf>
    <xf numFmtId="0" fontId="56" fillId="0" borderId="0" xfId="64" applyFont="1" applyFill="1" applyBorder="1" applyAlignment="1">
      <alignment horizontal="left" vertical="top" wrapText="1"/>
    </xf>
    <xf numFmtId="0" fontId="56" fillId="0" borderId="0" xfId="64" applyFont="1" applyFill="1" applyBorder="1" applyAlignment="1">
      <alignment horizontal="left" vertical="center" wrapText="1"/>
    </xf>
    <xf numFmtId="0" fontId="56" fillId="0" borderId="0" xfId="64" applyFont="1" applyFill="1" applyAlignment="1">
      <alignment horizontal="left" vertical="center" wrapText="1"/>
    </xf>
    <xf numFmtId="0" fontId="54" fillId="0" borderId="179" xfId="64" applyFont="1" applyFill="1" applyBorder="1" applyAlignment="1">
      <alignment horizontal="left" vertical="center" indent="1"/>
    </xf>
    <xf numFmtId="0" fontId="54" fillId="2" borderId="176" xfId="64" applyFont="1" applyFill="1" applyBorder="1" applyAlignment="1" applyProtection="1">
      <alignment horizontal="center" vertical="center"/>
      <protection locked="0"/>
    </xf>
    <xf numFmtId="0" fontId="54" fillId="0" borderId="0" xfId="64" applyFont="1" applyFill="1" applyBorder="1" applyAlignment="1">
      <alignment horizontal="center" vertical="center"/>
    </xf>
    <xf numFmtId="0" fontId="56" fillId="0" borderId="176" xfId="33" applyFont="1" applyFill="1" applyBorder="1" applyAlignment="1">
      <alignment horizontal="left" vertical="center" wrapText="1"/>
    </xf>
    <xf numFmtId="176" fontId="54" fillId="0" borderId="176" xfId="64" applyNumberFormat="1" applyFont="1" applyFill="1" applyBorder="1" applyAlignment="1" applyProtection="1">
      <alignment horizontal="center" vertical="center"/>
      <protection locked="0"/>
    </xf>
    <xf numFmtId="0" fontId="60" fillId="2" borderId="176" xfId="33" applyFont="1" applyFill="1" applyBorder="1" applyAlignment="1" applyProtection="1">
      <alignment horizontal="left" vertical="center" wrapText="1"/>
      <protection locked="0"/>
    </xf>
    <xf numFmtId="0" fontId="54" fillId="3" borderId="176" xfId="64" applyFont="1" applyFill="1" applyBorder="1" applyAlignment="1" applyProtection="1">
      <alignment horizontal="center" vertical="center"/>
      <protection locked="0"/>
    </xf>
    <xf numFmtId="0" fontId="54" fillId="2" borderId="175" xfId="64" applyFont="1" applyFill="1" applyBorder="1" applyAlignment="1" applyProtection="1">
      <alignment horizontal="center" vertical="center"/>
      <protection locked="0"/>
    </xf>
    <xf numFmtId="0" fontId="54" fillId="0" borderId="181" xfId="64" applyFont="1" applyFill="1" applyBorder="1" applyAlignment="1">
      <alignment horizontal="center" vertical="center"/>
    </xf>
    <xf numFmtId="177" fontId="54" fillId="2" borderId="175" xfId="64" applyNumberFormat="1" applyFont="1" applyFill="1" applyBorder="1" applyAlignment="1" applyProtection="1">
      <alignment horizontal="right" vertical="center"/>
      <protection locked="0"/>
    </xf>
    <xf numFmtId="177" fontId="54" fillId="0" borderId="182" xfId="64" applyNumberFormat="1" applyFont="1" applyFill="1" applyBorder="1" applyAlignment="1">
      <alignment horizontal="right" vertical="center"/>
    </xf>
    <xf numFmtId="177" fontId="54" fillId="0" borderId="183" xfId="64" applyNumberFormat="1" applyFont="1" applyFill="1" applyBorder="1" applyAlignment="1">
      <alignment horizontal="right" vertical="center"/>
    </xf>
    <xf numFmtId="177" fontId="54" fillId="2" borderId="183" xfId="64" applyNumberFormat="1" applyFont="1" applyFill="1" applyBorder="1" applyAlignment="1" applyProtection="1">
      <alignment horizontal="right" vertical="center"/>
      <protection locked="0"/>
    </xf>
    <xf numFmtId="58" fontId="54" fillId="0" borderId="0" xfId="64" applyNumberFormat="1" applyFont="1" applyFill="1" applyAlignment="1">
      <alignment horizontal="right" vertical="center"/>
    </xf>
    <xf numFmtId="0" fontId="54" fillId="0" borderId="0" xfId="64" applyFont="1" applyFill="1" applyAlignment="1">
      <alignment horizontal="right" vertical="center"/>
    </xf>
    <xf numFmtId="177" fontId="54" fillId="0" borderId="184" xfId="64" applyNumberFormat="1" applyFont="1" applyFill="1" applyBorder="1" applyAlignment="1">
      <alignment vertical="center"/>
    </xf>
    <xf numFmtId="181" fontId="54" fillId="0" borderId="185" xfId="64" applyNumberFormat="1" applyFont="1" applyFill="1" applyBorder="1" applyAlignment="1">
      <alignment vertical="center"/>
    </xf>
    <xf numFmtId="181" fontId="54" fillId="0" borderId="186" xfId="64" applyNumberFormat="1" applyFont="1" applyFill="1" applyBorder="1" applyAlignment="1">
      <alignment vertical="center"/>
    </xf>
    <xf numFmtId="182" fontId="54" fillId="0" borderId="187" xfId="64" applyNumberFormat="1" applyFont="1" applyFill="1" applyBorder="1" applyAlignment="1">
      <alignment vertical="center"/>
    </xf>
    <xf numFmtId="182" fontId="54" fillId="0" borderId="186" xfId="64" applyNumberFormat="1" applyFont="1" applyFill="1" applyBorder="1" applyAlignment="1">
      <alignment vertical="center"/>
    </xf>
    <xf numFmtId="177" fontId="54" fillId="0" borderId="188" xfId="64" applyNumberFormat="1" applyFont="1" applyFill="1" applyBorder="1" applyAlignment="1">
      <alignment vertical="center"/>
    </xf>
    <xf numFmtId="182" fontId="54" fillId="0" borderId="189" xfId="64" applyNumberFormat="1" applyFont="1" applyFill="1" applyBorder="1" applyAlignment="1">
      <alignment vertical="center"/>
    </xf>
    <xf numFmtId="182" fontId="54" fillId="0" borderId="190" xfId="64" applyNumberFormat="1" applyFont="1" applyFill="1" applyBorder="1" applyAlignment="1">
      <alignment vertical="center"/>
    </xf>
    <xf numFmtId="181" fontId="54" fillId="0" borderId="191" xfId="64" applyNumberFormat="1" applyFont="1" applyFill="1" applyBorder="1" applyAlignment="1">
      <alignment horizontal="center" vertical="center"/>
    </xf>
    <xf numFmtId="182" fontId="54" fillId="0" borderId="192" xfId="64" applyNumberFormat="1" applyFont="1" applyFill="1" applyBorder="1" applyAlignment="1">
      <alignment horizontal="center" vertical="center"/>
    </xf>
    <xf numFmtId="182" fontId="54" fillId="0" borderId="193" xfId="64" applyNumberFormat="1" applyFont="1" applyFill="1" applyBorder="1" applyAlignment="1">
      <alignment horizontal="center" vertical="center"/>
    </xf>
    <xf numFmtId="38" fontId="54" fillId="0" borderId="176" xfId="4" applyFont="1" applyFill="1" applyBorder="1" applyAlignment="1" applyProtection="1">
      <alignment horizontal="center" vertical="center"/>
    </xf>
    <xf numFmtId="0" fontId="56" fillId="3" borderId="176" xfId="33" applyFont="1" applyFill="1" applyBorder="1" applyAlignment="1" applyProtection="1">
      <alignment horizontal="center" vertical="center"/>
      <protection locked="0"/>
    </xf>
    <xf numFmtId="0" fontId="57" fillId="0" borderId="0" xfId="64" applyFont="1" applyFill="1" applyAlignment="1">
      <alignment horizontal="right" vertical="center"/>
    </xf>
    <xf numFmtId="0" fontId="57" fillId="0" borderId="0" xfId="64" applyFont="1" applyFill="1" applyBorder="1" applyAlignment="1">
      <alignment vertical="center" wrapText="1"/>
    </xf>
    <xf numFmtId="183" fontId="54" fillId="0" borderId="0" xfId="64" applyNumberFormat="1" applyFont="1" applyFill="1">
      <alignment vertical="center"/>
    </xf>
    <xf numFmtId="0" fontId="61" fillId="0" borderId="0" xfId="68" applyFont="1" applyProtection="1">
      <alignment vertical="center"/>
    </xf>
    <xf numFmtId="0" fontId="62" fillId="0" borderId="0" xfId="68" applyFont="1" applyAlignment="1" applyProtection="1">
      <alignment horizontal="center" vertical="center"/>
    </xf>
    <xf numFmtId="0" fontId="61" fillId="0" borderId="1" xfId="68" applyFont="1" applyFill="1" applyBorder="1" applyAlignment="1" applyProtection="1">
      <alignment horizontal="center" vertical="center"/>
    </xf>
    <xf numFmtId="0" fontId="61" fillId="0" borderId="2" xfId="68" applyFont="1" applyFill="1" applyBorder="1" applyAlignment="1" applyProtection="1">
      <alignment vertical="center"/>
    </xf>
    <xf numFmtId="0" fontId="61" fillId="0" borderId="152" xfId="68" applyFont="1" applyBorder="1" applyAlignment="1" applyProtection="1">
      <alignment horizontal="center" vertical="center"/>
    </xf>
    <xf numFmtId="0" fontId="61" fillId="0" borderId="153" xfId="68" applyFont="1" applyBorder="1" applyAlignment="1" applyProtection="1">
      <alignment vertical="center" shrinkToFit="1"/>
    </xf>
    <xf numFmtId="0" fontId="61" fillId="0" borderId="155" xfId="68" applyFont="1" applyBorder="1" applyAlignment="1" applyProtection="1">
      <alignment vertical="center" shrinkToFit="1"/>
    </xf>
    <xf numFmtId="0" fontId="63" fillId="0" borderId="0" xfId="68" applyFont="1" applyBorder="1" applyAlignment="1" applyProtection="1">
      <alignment horizontal="left" vertical="center" wrapText="1"/>
    </xf>
    <xf numFmtId="0" fontId="61" fillId="0" borderId="91" xfId="68" applyFont="1" applyFill="1" applyBorder="1" applyAlignment="1" applyProtection="1">
      <alignment horizontal="center" vertical="center"/>
    </xf>
    <xf numFmtId="0" fontId="61" fillId="0" borderId="92" xfId="68" applyFont="1" applyFill="1" applyBorder="1" applyAlignment="1" applyProtection="1">
      <alignment horizontal="center" vertical="center"/>
    </xf>
    <xf numFmtId="0" fontId="61" fillId="2" borderId="64" xfId="68" applyFont="1" applyFill="1" applyBorder="1" applyAlignment="1" applyProtection="1">
      <alignment horizontal="center" vertical="center"/>
      <protection locked="0"/>
    </xf>
    <xf numFmtId="0" fontId="61" fillId="2" borderId="143" xfId="68" applyFont="1" applyFill="1" applyBorder="1" applyAlignment="1" applyProtection="1">
      <alignment horizontal="center" vertical="center"/>
      <protection locked="0"/>
    </xf>
    <xf numFmtId="181" fontId="61" fillId="2" borderId="91" xfId="68" applyNumberFormat="1" applyFont="1" applyFill="1" applyBorder="1" applyAlignment="1" applyProtection="1">
      <alignment horizontal="center" vertical="center"/>
      <protection locked="0"/>
    </xf>
    <xf numFmtId="182" fontId="61" fillId="2" borderId="92" xfId="68" applyNumberFormat="1" applyFont="1" applyFill="1" applyBorder="1" applyAlignment="1" applyProtection="1">
      <alignment horizontal="center" vertical="center"/>
      <protection locked="0"/>
    </xf>
    <xf numFmtId="0" fontId="61" fillId="0" borderId="71" xfId="68" applyFont="1" applyBorder="1" applyAlignment="1" applyProtection="1">
      <alignment horizontal="center" vertical="center"/>
    </xf>
    <xf numFmtId="0" fontId="61" fillId="2" borderId="75" xfId="68" applyFont="1" applyFill="1" applyBorder="1" applyAlignment="1" applyProtection="1">
      <alignment horizontal="center" vertical="center"/>
      <protection locked="0"/>
    </xf>
    <xf numFmtId="0" fontId="61" fillId="2" borderId="73" xfId="68" applyFont="1" applyFill="1" applyBorder="1" applyAlignment="1" applyProtection="1">
      <alignment horizontal="center" vertical="center"/>
      <protection locked="0"/>
    </xf>
    <xf numFmtId="0" fontId="3" fillId="0" borderId="20" xfId="29" applyBorder="1" applyAlignment="1" applyProtection="1"/>
    <xf numFmtId="0" fontId="61" fillId="2" borderId="65" xfId="68" applyFont="1" applyFill="1" applyBorder="1" applyAlignment="1" applyProtection="1">
      <alignment horizontal="center" vertical="center"/>
      <protection locked="0"/>
    </xf>
    <xf numFmtId="0" fontId="61" fillId="2" borderId="74" xfId="68" applyFont="1" applyFill="1" applyBorder="1" applyAlignment="1" applyProtection="1">
      <alignment horizontal="center" vertical="center"/>
      <protection locked="0"/>
    </xf>
    <xf numFmtId="0" fontId="3" fillId="0" borderId="47" xfId="29" applyBorder="1" applyAlignment="1" applyProtection="1"/>
    <xf numFmtId="0" fontId="61" fillId="2" borderId="67" xfId="68" applyFont="1" applyFill="1" applyBorder="1" applyAlignment="1" applyProtection="1">
      <alignment horizontal="center" vertical="center"/>
      <protection locked="0"/>
    </xf>
    <xf numFmtId="0" fontId="61" fillId="2" borderId="141" xfId="68" applyFont="1" applyFill="1" applyBorder="1" applyAlignment="1" applyProtection="1">
      <alignment horizontal="center" vertical="center"/>
      <protection locked="0"/>
    </xf>
    <xf numFmtId="0" fontId="3" fillId="3" borderId="75" xfId="29" applyFill="1" applyBorder="1" applyAlignment="1" applyProtection="1">
      <protection locked="0"/>
    </xf>
    <xf numFmtId="0" fontId="3" fillId="3" borderId="73" xfId="29" applyFill="1" applyBorder="1" applyAlignment="1" applyProtection="1">
      <protection locked="0"/>
    </xf>
    <xf numFmtId="0" fontId="3" fillId="0" borderId="20" xfId="29" applyBorder="1" applyAlignment="1" applyProtection="1">
      <alignment horizontal="center" vertical="center"/>
    </xf>
    <xf numFmtId="0" fontId="3" fillId="3" borderId="65" xfId="29" applyFill="1" applyBorder="1" applyAlignment="1" applyProtection="1">
      <protection locked="0"/>
    </xf>
    <xf numFmtId="0" fontId="3" fillId="3" borderId="74" xfId="29" applyFill="1" applyBorder="1" applyAlignment="1" applyProtection="1">
      <protection locked="0"/>
    </xf>
    <xf numFmtId="0" fontId="3" fillId="0" borderId="47" xfId="29" applyBorder="1" applyAlignment="1" applyProtection="1">
      <alignment horizontal="center" vertical="center"/>
    </xf>
    <xf numFmtId="0" fontId="3" fillId="3" borderId="67" xfId="29" applyFill="1" applyBorder="1" applyAlignment="1" applyProtection="1">
      <protection locked="0"/>
    </xf>
    <xf numFmtId="0" fontId="3" fillId="3" borderId="141" xfId="29" applyFill="1" applyBorder="1" applyAlignment="1" applyProtection="1">
      <protection locked="0"/>
    </xf>
    <xf numFmtId="0" fontId="64" fillId="0" borderId="71" xfId="29" applyFont="1" applyBorder="1" applyAlignment="1" applyProtection="1">
      <alignment horizontal="center" vertical="center"/>
    </xf>
    <xf numFmtId="0" fontId="61" fillId="3" borderId="75" xfId="68" applyFont="1" applyFill="1" applyBorder="1" applyAlignment="1" applyProtection="1">
      <alignment horizontal="center" vertical="center"/>
      <protection locked="0"/>
    </xf>
    <xf numFmtId="0" fontId="61" fillId="3" borderId="73" xfId="68" applyFont="1" applyFill="1" applyBorder="1" applyAlignment="1" applyProtection="1">
      <alignment horizontal="center" vertical="center"/>
      <protection locked="0"/>
    </xf>
    <xf numFmtId="0" fontId="64" fillId="0" borderId="20" xfId="29" applyFont="1" applyBorder="1" applyAlignment="1" applyProtection="1">
      <alignment horizontal="center" vertical="center"/>
    </xf>
    <xf numFmtId="0" fontId="61" fillId="3" borderId="65" xfId="68" applyFont="1" applyFill="1" applyBorder="1" applyAlignment="1" applyProtection="1">
      <alignment horizontal="center" vertical="center"/>
      <protection locked="0"/>
    </xf>
    <xf numFmtId="0" fontId="61" fillId="3" borderId="74" xfId="68" applyFont="1" applyFill="1" applyBorder="1" applyAlignment="1" applyProtection="1">
      <alignment horizontal="center" vertical="center"/>
      <protection locked="0"/>
    </xf>
    <xf numFmtId="181" fontId="61" fillId="2" borderId="128" xfId="68" applyNumberFormat="1" applyFont="1" applyFill="1" applyBorder="1" applyAlignment="1" applyProtection="1">
      <alignment horizontal="center" vertical="center"/>
      <protection locked="0"/>
    </xf>
    <xf numFmtId="182" fontId="61" fillId="2" borderId="145" xfId="68" applyNumberFormat="1" applyFont="1" applyFill="1" applyBorder="1" applyAlignment="1" applyProtection="1">
      <alignment horizontal="center" vertical="center"/>
      <protection locked="0"/>
    </xf>
    <xf numFmtId="0" fontId="64" fillId="0" borderId="77" xfId="29" applyFont="1" applyBorder="1" applyAlignment="1" applyProtection="1">
      <alignment horizontal="center" vertical="center"/>
    </xf>
    <xf numFmtId="0" fontId="61" fillId="3" borderId="79" xfId="68" applyFont="1" applyFill="1" applyBorder="1" applyAlignment="1" applyProtection="1">
      <alignment horizontal="center" vertical="center"/>
      <protection locked="0"/>
    </xf>
    <xf numFmtId="0" fontId="61" fillId="3" borderId="81" xfId="68" applyFont="1" applyFill="1" applyBorder="1" applyAlignment="1" applyProtection="1">
      <alignment horizontal="center" vertical="center"/>
      <protection locked="0"/>
    </xf>
    <xf numFmtId="0" fontId="18" fillId="0" borderId="0" xfId="42" applyFont="1" applyProtection="1">
      <alignment vertical="center"/>
    </xf>
    <xf numFmtId="0" fontId="18" fillId="0" borderId="0" xfId="42" applyFont="1" applyBorder="1" applyProtection="1">
      <alignment vertical="center"/>
    </xf>
    <xf numFmtId="0" fontId="65" fillId="0" borderId="0" xfId="39" applyFont="1" applyFill="1" applyProtection="1">
      <alignment vertical="center"/>
    </xf>
    <xf numFmtId="0" fontId="66" fillId="0" borderId="0" xfId="39" applyFont="1" applyProtection="1">
      <alignment vertical="center"/>
    </xf>
    <xf numFmtId="0" fontId="65" fillId="0" borderId="0" xfId="42" applyFont="1" applyBorder="1" applyAlignment="1" applyProtection="1">
      <alignment horizontal="center" vertical="center" wrapText="1"/>
    </xf>
    <xf numFmtId="0" fontId="65" fillId="0" borderId="0" xfId="42" applyFont="1" applyBorder="1" applyAlignment="1" applyProtection="1">
      <alignment horizontal="center" vertical="center"/>
    </xf>
    <xf numFmtId="0" fontId="18" fillId="0" borderId="75" xfId="42" applyFont="1" applyBorder="1" applyAlignment="1" applyProtection="1">
      <alignment horizontal="left" vertical="center"/>
    </xf>
    <xf numFmtId="0" fontId="18" fillId="0" borderId="92" xfId="42" applyFont="1" applyBorder="1" applyAlignment="1" applyProtection="1">
      <alignment horizontal="left" vertical="center" indent="1"/>
    </xf>
    <xf numFmtId="0" fontId="18" fillId="0" borderId="64" xfId="42" applyFont="1" applyBorder="1" applyAlignment="1" applyProtection="1">
      <alignment horizontal="left" vertical="center" indent="1"/>
    </xf>
    <xf numFmtId="0" fontId="18" fillId="0" borderId="49" xfId="42" applyFont="1" applyBorder="1" applyAlignment="1" applyProtection="1">
      <alignment horizontal="left" vertical="center" indent="1"/>
    </xf>
    <xf numFmtId="0" fontId="18" fillId="0" borderId="92" xfId="42" applyFont="1" applyBorder="1" applyAlignment="1" applyProtection="1">
      <alignment horizontal="left" vertical="center" wrapText="1"/>
    </xf>
    <xf numFmtId="0" fontId="18" fillId="0" borderId="13" xfId="42" applyFont="1" applyBorder="1" applyAlignment="1" applyProtection="1">
      <alignment horizontal="left" vertical="center" wrapText="1"/>
    </xf>
    <xf numFmtId="0" fontId="18" fillId="0" borderId="14" xfId="42" applyFont="1" applyBorder="1" applyAlignment="1" applyProtection="1">
      <alignment horizontal="left" vertical="center" wrapText="1"/>
    </xf>
    <xf numFmtId="0" fontId="18" fillId="0" borderId="92" xfId="42" applyFont="1" applyBorder="1" applyAlignment="1" applyProtection="1">
      <alignment vertical="center"/>
    </xf>
    <xf numFmtId="0" fontId="18" fillId="0" borderId="13" xfId="42" applyFont="1" applyBorder="1" applyAlignment="1" applyProtection="1">
      <alignment vertical="center"/>
    </xf>
    <xf numFmtId="0" fontId="18" fillId="0" borderId="14" xfId="42" applyFont="1" applyBorder="1" applyAlignment="1" applyProtection="1">
      <alignment vertical="center"/>
    </xf>
    <xf numFmtId="0" fontId="6" fillId="0" borderId="0" xfId="42" applyFont="1" applyAlignment="1" applyProtection="1">
      <alignment horizontal="left" vertical="center"/>
    </xf>
    <xf numFmtId="0" fontId="6" fillId="0" borderId="0" xfId="42" applyFont="1" applyFill="1" applyAlignment="1" applyProtection="1">
      <alignment horizontal="left" vertical="center" wrapText="1"/>
    </xf>
    <xf numFmtId="0" fontId="18" fillId="0" borderId="0" xfId="42" applyFont="1" applyAlignment="1" applyProtection="1">
      <alignment horizontal="left" vertical="center"/>
    </xf>
    <xf numFmtId="176" fontId="65" fillId="0" borderId="75" xfId="42" applyNumberFormat="1" applyFont="1" applyFill="1" applyBorder="1" applyAlignment="1" applyProtection="1">
      <alignment horizontal="left" vertical="center"/>
    </xf>
    <xf numFmtId="0" fontId="18" fillId="3" borderId="75" xfId="42" applyFont="1" applyFill="1" applyBorder="1" applyAlignment="1" applyProtection="1">
      <alignment horizontal="left" vertical="center"/>
      <protection locked="0"/>
    </xf>
    <xf numFmtId="0" fontId="18" fillId="3" borderId="75" xfId="42" applyFont="1" applyFill="1" applyBorder="1" applyAlignment="1" applyProtection="1">
      <alignment horizontal="left" vertical="center" wrapText="1"/>
      <protection locked="0"/>
    </xf>
    <xf numFmtId="0" fontId="18" fillId="0" borderId="49" xfId="42" applyFont="1" applyBorder="1" applyProtection="1">
      <alignment vertical="center"/>
    </xf>
    <xf numFmtId="0" fontId="18" fillId="0" borderId="93" xfId="42" applyFont="1" applyBorder="1" applyProtection="1">
      <alignment vertical="center"/>
    </xf>
    <xf numFmtId="0" fontId="18" fillId="0" borderId="94" xfId="42" applyFont="1" applyBorder="1" applyProtection="1">
      <alignment vertical="center"/>
    </xf>
    <xf numFmtId="0" fontId="18" fillId="0" borderId="72" xfId="42" applyFont="1" applyBorder="1" applyProtection="1">
      <alignment vertical="center"/>
    </xf>
    <xf numFmtId="176" fontId="65" fillId="0" borderId="65" xfId="42" applyNumberFormat="1" applyFont="1" applyFill="1" applyBorder="1" applyAlignment="1" applyProtection="1">
      <alignment horizontal="left" vertical="center"/>
    </xf>
    <xf numFmtId="0" fontId="18" fillId="3" borderId="65" xfId="42" applyFont="1" applyFill="1" applyBorder="1" applyAlignment="1" applyProtection="1">
      <alignment horizontal="left" vertical="center"/>
      <protection locked="0"/>
    </xf>
    <xf numFmtId="0" fontId="18" fillId="3" borderId="65" xfId="42" applyFont="1" applyFill="1" applyBorder="1" applyAlignment="1" applyProtection="1">
      <alignment horizontal="left" vertical="center" wrapText="1"/>
      <protection locked="0"/>
    </xf>
    <xf numFmtId="0" fontId="18" fillId="0" borderId="48" xfId="42" applyFont="1" applyBorder="1" applyProtection="1">
      <alignment vertical="center"/>
    </xf>
    <xf numFmtId="0" fontId="18" fillId="0" borderId="92" xfId="42" applyFont="1" applyBorder="1" applyProtection="1">
      <alignment vertical="center"/>
    </xf>
    <xf numFmtId="0" fontId="18" fillId="0" borderId="14" xfId="42" applyFont="1" applyBorder="1" applyProtection="1">
      <alignment vertical="center"/>
    </xf>
    <xf numFmtId="0" fontId="18" fillId="0" borderId="93" xfId="42" applyFont="1" applyBorder="1" applyAlignment="1" applyProtection="1">
      <alignment vertical="center" wrapText="1"/>
    </xf>
    <xf numFmtId="0" fontId="18" fillId="0" borderId="72" xfId="42" applyFont="1" applyBorder="1" applyAlignment="1" applyProtection="1">
      <alignment vertical="center" wrapText="1"/>
    </xf>
    <xf numFmtId="0" fontId="18" fillId="0" borderId="48" xfId="42" applyFont="1" applyBorder="1" applyAlignment="1" applyProtection="1">
      <alignment vertical="center" wrapText="1"/>
    </xf>
    <xf numFmtId="0" fontId="18" fillId="0" borderId="49" xfId="42" applyFont="1" applyBorder="1" applyAlignment="1" applyProtection="1">
      <alignment vertical="center" wrapText="1"/>
    </xf>
    <xf numFmtId="0" fontId="18" fillId="2" borderId="93" xfId="42" applyFont="1" applyFill="1" applyBorder="1" applyAlignment="1" applyProtection="1">
      <alignment vertical="center" wrapText="1"/>
      <protection locked="0"/>
    </xf>
    <xf numFmtId="0" fontId="18" fillId="2" borderId="72" xfId="42" applyFont="1" applyFill="1" applyBorder="1" applyAlignment="1" applyProtection="1">
      <alignment vertical="center" wrapText="1"/>
      <protection locked="0"/>
    </xf>
    <xf numFmtId="184" fontId="18" fillId="0" borderId="93" xfId="42" applyNumberFormat="1" applyFont="1" applyFill="1" applyBorder="1" applyAlignment="1" applyProtection="1">
      <alignment vertical="center" wrapText="1"/>
    </xf>
    <xf numFmtId="184" fontId="18" fillId="0" borderId="72" xfId="42" applyNumberFormat="1" applyFont="1" applyFill="1" applyBorder="1" applyAlignment="1" applyProtection="1">
      <alignment vertical="center" wrapText="1"/>
    </xf>
    <xf numFmtId="0" fontId="18" fillId="0" borderId="68" xfId="42" applyFont="1" applyBorder="1" applyAlignment="1" applyProtection="1">
      <alignment vertical="center" wrapText="1"/>
    </xf>
    <xf numFmtId="0" fontId="18" fillId="0" borderId="69" xfId="42" applyFont="1" applyBorder="1" applyAlignment="1" applyProtection="1">
      <alignment vertical="center" wrapText="1"/>
    </xf>
    <xf numFmtId="0" fontId="18" fillId="0" borderId="0" xfId="42" applyFont="1" applyBorder="1" applyAlignment="1" applyProtection="1">
      <alignment vertical="center" wrapText="1"/>
    </xf>
    <xf numFmtId="0" fontId="18" fillId="0" borderId="92" xfId="42" applyFont="1" applyBorder="1" applyAlignment="1" applyProtection="1">
      <alignment vertical="center" wrapText="1"/>
    </xf>
    <xf numFmtId="0" fontId="18" fillId="0" borderId="64" xfId="42" applyFont="1" applyBorder="1" applyProtection="1">
      <alignment vertical="center"/>
    </xf>
    <xf numFmtId="176" fontId="65" fillId="0" borderId="67" xfId="42" applyNumberFormat="1" applyFont="1" applyFill="1" applyBorder="1" applyAlignment="1" applyProtection="1">
      <alignment horizontal="left" vertical="center"/>
    </xf>
    <xf numFmtId="0" fontId="18" fillId="3" borderId="67" xfId="42" applyFont="1" applyFill="1" applyBorder="1" applyAlignment="1" applyProtection="1">
      <alignment horizontal="left" vertical="center"/>
      <protection locked="0"/>
    </xf>
    <xf numFmtId="0" fontId="18" fillId="3" borderId="67" xfId="42" applyFont="1" applyFill="1" applyBorder="1" applyAlignment="1" applyProtection="1">
      <alignment horizontal="left" vertical="center" wrapText="1"/>
      <protection locked="0"/>
    </xf>
    <xf numFmtId="0" fontId="18" fillId="0" borderId="67" xfId="42" applyFont="1" applyFill="1" applyBorder="1" applyAlignment="1" applyProtection="1">
      <alignment horizontal="center" vertical="center" wrapText="1"/>
    </xf>
    <xf numFmtId="0" fontId="18" fillId="0" borderId="64" xfId="42" applyFont="1" applyFill="1" applyBorder="1" applyAlignment="1" applyProtection="1">
      <alignment horizontal="center" vertical="center" wrapText="1"/>
    </xf>
    <xf numFmtId="0" fontId="18" fillId="0" borderId="69" xfId="42" applyFont="1" applyFill="1" applyBorder="1" applyAlignment="1" applyProtection="1">
      <alignment horizontal="center" vertical="center" wrapText="1"/>
    </xf>
    <xf numFmtId="0" fontId="18" fillId="0" borderId="68" xfId="42" applyFont="1" applyFill="1" applyBorder="1" applyAlignment="1" applyProtection="1">
      <alignment horizontal="center" vertical="center"/>
    </xf>
    <xf numFmtId="0" fontId="18" fillId="0" borderId="98" xfId="42" applyFont="1" applyFill="1" applyBorder="1" applyAlignment="1" applyProtection="1">
      <alignment horizontal="center" vertical="center"/>
    </xf>
    <xf numFmtId="0" fontId="18" fillId="0" borderId="69" xfId="42" applyFont="1" applyFill="1" applyBorder="1" applyAlignment="1" applyProtection="1">
      <alignment horizontal="center" vertical="center"/>
    </xf>
    <xf numFmtId="0" fontId="15" fillId="0" borderId="0" xfId="29" applyFont="1" applyAlignment="1">
      <alignment vertical="center"/>
    </xf>
    <xf numFmtId="0" fontId="13" fillId="0" borderId="0" xfId="29" applyFont="1" applyAlignment="1">
      <alignment horizontal="left" vertical="center"/>
    </xf>
    <xf numFmtId="0" fontId="15" fillId="0" borderId="75" xfId="29" applyFont="1" applyBorder="1" applyAlignment="1">
      <alignment vertical="center"/>
    </xf>
    <xf numFmtId="0" fontId="15" fillId="2" borderId="75" xfId="29" applyFont="1" applyFill="1" applyBorder="1" applyAlignment="1">
      <alignment horizontal="left" vertical="center" indent="1" shrinkToFit="1"/>
    </xf>
    <xf numFmtId="0" fontId="15" fillId="0" borderId="65" xfId="29" applyFont="1" applyBorder="1" applyAlignment="1">
      <alignment horizontal="center" vertical="center"/>
    </xf>
    <xf numFmtId="0" fontId="15" fillId="2" borderId="65" xfId="29" applyFont="1" applyFill="1" applyBorder="1" applyAlignment="1">
      <alignment horizontal="left" vertical="center" indent="1" shrinkToFit="1"/>
    </xf>
    <xf numFmtId="0" fontId="15" fillId="0" borderId="67" xfId="29" applyFont="1" applyBorder="1" applyAlignment="1">
      <alignment vertical="center"/>
    </xf>
    <xf numFmtId="0" fontId="15" fillId="2" borderId="67" xfId="29" applyFont="1" applyFill="1" applyBorder="1" applyAlignment="1">
      <alignment horizontal="left" vertical="center" indent="1" shrinkToFit="1"/>
    </xf>
    <xf numFmtId="0" fontId="15" fillId="0" borderId="75" xfId="29" applyFont="1" applyBorder="1" applyAlignment="1">
      <alignment horizontal="center" vertical="center"/>
    </xf>
    <xf numFmtId="0" fontId="15" fillId="0" borderId="67" xfId="29" applyFont="1" applyBorder="1" applyAlignment="1">
      <alignment horizontal="center" vertical="center"/>
    </xf>
    <xf numFmtId="0" fontId="15" fillId="2" borderId="64" xfId="29" applyFont="1" applyFill="1" applyBorder="1" applyAlignment="1">
      <alignment horizontal="center" vertical="center" shrinkToFit="1"/>
    </xf>
    <xf numFmtId="0" fontId="15" fillId="0" borderId="0" xfId="29" applyFont="1" applyAlignment="1">
      <alignment horizontal="left" vertical="center" indent="1"/>
    </xf>
    <xf numFmtId="0" fontId="15" fillId="0" borderId="75" xfId="29" applyFont="1" applyBorder="1" applyAlignment="1">
      <alignment horizontal="left" vertical="center"/>
    </xf>
    <xf numFmtId="0" fontId="15" fillId="0" borderId="65" xfId="29" applyFont="1" applyBorder="1" applyAlignment="1">
      <alignment vertical="center"/>
    </xf>
    <xf numFmtId="0" fontId="15" fillId="2" borderId="75" xfId="29" applyFont="1" applyFill="1" applyBorder="1" applyAlignment="1">
      <alignment horizontal="left" vertical="center"/>
    </xf>
    <xf numFmtId="180" fontId="15" fillId="0" borderId="75" xfId="29" applyNumberFormat="1" applyFont="1" applyFill="1" applyBorder="1" applyAlignment="1">
      <alignment horizontal="left" vertical="center"/>
    </xf>
    <xf numFmtId="0" fontId="15" fillId="2" borderId="65" xfId="29" applyFont="1" applyFill="1" applyBorder="1" applyAlignment="1">
      <alignment horizontal="left" vertical="center"/>
    </xf>
    <xf numFmtId="180" fontId="15" fillId="0" borderId="65" xfId="29" applyNumberFormat="1" applyFont="1" applyFill="1" applyBorder="1" applyAlignment="1">
      <alignment horizontal="left" vertical="center"/>
    </xf>
    <xf numFmtId="0" fontId="15" fillId="2" borderId="67" xfId="29" applyFont="1" applyFill="1" applyBorder="1" applyAlignment="1">
      <alignment horizontal="left" vertical="center"/>
    </xf>
    <xf numFmtId="180" fontId="15" fillId="0" borderId="67" xfId="29" applyNumberFormat="1" applyFont="1" applyFill="1" applyBorder="1" applyAlignment="1">
      <alignment horizontal="left" vertical="center"/>
    </xf>
    <xf numFmtId="49" fontId="13" fillId="0" borderId="0" xfId="29" applyNumberFormat="1" applyFont="1" applyAlignment="1">
      <alignment vertical="center"/>
    </xf>
    <xf numFmtId="49" fontId="6" fillId="0" borderId="0" xfId="29" applyNumberFormat="1" applyFont="1" applyAlignment="1">
      <alignment vertical="center"/>
    </xf>
    <xf numFmtId="49" fontId="17" fillId="0" borderId="0" xfId="29" applyNumberFormat="1" applyFont="1" applyAlignment="1">
      <alignment vertical="center"/>
    </xf>
    <xf numFmtId="49" fontId="16" fillId="0" borderId="0" xfId="29" applyNumberFormat="1" applyFont="1" applyAlignment="1">
      <alignment vertical="center"/>
    </xf>
    <xf numFmtId="49" fontId="15" fillId="0" borderId="0" xfId="29" applyNumberFormat="1" applyFont="1" applyAlignment="1">
      <alignment horizontal="center" vertical="center"/>
    </xf>
    <xf numFmtId="49" fontId="6" fillId="0" borderId="0" xfId="29" applyNumberFormat="1" applyFont="1" applyAlignment="1">
      <alignment horizontal="center" vertical="center"/>
    </xf>
    <xf numFmtId="49" fontId="6" fillId="0" borderId="152" xfId="29" applyNumberFormat="1" applyFont="1" applyBorder="1" applyAlignment="1">
      <alignment horizontal="center" vertical="center"/>
    </xf>
    <xf numFmtId="49" fontId="6" fillId="0" borderId="153" xfId="29" applyNumberFormat="1" applyFont="1" applyBorder="1" applyAlignment="1">
      <alignment horizontal="center" vertical="center"/>
    </xf>
    <xf numFmtId="49" fontId="6" fillId="0" borderId="153" xfId="29" applyNumberFormat="1" applyFont="1" applyBorder="1" applyAlignment="1">
      <alignment horizontal="center" vertical="center" wrapText="1" shrinkToFit="1"/>
    </xf>
    <xf numFmtId="49" fontId="6" fillId="0" borderId="153" xfId="29" applyNumberFormat="1" applyFont="1" applyBorder="1" applyAlignment="1">
      <alignment horizontal="center" vertical="center" shrinkToFit="1"/>
    </xf>
    <xf numFmtId="49" fontId="6" fillId="0" borderId="60" xfId="29" applyNumberFormat="1" applyFont="1" applyBorder="1" applyAlignment="1">
      <alignment horizontal="center" vertical="center"/>
    </xf>
    <xf numFmtId="49" fontId="6" fillId="0" borderId="155" xfId="29" applyNumberFormat="1" applyFont="1" applyBorder="1" applyAlignment="1">
      <alignment horizontal="center" vertical="center" shrinkToFit="1"/>
    </xf>
    <xf numFmtId="49" fontId="13" fillId="0" borderId="0" xfId="29" applyNumberFormat="1" applyFont="1" applyBorder="1" applyAlignment="1">
      <alignment horizontal="center" vertical="center" shrinkToFit="1"/>
    </xf>
    <xf numFmtId="49" fontId="17" fillId="0" borderId="0" xfId="29" applyNumberFormat="1" applyFont="1" applyBorder="1" applyAlignment="1">
      <alignment horizontal="left" vertical="center" indent="1"/>
    </xf>
    <xf numFmtId="49" fontId="17" fillId="0" borderId="0" xfId="29" applyNumberFormat="1" applyFont="1" applyAlignment="1">
      <alignment horizontal="left" vertical="center" indent="1"/>
    </xf>
    <xf numFmtId="49" fontId="6" fillId="0" borderId="91" xfId="29" applyNumberFormat="1" applyFont="1" applyBorder="1" applyAlignment="1">
      <alignment horizontal="center" vertical="center"/>
    </xf>
    <xf numFmtId="49" fontId="6" fillId="0" borderId="64" xfId="29" applyNumberFormat="1" applyFont="1" applyBorder="1" applyAlignment="1">
      <alignment horizontal="center" vertical="center"/>
    </xf>
    <xf numFmtId="49" fontId="6" fillId="0" borderId="64" xfId="29" applyNumberFormat="1" applyFont="1" applyBorder="1" applyAlignment="1">
      <alignment horizontal="center" vertical="center" shrinkToFit="1"/>
    </xf>
    <xf numFmtId="49" fontId="6" fillId="0" borderId="65" xfId="29" applyNumberFormat="1" applyFont="1" applyBorder="1" applyAlignment="1">
      <alignment horizontal="center" vertical="center"/>
    </xf>
    <xf numFmtId="49" fontId="6" fillId="0" borderId="143" xfId="29" applyNumberFormat="1" applyFont="1" applyBorder="1" applyAlignment="1">
      <alignment horizontal="center" vertical="center" shrinkToFit="1"/>
    </xf>
    <xf numFmtId="49" fontId="17" fillId="0" borderId="0" xfId="29" applyNumberFormat="1" applyFont="1" applyBorder="1" applyAlignment="1">
      <alignment horizontal="center" vertical="center" shrinkToFit="1"/>
    </xf>
    <xf numFmtId="49" fontId="16" fillId="0" borderId="0" xfId="29" applyNumberFormat="1" applyFont="1" applyAlignment="1">
      <alignment horizontal="center" vertical="top"/>
    </xf>
    <xf numFmtId="49" fontId="16" fillId="0" borderId="0" xfId="29" applyNumberFormat="1" applyFont="1" applyAlignment="1">
      <alignment horizontal="center" vertical="center"/>
    </xf>
    <xf numFmtId="49" fontId="6" fillId="0" borderId="67" xfId="29" applyNumberFormat="1" applyFont="1" applyBorder="1" applyAlignment="1">
      <alignment horizontal="center" vertical="center"/>
    </xf>
    <xf numFmtId="49" fontId="16" fillId="0" borderId="0" xfId="29" applyNumberFormat="1" applyFont="1" applyAlignment="1">
      <alignment vertical="top" wrapText="1"/>
    </xf>
    <xf numFmtId="49" fontId="6" fillId="0" borderId="91" xfId="29" applyNumberFormat="1" applyFont="1" applyBorder="1" applyAlignment="1">
      <alignment horizontal="left" vertical="center" indent="1"/>
    </xf>
    <xf numFmtId="49" fontId="6" fillId="0" borderId="92" xfId="29" applyNumberFormat="1" applyFont="1" applyBorder="1" applyAlignment="1">
      <alignment horizontal="left" vertical="center" indent="1"/>
    </xf>
    <xf numFmtId="49" fontId="6" fillId="0" borderId="14" xfId="29" applyNumberFormat="1" applyFont="1" applyBorder="1" applyAlignment="1">
      <alignment horizontal="left" vertical="center" indent="1"/>
    </xf>
    <xf numFmtId="49" fontId="6" fillId="0" borderId="92" xfId="29" applyNumberFormat="1" applyFont="1" applyBorder="1" applyAlignment="1">
      <alignment horizontal="left" vertical="center"/>
    </xf>
    <xf numFmtId="49" fontId="6" fillId="0" borderId="94" xfId="29" applyNumberFormat="1" applyFont="1" applyBorder="1" applyAlignment="1">
      <alignment vertical="center"/>
    </xf>
    <xf numFmtId="49" fontId="6" fillId="0" borderId="72" xfId="29" applyNumberFormat="1" applyFont="1" applyBorder="1" applyAlignment="1">
      <alignment vertical="center"/>
    </xf>
    <xf numFmtId="49" fontId="6" fillId="0" borderId="64" xfId="29" applyNumberFormat="1" applyFont="1" applyBorder="1" applyAlignment="1">
      <alignment horizontal="left" vertical="center" shrinkToFit="1"/>
    </xf>
    <xf numFmtId="49" fontId="6" fillId="0" borderId="73" xfId="29" applyNumberFormat="1" applyFont="1" applyBorder="1" applyAlignment="1">
      <alignment horizontal="left" vertical="center" shrinkToFit="1"/>
    </xf>
    <xf numFmtId="49" fontId="6" fillId="0" borderId="64" xfId="29" applyNumberFormat="1" applyFont="1" applyBorder="1" applyAlignment="1">
      <alignment horizontal="left" vertical="center" indent="1"/>
    </xf>
    <xf numFmtId="49" fontId="6" fillId="0" borderId="49" xfId="29" applyNumberFormat="1" applyFont="1" applyBorder="1" applyAlignment="1">
      <alignment vertical="center"/>
    </xf>
    <xf numFmtId="49" fontId="6" fillId="0" borderId="74" xfId="29" applyNumberFormat="1" applyFont="1" applyBorder="1" applyAlignment="1">
      <alignment horizontal="left" vertical="center" shrinkToFit="1"/>
    </xf>
    <xf numFmtId="49" fontId="6" fillId="0" borderId="71" xfId="29" applyNumberFormat="1" applyFont="1" applyBorder="1" applyAlignment="1">
      <alignment horizontal="left" vertical="center" indent="1"/>
    </xf>
    <xf numFmtId="49" fontId="6" fillId="0" borderId="47" xfId="29" applyNumberFormat="1" applyFont="1" applyBorder="1" applyAlignment="1">
      <alignment horizontal="right" vertical="center"/>
    </xf>
    <xf numFmtId="49" fontId="6" fillId="0" borderId="91" xfId="29" applyNumberFormat="1" applyFont="1" applyBorder="1" applyAlignment="1">
      <alignment horizontal="right" vertical="center"/>
    </xf>
    <xf numFmtId="49" fontId="6" fillId="0" borderId="0" xfId="29" applyNumberFormat="1" applyFont="1" applyAlignment="1">
      <alignment horizontal="right" vertical="center"/>
    </xf>
    <xf numFmtId="49" fontId="6" fillId="2" borderId="0" xfId="29" applyNumberFormat="1" applyFont="1" applyFill="1" applyAlignment="1">
      <alignment horizontal="right" vertical="center"/>
    </xf>
    <xf numFmtId="49" fontId="6" fillId="0" borderId="128" xfId="29" applyNumberFormat="1" applyFont="1" applyBorder="1" applyAlignment="1">
      <alignment horizontal="right" vertical="center"/>
    </xf>
    <xf numFmtId="49" fontId="6" fillId="0" borderId="145" xfId="29" applyNumberFormat="1" applyFont="1" applyBorder="1" applyAlignment="1">
      <alignment horizontal="left" vertical="center" indent="1"/>
    </xf>
    <xf numFmtId="49" fontId="6" fillId="0" borderId="54" xfId="29" applyNumberFormat="1" applyFont="1" applyBorder="1" applyAlignment="1">
      <alignment horizontal="left" vertical="center" indent="1"/>
    </xf>
    <xf numFmtId="49" fontId="6" fillId="0" borderId="80" xfId="29" applyNumberFormat="1" applyFont="1" applyBorder="1" applyAlignment="1">
      <alignment horizontal="left" vertical="center" indent="1"/>
    </xf>
    <xf numFmtId="49" fontId="6" fillId="0" borderId="145" xfId="29" applyNumberFormat="1" applyFont="1" applyBorder="1" applyAlignment="1">
      <alignment horizontal="left" vertical="center"/>
    </xf>
    <xf numFmtId="49" fontId="6" fillId="0" borderId="151" xfId="29" applyNumberFormat="1" applyFont="1" applyBorder="1" applyAlignment="1">
      <alignment vertical="center"/>
    </xf>
    <xf numFmtId="49" fontId="6" fillId="0" borderId="78" xfId="29" applyNumberFormat="1" applyFont="1" applyBorder="1" applyAlignment="1">
      <alignment vertical="center"/>
    </xf>
    <xf numFmtId="49" fontId="6" fillId="0" borderId="80" xfId="29" applyNumberFormat="1" applyFont="1" applyBorder="1" applyAlignment="1">
      <alignment horizontal="left" vertical="center" shrinkToFit="1"/>
    </xf>
    <xf numFmtId="49" fontId="6" fillId="0" borderId="81" xfId="29" applyNumberFormat="1" applyFont="1" applyBorder="1" applyAlignment="1">
      <alignment horizontal="left" vertical="center" shrinkToFit="1"/>
    </xf>
    <xf numFmtId="49" fontId="67" fillId="0" borderId="0" xfId="29" applyNumberFormat="1" applyFont="1" applyAlignment="1">
      <alignment vertical="center"/>
    </xf>
    <xf numFmtId="0" fontId="18" fillId="3" borderId="93" xfId="42" applyFont="1" applyFill="1" applyBorder="1" applyAlignment="1" applyProtection="1">
      <alignment horizontal="center" vertical="center"/>
      <protection locked="0"/>
    </xf>
    <xf numFmtId="0" fontId="18" fillId="3" borderId="94" xfId="42" applyFont="1" applyFill="1" applyBorder="1" applyAlignment="1" applyProtection="1">
      <alignment horizontal="center" vertical="center"/>
      <protection locked="0"/>
    </xf>
    <xf numFmtId="0" fontId="18" fillId="3" borderId="72" xfId="42" applyFont="1" applyFill="1" applyBorder="1" applyAlignment="1" applyProtection="1">
      <alignment horizontal="center" vertical="center"/>
      <protection locked="0"/>
    </xf>
    <xf numFmtId="0" fontId="18" fillId="3" borderId="68" xfId="42" applyFont="1" applyFill="1" applyBorder="1" applyAlignment="1" applyProtection="1">
      <alignment horizontal="center" vertical="center"/>
      <protection locked="0"/>
    </xf>
    <xf numFmtId="0" fontId="18" fillId="3" borderId="98" xfId="42" applyFont="1" applyFill="1" applyBorder="1" applyAlignment="1" applyProtection="1">
      <alignment horizontal="center" vertical="center"/>
      <protection locked="0"/>
    </xf>
    <xf numFmtId="0" fontId="18" fillId="3" borderId="69" xfId="42" applyFont="1" applyFill="1" applyBorder="1" applyAlignment="1" applyProtection="1">
      <alignment horizontal="center" vertical="center"/>
      <protection locked="0"/>
    </xf>
    <xf numFmtId="0" fontId="18" fillId="0" borderId="48" xfId="42" applyFont="1" applyFill="1" applyBorder="1" applyAlignment="1" applyProtection="1">
      <alignment horizontal="left" vertical="top"/>
    </xf>
    <xf numFmtId="0" fontId="18" fillId="2" borderId="0" xfId="42" applyFont="1" applyFill="1" applyBorder="1" applyAlignment="1" applyProtection="1">
      <alignment horizontal="left" vertical="top"/>
      <protection locked="0"/>
    </xf>
    <xf numFmtId="0" fontId="18" fillId="2" borderId="49" xfId="42" applyFont="1" applyFill="1" applyBorder="1" applyAlignment="1" applyProtection="1">
      <alignment horizontal="left" vertical="top"/>
      <protection locked="0"/>
    </xf>
    <xf numFmtId="0" fontId="3" fillId="0" borderId="0" xfId="39" applyAlignment="1" applyProtection="1">
      <alignment horizontal="right" vertical="center"/>
    </xf>
    <xf numFmtId="0" fontId="18" fillId="0" borderId="68" xfId="42" applyFont="1" applyFill="1" applyBorder="1" applyAlignment="1" applyProtection="1">
      <alignment horizontal="left" vertical="top"/>
    </xf>
    <xf numFmtId="0" fontId="18" fillId="2" borderId="98" xfId="42" applyFont="1" applyFill="1" applyBorder="1" applyAlignment="1" applyProtection="1">
      <alignment horizontal="left" vertical="top"/>
      <protection locked="0"/>
    </xf>
    <xf numFmtId="0" fontId="18" fillId="2" borderId="69" xfId="42" applyFont="1" applyFill="1" applyBorder="1" applyAlignment="1" applyProtection="1">
      <alignment horizontal="left" vertical="top"/>
      <protection locked="0"/>
    </xf>
    <xf numFmtId="0" fontId="22" fillId="0" borderId="0" xfId="39" applyFont="1" applyProtection="1">
      <alignment vertical="center"/>
    </xf>
    <xf numFmtId="0" fontId="22" fillId="0" borderId="0" xfId="39" applyFont="1" applyBorder="1" applyAlignment="1" applyProtection="1">
      <alignment horizontal="center" vertical="center"/>
    </xf>
    <xf numFmtId="0" fontId="4" fillId="0" borderId="92" xfId="39" applyFont="1" applyBorder="1" applyAlignment="1" applyProtection="1">
      <alignment horizontal="left" vertical="center" indent="1"/>
    </xf>
    <xf numFmtId="0" fontId="4" fillId="0" borderId="92" xfId="39" applyFont="1" applyBorder="1" applyAlignment="1" applyProtection="1">
      <alignment horizontal="left" vertical="center" wrapText="1" indent="1"/>
    </xf>
    <xf numFmtId="0" fontId="4" fillId="0" borderId="14" xfId="39" applyFont="1" applyBorder="1" applyAlignment="1" applyProtection="1">
      <alignment horizontal="left" vertical="center" indent="1"/>
    </xf>
    <xf numFmtId="0" fontId="4" fillId="0" borderId="13" xfId="39" applyFont="1" applyBorder="1" applyAlignment="1" applyProtection="1">
      <alignment horizontal="left" vertical="center" wrapText="1"/>
    </xf>
    <xf numFmtId="0" fontId="4" fillId="0" borderId="14" xfId="39" applyFont="1" applyBorder="1" applyAlignment="1" applyProtection="1">
      <alignment horizontal="left" vertical="center" wrapText="1"/>
    </xf>
    <xf numFmtId="176" fontId="22" fillId="0" borderId="75" xfId="39" applyNumberFormat="1" applyFont="1" applyFill="1" applyBorder="1" applyAlignment="1" applyProtection="1">
      <alignment horizontal="left" vertical="center"/>
    </xf>
    <xf numFmtId="176" fontId="22" fillId="0" borderId="65" xfId="39" applyNumberFormat="1" applyFont="1" applyFill="1" applyBorder="1" applyAlignment="1" applyProtection="1">
      <alignment horizontal="left" vertical="center"/>
    </xf>
    <xf numFmtId="0" fontId="4" fillId="0" borderId="65" xfId="39" applyFont="1" applyBorder="1" applyAlignment="1" applyProtection="1">
      <alignment horizontal="left" vertical="center" wrapText="1"/>
    </xf>
    <xf numFmtId="0" fontId="4" fillId="0" borderId="49" xfId="39" applyFont="1" applyBorder="1" applyAlignment="1" applyProtection="1">
      <alignment horizontal="left" vertical="center"/>
    </xf>
    <xf numFmtId="176" fontId="22" fillId="0" borderId="67" xfId="39" applyNumberFormat="1" applyFont="1" applyFill="1" applyBorder="1" applyAlignment="1" applyProtection="1">
      <alignment horizontal="left" vertical="center"/>
    </xf>
    <xf numFmtId="0" fontId="4" fillId="3" borderId="68" xfId="39" applyFont="1" applyFill="1" applyBorder="1" applyAlignment="1" applyProtection="1">
      <alignment horizontal="center" vertical="center"/>
      <protection locked="0"/>
    </xf>
    <xf numFmtId="0" fontId="4" fillId="0" borderId="67" xfId="39" applyFont="1" applyBorder="1" applyAlignment="1" applyProtection="1">
      <alignment horizontal="left" vertical="center" wrapText="1"/>
    </xf>
    <xf numFmtId="0" fontId="4" fillId="0" borderId="69" xfId="39" applyFont="1" applyBorder="1" applyProtection="1">
      <alignment vertical="center"/>
    </xf>
    <xf numFmtId="0" fontId="68" fillId="0" borderId="0" xfId="36" applyFont="1">
      <alignment vertical="center"/>
    </xf>
    <xf numFmtId="0" fontId="68" fillId="0" borderId="0" xfId="36" applyFont="1" applyAlignment="1">
      <alignment horizontal="center" vertical="center"/>
    </xf>
    <xf numFmtId="0" fontId="51" fillId="0" borderId="75" xfId="66" applyFont="1" applyBorder="1" applyAlignment="1">
      <alignment horizontal="left" vertical="center"/>
    </xf>
    <xf numFmtId="0" fontId="51" fillId="0" borderId="92" xfId="36" applyFont="1" applyBorder="1" applyAlignment="1">
      <alignment horizontal="left" vertical="center"/>
    </xf>
    <xf numFmtId="0" fontId="51" fillId="0" borderId="92" xfId="16" applyFont="1" applyBorder="1" applyAlignment="1">
      <alignment vertical="center"/>
    </xf>
    <xf numFmtId="0" fontId="51" fillId="0" borderId="75" xfId="53" applyFont="1" applyBorder="1" applyAlignment="1">
      <alignment vertical="center"/>
    </xf>
    <xf numFmtId="0" fontId="51" fillId="0" borderId="94" xfId="35" applyFont="1" applyBorder="1" applyAlignment="1">
      <alignment vertical="center"/>
    </xf>
    <xf numFmtId="0" fontId="51" fillId="0" borderId="72" xfId="35" applyFont="1" applyBorder="1" applyAlignment="1">
      <alignment vertical="center"/>
    </xf>
    <xf numFmtId="0" fontId="51" fillId="0" borderId="64" xfId="48" applyFont="1" applyBorder="1" applyAlignment="1">
      <alignment vertical="center"/>
    </xf>
    <xf numFmtId="0" fontId="51" fillId="0" borderId="93" xfId="16" applyFont="1" applyBorder="1" applyAlignment="1">
      <alignment vertical="center" wrapText="1"/>
    </xf>
    <xf numFmtId="0" fontId="51" fillId="0" borderId="48" xfId="36" applyFont="1" applyBorder="1">
      <alignment vertical="center"/>
    </xf>
    <xf numFmtId="0" fontId="51" fillId="0" borderId="0" xfId="66" applyFont="1" applyFill="1" applyBorder="1" applyAlignment="1">
      <alignment horizontal="left" vertical="top" wrapText="1"/>
    </xf>
    <xf numFmtId="0" fontId="51" fillId="0" borderId="0" xfId="35" applyFont="1" applyBorder="1" applyAlignment="1">
      <alignment vertical="top" wrapText="1"/>
    </xf>
    <xf numFmtId="0" fontId="18" fillId="0" borderId="0" xfId="29" applyFont="1" applyFill="1" applyAlignment="1">
      <alignment horizontal="left" vertical="center"/>
    </xf>
    <xf numFmtId="0" fontId="18" fillId="0" borderId="0" xfId="42" applyFont="1">
      <alignment vertical="center"/>
    </xf>
    <xf numFmtId="0" fontId="68" fillId="2" borderId="75" xfId="35" applyFont="1" applyFill="1" applyBorder="1" applyAlignment="1">
      <alignment horizontal="center" vertical="center"/>
    </xf>
    <xf numFmtId="0" fontId="51" fillId="3" borderId="48" xfId="36" applyFont="1" applyFill="1" applyBorder="1" applyAlignment="1">
      <alignment horizontal="center" vertical="center"/>
    </xf>
    <xf numFmtId="0" fontId="51" fillId="3" borderId="75" xfId="66" applyFont="1" applyFill="1" applyBorder="1" applyAlignment="1">
      <alignment horizontal="center" vertical="center"/>
    </xf>
    <xf numFmtId="0" fontId="51" fillId="0" borderId="94" xfId="36" applyFont="1" applyBorder="1">
      <alignment vertical="center"/>
    </xf>
    <xf numFmtId="0" fontId="51" fillId="0" borderId="72" xfId="36" applyFont="1" applyBorder="1">
      <alignment vertical="center"/>
    </xf>
    <xf numFmtId="0" fontId="51" fillId="0" borderId="93" xfId="35" applyFont="1" applyBorder="1">
      <alignment vertical="center"/>
    </xf>
    <xf numFmtId="0" fontId="51" fillId="0" borderId="194" xfId="35" applyFont="1" applyBorder="1">
      <alignment vertical="center"/>
    </xf>
    <xf numFmtId="0" fontId="68" fillId="2" borderId="65" xfId="35" applyFont="1" applyFill="1" applyBorder="1" applyAlignment="1">
      <alignment horizontal="center" vertical="center"/>
    </xf>
    <xf numFmtId="0" fontId="51" fillId="3" borderId="65" xfId="66" applyFont="1" applyFill="1" applyBorder="1" applyAlignment="1">
      <alignment horizontal="center" vertical="center"/>
    </xf>
    <xf numFmtId="0" fontId="51" fillId="0" borderId="0" xfId="35" applyFont="1" applyAlignment="1">
      <alignment horizontal="center" vertical="center" wrapText="1" justifyLastLine="1"/>
    </xf>
    <xf numFmtId="0" fontId="69" fillId="0" borderId="49" xfId="35" applyFont="1" applyBorder="1" applyAlignment="1">
      <alignment horizontal="centerContinuous" vertical="center"/>
    </xf>
    <xf numFmtId="0" fontId="51" fillId="7" borderId="64" xfId="35" applyFont="1" applyFill="1" applyBorder="1">
      <alignment vertical="center"/>
    </xf>
    <xf numFmtId="0" fontId="69" fillId="7" borderId="64" xfId="35" applyFont="1" applyFill="1" applyBorder="1" applyAlignment="1">
      <alignment horizontal="center" vertical="center"/>
    </xf>
    <xf numFmtId="0" fontId="69" fillId="7" borderId="64" xfId="35" applyFont="1" applyFill="1" applyBorder="1" applyAlignment="1">
      <alignment horizontal="center" vertical="center" wrapText="1"/>
    </xf>
    <xf numFmtId="0" fontId="51" fillId="7" borderId="152" xfId="35" applyFont="1" applyFill="1" applyBorder="1">
      <alignment vertical="center"/>
    </xf>
    <xf numFmtId="0" fontId="69" fillId="7" borderId="153" xfId="35" applyFont="1" applyFill="1" applyBorder="1" applyAlignment="1">
      <alignment horizontal="center" vertical="center"/>
    </xf>
    <xf numFmtId="0" fontId="69" fillId="7" borderId="155" xfId="35" applyFont="1" applyFill="1" applyBorder="1" applyAlignment="1">
      <alignment horizontal="center" vertical="center" wrapText="1"/>
    </xf>
    <xf numFmtId="0" fontId="51" fillId="0" borderId="0" xfId="35" applyFont="1" applyAlignment="1">
      <alignment horizontal="right" vertical="center" indent="1"/>
    </xf>
    <xf numFmtId="0" fontId="69" fillId="0" borderId="0" xfId="35" applyFont="1" applyAlignment="1">
      <alignment horizontal="center" vertical="center" wrapText="1"/>
    </xf>
    <xf numFmtId="0" fontId="50" fillId="0" borderId="32" xfId="35" applyFont="1" applyBorder="1">
      <alignment vertical="center"/>
    </xf>
    <xf numFmtId="0" fontId="51" fillId="0" borderId="0" xfId="48" applyFont="1" applyBorder="1">
      <alignment vertical="center"/>
    </xf>
    <xf numFmtId="0" fontId="69" fillId="0" borderId="0" xfId="35" applyFont="1" applyFill="1" applyBorder="1" applyAlignment="1">
      <alignment horizontal="center" vertical="center"/>
    </xf>
    <xf numFmtId="0" fontId="69" fillId="0" borderId="0" xfId="35" applyFont="1" applyFill="1" applyBorder="1" applyAlignment="1">
      <alignment horizontal="center" vertical="center" wrapText="1"/>
    </xf>
    <xf numFmtId="0" fontId="70" fillId="0" borderId="75" xfId="35" applyFont="1" applyBorder="1" applyAlignment="1">
      <alignment horizontal="center" vertical="center" wrapText="1"/>
    </xf>
    <xf numFmtId="0" fontId="51" fillId="0" borderId="49" xfId="36" applyFont="1" applyBorder="1">
      <alignment vertical="center"/>
    </xf>
    <xf numFmtId="0" fontId="51" fillId="7" borderId="75" xfId="35" applyFont="1" applyFill="1" applyBorder="1" applyAlignment="1">
      <alignment horizontal="center" vertical="center"/>
    </xf>
    <xf numFmtId="0" fontId="51" fillId="8" borderId="64" xfId="35" applyFont="1" applyFill="1" applyBorder="1" applyAlignment="1">
      <alignment horizontal="right" vertical="center" indent="1"/>
    </xf>
    <xf numFmtId="0" fontId="51" fillId="7" borderId="91" xfId="35" applyFont="1" applyFill="1" applyBorder="1" applyAlignment="1">
      <alignment horizontal="center" vertical="center"/>
    </xf>
    <xf numFmtId="0" fontId="51" fillId="8" borderId="64" xfId="35" applyFont="1" applyFill="1" applyBorder="1" applyAlignment="1">
      <alignment horizontal="center" vertical="center"/>
    </xf>
    <xf numFmtId="0" fontId="51" fillId="8" borderId="143" xfId="35" applyFont="1" applyFill="1" applyBorder="1" applyAlignment="1">
      <alignment horizontal="center" vertical="center"/>
    </xf>
    <xf numFmtId="0" fontId="51" fillId="0" borderId="0" xfId="48" applyFont="1" applyAlignment="1">
      <alignment horizontal="center" vertical="center"/>
    </xf>
    <xf numFmtId="0" fontId="51" fillId="0" borderId="32" xfId="35" applyFont="1" applyBorder="1" applyAlignment="1">
      <alignment horizontal="right" vertical="center" indent="1"/>
    </xf>
    <xf numFmtId="0" fontId="70" fillId="0" borderId="65" xfId="35" applyFont="1" applyBorder="1" applyAlignment="1">
      <alignment horizontal="center" vertical="center" wrapText="1"/>
    </xf>
    <xf numFmtId="0" fontId="51" fillId="0" borderId="98" xfId="35" applyFont="1" applyBorder="1" applyAlignment="1">
      <alignment horizontal="center" vertical="center" wrapText="1" justifyLastLine="1"/>
    </xf>
    <xf numFmtId="0" fontId="51" fillId="7" borderId="67" xfId="35" applyFont="1" applyFill="1" applyBorder="1" applyAlignment="1">
      <alignment horizontal="center" vertical="center"/>
    </xf>
    <xf numFmtId="0" fontId="51" fillId="0" borderId="64" xfId="35" applyFont="1" applyBorder="1" applyAlignment="1">
      <alignment horizontal="right" vertical="center" indent="1"/>
    </xf>
    <xf numFmtId="0" fontId="51" fillId="7" borderId="128" xfId="35" applyFont="1" applyFill="1" applyBorder="1">
      <alignment vertical="center"/>
    </xf>
    <xf numFmtId="0" fontId="51" fillId="0" borderId="80" xfId="35" applyFont="1" applyBorder="1" applyAlignment="1">
      <alignment horizontal="center" vertical="center"/>
    </xf>
    <xf numFmtId="0" fontId="51" fillId="0" borderId="146" xfId="35" applyFont="1" applyBorder="1" applyAlignment="1">
      <alignment horizontal="right" vertical="center" indent="1"/>
    </xf>
    <xf numFmtId="0" fontId="51" fillId="7" borderId="195" xfId="35" applyFont="1" applyFill="1" applyBorder="1">
      <alignment vertical="center"/>
    </xf>
    <xf numFmtId="0" fontId="69" fillId="7" borderId="196" xfId="35" applyFont="1" applyFill="1" applyBorder="1" applyAlignment="1">
      <alignment horizontal="center" vertical="center"/>
    </xf>
    <xf numFmtId="0" fontId="69" fillId="7" borderId="197" xfId="35" applyFont="1" applyFill="1" applyBorder="1" applyAlignment="1">
      <alignment horizontal="center" vertical="center" wrapText="1"/>
    </xf>
    <xf numFmtId="0" fontId="51" fillId="7" borderId="64" xfId="35" applyFont="1" applyFill="1" applyBorder="1" applyAlignment="1">
      <alignment horizontal="center" vertical="center"/>
    </xf>
    <xf numFmtId="0" fontId="51" fillId="7" borderId="20" xfId="35" applyFont="1" applyFill="1" applyBorder="1" applyAlignment="1">
      <alignment horizontal="center" vertical="center"/>
    </xf>
    <xf numFmtId="0" fontId="51" fillId="8" borderId="67" xfId="35" applyFont="1" applyFill="1" applyBorder="1" applyAlignment="1">
      <alignment horizontal="right" vertical="center" indent="1"/>
    </xf>
    <xf numFmtId="0" fontId="51" fillId="8" borderId="141" xfId="35" applyFont="1" applyFill="1" applyBorder="1" applyAlignment="1">
      <alignment horizontal="right" vertical="center" indent="1"/>
    </xf>
    <xf numFmtId="0" fontId="51" fillId="0" borderId="75" xfId="35" applyFont="1" applyBorder="1" applyAlignment="1">
      <alignment horizontal="right" vertical="center" indent="1"/>
    </xf>
    <xf numFmtId="0" fontId="51" fillId="7" borderId="77" xfId="35" applyFont="1" applyFill="1" applyBorder="1" applyAlignment="1">
      <alignment horizontal="center" vertical="center"/>
    </xf>
    <xf numFmtId="0" fontId="51" fillId="0" borderId="73" xfId="35" applyFont="1" applyBorder="1" applyAlignment="1">
      <alignment horizontal="right" vertical="center" indent="1"/>
    </xf>
    <xf numFmtId="0" fontId="70" fillId="0" borderId="67" xfId="35" applyFont="1" applyBorder="1" applyAlignment="1">
      <alignment horizontal="center" vertical="center" wrapText="1"/>
    </xf>
    <xf numFmtId="58" fontId="51" fillId="0" borderId="0" xfId="36" applyNumberFormat="1" applyFont="1" applyAlignment="1">
      <alignment horizontal="right" vertical="center"/>
    </xf>
    <xf numFmtId="0" fontId="51" fillId="0" borderId="0" xfId="48" applyFont="1" applyAlignment="1">
      <alignment horizontal="right" vertical="center"/>
    </xf>
    <xf numFmtId="0" fontId="51" fillId="7" borderId="152" xfId="35" applyFont="1" applyFill="1" applyBorder="1" applyAlignment="1">
      <alignment horizontal="center" vertical="center"/>
    </xf>
    <xf numFmtId="0" fontId="51" fillId="0" borderId="153" xfId="35" applyFont="1" applyBorder="1" applyAlignment="1">
      <alignment horizontal="right" vertical="center" indent="1"/>
    </xf>
    <xf numFmtId="0" fontId="51" fillId="0" borderId="155" xfId="35" applyFont="1" applyBorder="1" applyAlignment="1">
      <alignment horizontal="right" vertical="center" indent="1"/>
    </xf>
    <xf numFmtId="0" fontId="51" fillId="0" borderId="143" xfId="35" applyFont="1" applyBorder="1" applyAlignment="1">
      <alignment horizontal="center" vertical="center"/>
    </xf>
    <xf numFmtId="0" fontId="51" fillId="7" borderId="59" xfId="35" applyFont="1" applyFill="1" applyBorder="1" applyAlignment="1">
      <alignment horizontal="center" vertical="center"/>
    </xf>
    <xf numFmtId="0" fontId="70" fillId="8" borderId="75" xfId="35" applyFont="1" applyFill="1" applyBorder="1" applyAlignment="1">
      <alignment horizontal="center" vertical="center"/>
    </xf>
    <xf numFmtId="0" fontId="51" fillId="7" borderId="128" xfId="35" applyFont="1" applyFill="1" applyBorder="1" applyAlignment="1">
      <alignment horizontal="center" vertical="center"/>
    </xf>
    <xf numFmtId="0" fontId="70" fillId="8" borderId="67" xfId="35" applyFont="1" applyFill="1" applyBorder="1" applyAlignment="1">
      <alignment horizontal="center" vertical="center"/>
    </xf>
    <xf numFmtId="0" fontId="68" fillId="2" borderId="67" xfId="35" applyFont="1" applyFill="1" applyBorder="1" applyAlignment="1">
      <alignment horizontal="center" vertical="center"/>
    </xf>
    <xf numFmtId="0" fontId="51" fillId="3" borderId="68" xfId="36" applyFont="1" applyFill="1" applyBorder="1" applyAlignment="1">
      <alignment horizontal="center" vertical="center"/>
    </xf>
    <xf numFmtId="0" fontId="51" fillId="3" borderId="67" xfId="66" applyFont="1" applyFill="1" applyBorder="1" applyAlignment="1">
      <alignment horizontal="center" vertical="center"/>
    </xf>
    <xf numFmtId="0" fontId="51" fillId="0" borderId="98" xfId="36" applyFont="1" applyBorder="1">
      <alignment vertical="center"/>
    </xf>
    <xf numFmtId="0" fontId="51" fillId="0" borderId="69" xfId="36" applyFont="1" applyBorder="1">
      <alignment vertical="center"/>
    </xf>
    <xf numFmtId="0" fontId="51" fillId="0" borderId="68" xfId="36" applyFont="1" applyBorder="1">
      <alignment vertical="center"/>
    </xf>
    <xf numFmtId="0" fontId="51" fillId="0" borderId="18" xfId="35" applyFont="1" applyBorder="1">
      <alignment vertical="center"/>
    </xf>
    <xf numFmtId="0" fontId="66" fillId="0" borderId="0" xfId="61" applyFont="1">
      <alignment vertical="center"/>
    </xf>
    <xf numFmtId="0" fontId="66" fillId="0" borderId="0" xfId="61" applyFont="1" applyAlignment="1">
      <alignment vertical="center" textRotation="255" shrinkToFit="1"/>
    </xf>
    <xf numFmtId="0" fontId="66" fillId="0" borderId="83" xfId="61" applyFont="1" applyBorder="1" applyAlignment="1">
      <alignment vertical="center" shrinkToFit="1"/>
    </xf>
    <xf numFmtId="0" fontId="66" fillId="0" borderId="0" xfId="61" applyFont="1" applyAlignment="1">
      <alignment vertical="center" shrinkToFit="1"/>
    </xf>
    <xf numFmtId="0" fontId="66" fillId="0" borderId="147" xfId="61" applyFont="1" applyBorder="1" applyAlignment="1">
      <alignment vertical="center" shrinkToFit="1"/>
    </xf>
    <xf numFmtId="0" fontId="66" fillId="0" borderId="63" xfId="61" applyFont="1" applyBorder="1" applyAlignment="1">
      <alignment vertical="center" shrinkToFit="1"/>
    </xf>
    <xf numFmtId="0" fontId="71" fillId="0" borderId="0" xfId="61" applyFont="1">
      <alignment vertical="center"/>
    </xf>
    <xf numFmtId="0" fontId="66" fillId="0" borderId="83" xfId="61" applyFont="1" applyBorder="1" applyAlignment="1">
      <alignment horizontal="center" vertical="center"/>
    </xf>
    <xf numFmtId="0" fontId="66" fillId="0" borderId="62" xfId="61" applyFont="1" applyBorder="1" applyAlignment="1">
      <alignment horizontal="center" vertical="center"/>
    </xf>
    <xf numFmtId="0" fontId="18" fillId="0" borderId="61" xfId="61" applyFont="1" applyBorder="1" applyAlignment="1">
      <alignment horizontal="center" vertical="center" textRotation="255"/>
    </xf>
    <xf numFmtId="0" fontId="18" fillId="0" borderId="147" xfId="61" applyFont="1" applyBorder="1" applyAlignment="1">
      <alignment horizontal="center" vertical="center" textRotation="255"/>
    </xf>
    <xf numFmtId="0" fontId="18" fillId="0" borderId="63" xfId="61" applyFont="1" applyBorder="1" applyAlignment="1">
      <alignment horizontal="center" vertical="center" textRotation="255"/>
    </xf>
    <xf numFmtId="0" fontId="66" fillId="0" borderId="63" xfId="61" applyFont="1" applyBorder="1">
      <alignment vertical="center"/>
    </xf>
    <xf numFmtId="0" fontId="66" fillId="6" borderId="198" xfId="61" applyFont="1" applyFill="1" applyBorder="1" applyAlignment="1">
      <alignment vertical="center" textRotation="255" shrinkToFit="1"/>
    </xf>
    <xf numFmtId="0" fontId="66" fillId="6" borderId="198" xfId="61" applyFont="1" applyFill="1" applyBorder="1" applyAlignment="1">
      <alignment vertical="center" shrinkToFit="1"/>
    </xf>
    <xf numFmtId="0" fontId="66" fillId="6" borderId="199" xfId="61" applyFont="1" applyFill="1" applyBorder="1" applyAlignment="1">
      <alignment vertical="center" shrinkToFit="1"/>
    </xf>
    <xf numFmtId="0" fontId="66" fillId="0" borderId="88" xfId="61" applyFont="1" applyBorder="1" applyAlignment="1">
      <alignment vertical="center" shrinkToFit="1"/>
    </xf>
    <xf numFmtId="0" fontId="66" fillId="9" borderId="93" xfId="61" applyFont="1" applyFill="1" applyBorder="1" applyAlignment="1">
      <alignment vertical="center" shrinkToFit="1"/>
    </xf>
    <xf numFmtId="0" fontId="66" fillId="0" borderId="94" xfId="61" applyFont="1" applyBorder="1" applyAlignment="1">
      <alignment vertical="center" shrinkToFit="1"/>
    </xf>
    <xf numFmtId="0" fontId="66" fillId="0" borderId="72" xfId="61" applyFont="1" applyBorder="1" applyAlignment="1">
      <alignment vertical="center" shrinkToFit="1"/>
    </xf>
    <xf numFmtId="0" fontId="66" fillId="0" borderId="66" xfId="61" applyFont="1" applyBorder="1" applyAlignment="1">
      <alignment vertical="center" shrinkToFit="1"/>
    </xf>
    <xf numFmtId="0" fontId="66" fillId="0" borderId="200" xfId="61" applyFont="1" applyBorder="1" applyAlignment="1">
      <alignment horizontal="center" vertical="center"/>
    </xf>
    <xf numFmtId="0" fontId="66" fillId="0" borderId="201" xfId="61" applyFont="1" applyBorder="1" applyAlignment="1">
      <alignment horizontal="center" vertical="center"/>
    </xf>
    <xf numFmtId="0" fontId="18" fillId="0" borderId="202" xfId="61" applyFont="1" applyBorder="1" applyAlignment="1">
      <alignment horizontal="center" vertical="center" textRotation="255"/>
    </xf>
    <xf numFmtId="0" fontId="72" fillId="0" borderId="200" xfId="61" applyFont="1" applyBorder="1" applyAlignment="1">
      <alignment horizontal="center" vertical="center" textRotation="255" wrapText="1"/>
    </xf>
    <xf numFmtId="0" fontId="72" fillId="0" borderId="201" xfId="61" applyFont="1" applyBorder="1" applyAlignment="1">
      <alignment horizontal="center" vertical="center" textRotation="255"/>
    </xf>
    <xf numFmtId="0" fontId="18" fillId="0" borderId="83" xfId="61" applyFont="1" applyBorder="1" applyAlignment="1">
      <alignment horizontal="center" vertical="center" textRotation="255"/>
    </xf>
    <xf numFmtId="0" fontId="18" fillId="0" borderId="195" xfId="61" applyFont="1" applyBorder="1" applyAlignment="1">
      <alignment horizontal="center" vertical="center" textRotation="255"/>
    </xf>
    <xf numFmtId="0" fontId="18" fillId="0" borderId="196" xfId="61" applyFont="1" applyBorder="1" applyAlignment="1">
      <alignment horizontal="center" vertical="center" textRotation="255"/>
    </xf>
    <xf numFmtId="0" fontId="18" fillId="0" borderId="197" xfId="61" applyFont="1" applyBorder="1" applyAlignment="1">
      <alignment horizontal="center" vertical="center" textRotation="255"/>
    </xf>
    <xf numFmtId="0" fontId="66" fillId="0" borderId="203" xfId="61" applyFont="1" applyBorder="1" applyAlignment="1">
      <alignment horizontal="center" vertical="center"/>
    </xf>
    <xf numFmtId="0" fontId="66" fillId="0" borderId="66" xfId="61" applyFont="1" applyBorder="1">
      <alignment vertical="center"/>
    </xf>
    <xf numFmtId="0" fontId="71" fillId="6" borderId="204" xfId="61" applyFont="1" applyFill="1" applyBorder="1" applyAlignment="1">
      <alignment horizontal="left" vertical="center" shrinkToFit="1"/>
    </xf>
    <xf numFmtId="0" fontId="66" fillId="8" borderId="64" xfId="61" applyFont="1" applyFill="1" applyBorder="1" applyAlignment="1">
      <alignment horizontal="center" vertical="center"/>
    </xf>
    <xf numFmtId="0" fontId="66" fillId="6" borderId="0" xfId="61" applyFont="1" applyFill="1" applyAlignment="1">
      <alignment horizontal="center" vertical="center"/>
    </xf>
    <xf numFmtId="0" fontId="14" fillId="6" borderId="0" xfId="44" applyFont="1" applyFill="1">
      <alignment vertical="center"/>
    </xf>
    <xf numFmtId="0" fontId="66" fillId="8" borderId="75" xfId="61" applyFont="1" applyFill="1" applyBorder="1" applyAlignment="1">
      <alignment horizontal="center" vertical="center"/>
    </xf>
    <xf numFmtId="0" fontId="66" fillId="6" borderId="205" xfId="61" applyFont="1" applyFill="1" applyBorder="1" applyAlignment="1">
      <alignment horizontal="center" vertical="center"/>
    </xf>
    <xf numFmtId="0" fontId="66" fillId="9" borderId="48" xfId="61" applyFont="1" applyFill="1" applyBorder="1" applyAlignment="1">
      <alignment horizontal="center" vertical="center" shrinkToFit="1"/>
    </xf>
    <xf numFmtId="185" fontId="18" fillId="0" borderId="64" xfId="61" applyNumberFormat="1" applyFont="1" applyBorder="1" applyAlignment="1">
      <alignment horizontal="center" vertical="center"/>
    </xf>
    <xf numFmtId="185" fontId="18" fillId="0" borderId="75" xfId="61" applyNumberFormat="1" applyFont="1" applyBorder="1" applyAlignment="1">
      <alignment horizontal="center" vertical="center"/>
    </xf>
    <xf numFmtId="185" fontId="18" fillId="0" borderId="206" xfId="61" applyNumberFormat="1" applyFont="1" applyBorder="1" applyAlignment="1">
      <alignment horizontal="center" vertical="center"/>
    </xf>
    <xf numFmtId="185" fontId="18" fillId="0" borderId="14" xfId="61" applyNumberFormat="1" applyFont="1" applyBorder="1" applyAlignment="1">
      <alignment horizontal="center" vertical="center" wrapText="1"/>
    </xf>
    <xf numFmtId="185" fontId="72" fillId="0" borderId="49" xfId="61" applyNumberFormat="1" applyFont="1" applyBorder="1" applyAlignment="1">
      <alignment horizontal="center" vertical="center"/>
    </xf>
    <xf numFmtId="185" fontId="72" fillId="0" borderId="0" xfId="61" applyNumberFormat="1" applyFont="1" applyAlignment="1">
      <alignment horizontal="center" vertical="center"/>
    </xf>
    <xf numFmtId="185" fontId="72" fillId="0" borderId="66" xfId="61" applyNumberFormat="1" applyFont="1" applyBorder="1" applyAlignment="1">
      <alignment horizontal="center" vertical="center"/>
    </xf>
    <xf numFmtId="0" fontId="65" fillId="0" borderId="0" xfId="61" applyFont="1">
      <alignment vertical="center"/>
    </xf>
    <xf numFmtId="0" fontId="66" fillId="0" borderId="88" xfId="61" applyFont="1" applyBorder="1" applyAlignment="1">
      <alignment horizontal="center" vertical="center"/>
    </xf>
    <xf numFmtId="0" fontId="66" fillId="0" borderId="0" xfId="61" applyFont="1" applyAlignment="1">
      <alignment horizontal="center" vertical="center"/>
    </xf>
    <xf numFmtId="0" fontId="61" fillId="8" borderId="207" xfId="61" applyFont="1" applyFill="1" applyBorder="1" applyAlignment="1">
      <alignment horizontal="center" vertical="center" shrinkToFit="1"/>
    </xf>
    <xf numFmtId="0" fontId="61" fillId="8" borderId="20" xfId="61" applyFont="1" applyFill="1" applyBorder="1" applyAlignment="1">
      <alignment horizontal="center" vertical="center" shrinkToFit="1"/>
    </xf>
    <xf numFmtId="0" fontId="61" fillId="8" borderId="65" xfId="61" applyFont="1" applyFill="1" applyBorder="1" applyAlignment="1">
      <alignment horizontal="center" vertical="center" shrinkToFit="1"/>
    </xf>
    <xf numFmtId="0" fontId="61" fillId="8" borderId="48" xfId="61" applyFont="1" applyFill="1" applyBorder="1" applyAlignment="1">
      <alignment horizontal="center" vertical="center" shrinkToFit="1"/>
    </xf>
    <xf numFmtId="0" fontId="61" fillId="8" borderId="152" xfId="61" applyFont="1" applyFill="1" applyBorder="1" applyAlignment="1">
      <alignment horizontal="center" vertical="center" shrinkToFit="1"/>
    </xf>
    <xf numFmtId="0" fontId="61" fillId="8" borderId="153" xfId="61" applyFont="1" applyFill="1" applyBorder="1" applyAlignment="1">
      <alignment horizontal="center" vertical="center" shrinkToFit="1"/>
    </xf>
    <xf numFmtId="0" fontId="61" fillId="8" borderId="86" xfId="61" applyFont="1" applyFill="1" applyBorder="1" applyAlignment="1">
      <alignment horizontal="center" vertical="center" shrinkToFit="1"/>
    </xf>
    <xf numFmtId="0" fontId="61" fillId="8" borderId="47" xfId="61" applyFont="1" applyFill="1" applyBorder="1" applyAlignment="1">
      <alignment horizontal="center" vertical="center" shrinkToFit="1"/>
    </xf>
    <xf numFmtId="0" fontId="61" fillId="8" borderId="67" xfId="61" applyFont="1" applyFill="1" applyBorder="1" applyAlignment="1">
      <alignment horizontal="center" vertical="center" shrinkToFit="1"/>
    </xf>
    <xf numFmtId="0" fontId="66" fillId="8" borderId="141" xfId="61" applyFont="1" applyFill="1" applyBorder="1" applyAlignment="1">
      <alignment horizontal="center" vertical="center" shrinkToFit="1"/>
    </xf>
    <xf numFmtId="0" fontId="66" fillId="0" borderId="207" xfId="61" applyFont="1" applyBorder="1" applyAlignment="1">
      <alignment horizontal="center" vertical="center"/>
    </xf>
    <xf numFmtId="0" fontId="66" fillId="0" borderId="207" xfId="61" applyFont="1" applyBorder="1">
      <alignment vertical="center"/>
    </xf>
    <xf numFmtId="0" fontId="61" fillId="8" borderId="155" xfId="61" applyFont="1" applyFill="1" applyBorder="1" applyAlignment="1">
      <alignment horizontal="center" vertical="center" shrinkToFit="1"/>
    </xf>
    <xf numFmtId="0" fontId="66" fillId="6" borderId="0" xfId="61" applyFont="1" applyFill="1" applyAlignment="1">
      <alignment vertical="center" shrinkToFit="1"/>
    </xf>
    <xf numFmtId="0" fontId="16" fillId="6" borderId="0" xfId="44" applyFont="1" applyFill="1">
      <alignment vertical="center"/>
    </xf>
    <xf numFmtId="0" fontId="66" fillId="8" borderId="65" xfId="61" applyFont="1" applyFill="1" applyBorder="1" applyAlignment="1">
      <alignment horizontal="center" vertical="center"/>
    </xf>
    <xf numFmtId="0" fontId="66" fillId="8" borderId="67" xfId="61" applyFont="1" applyFill="1" applyBorder="1" applyAlignment="1">
      <alignment horizontal="center" vertical="center"/>
    </xf>
    <xf numFmtId="0" fontId="28" fillId="0" borderId="0" xfId="61" applyFont="1" applyAlignment="1">
      <alignment vertical="center" wrapText="1"/>
    </xf>
    <xf numFmtId="185" fontId="18" fillId="0" borderId="65" xfId="61" applyNumberFormat="1" applyFont="1" applyBorder="1" applyAlignment="1">
      <alignment horizontal="center" vertical="center"/>
    </xf>
    <xf numFmtId="185" fontId="18" fillId="0" borderId="14" xfId="61" applyNumberFormat="1" applyFont="1" applyBorder="1" applyAlignment="1">
      <alignment horizontal="center" vertical="center"/>
    </xf>
    <xf numFmtId="0" fontId="61" fillId="8" borderId="91" xfId="61" applyFont="1" applyFill="1" applyBorder="1" applyAlignment="1">
      <alignment horizontal="center" vertical="center" shrinkToFit="1"/>
    </xf>
    <xf numFmtId="0" fontId="61" fillId="8" borderId="64" xfId="61" applyFont="1" applyFill="1" applyBorder="1" applyAlignment="1">
      <alignment horizontal="center" vertical="center" shrinkToFit="1"/>
    </xf>
    <xf numFmtId="0" fontId="61" fillId="8" borderId="92" xfId="61" applyFont="1" applyFill="1" applyBorder="1" applyAlignment="1">
      <alignment horizontal="center" vertical="center" shrinkToFit="1"/>
    </xf>
    <xf numFmtId="0" fontId="66" fillId="8" borderId="143" xfId="61" applyFont="1" applyFill="1" applyBorder="1" applyAlignment="1">
      <alignment horizontal="center" vertical="center" shrinkToFit="1"/>
    </xf>
    <xf numFmtId="0" fontId="61" fillId="8" borderId="143" xfId="61" applyFont="1" applyFill="1" applyBorder="1" applyAlignment="1">
      <alignment horizontal="center" vertical="center" shrinkToFit="1"/>
    </xf>
    <xf numFmtId="0" fontId="66" fillId="6" borderId="0" xfId="61" applyFont="1" applyFill="1">
      <alignment vertical="center"/>
    </xf>
    <xf numFmtId="0" fontId="66" fillId="0" borderId="75" xfId="61" applyFont="1" applyBorder="1" applyAlignment="1">
      <alignment horizontal="left" vertical="center"/>
    </xf>
    <xf numFmtId="186" fontId="66" fillId="0" borderId="0" xfId="61" applyNumberFormat="1" applyFont="1">
      <alignment vertical="center"/>
    </xf>
    <xf numFmtId="0" fontId="66" fillId="0" borderId="65" xfId="61" applyFont="1" applyBorder="1" applyAlignment="1">
      <alignment horizontal="center" vertical="center"/>
    </xf>
    <xf numFmtId="0" fontId="66" fillId="0" borderId="65" xfId="61" applyFont="1" applyBorder="1" applyAlignment="1">
      <alignment horizontal="left" vertical="center"/>
    </xf>
    <xf numFmtId="185" fontId="18" fillId="0" borderId="67" xfId="61" applyNumberFormat="1" applyFont="1" applyBorder="1" applyAlignment="1">
      <alignment horizontal="center" vertical="center"/>
    </xf>
    <xf numFmtId="0" fontId="72" fillId="0" borderId="0" xfId="61" applyFont="1">
      <alignment vertical="center"/>
    </xf>
    <xf numFmtId="187" fontId="66" fillId="0" borderId="0" xfId="61" applyNumberFormat="1" applyFont="1">
      <alignment vertical="center"/>
    </xf>
    <xf numFmtId="0" fontId="18" fillId="0" borderId="64" xfId="61" applyFont="1" applyBorder="1" applyAlignment="1">
      <alignment horizontal="centerContinuous" vertical="center" wrapText="1"/>
    </xf>
    <xf numFmtId="188" fontId="18" fillId="0" borderId="64" xfId="61" applyNumberFormat="1" applyFont="1" applyBorder="1" applyAlignment="1">
      <alignment horizontal="center" vertical="center"/>
    </xf>
    <xf numFmtId="189" fontId="18" fillId="0" borderId="206" xfId="61" applyNumberFormat="1" applyFont="1" applyBorder="1" applyAlignment="1">
      <alignment horizontal="center" vertical="center"/>
    </xf>
    <xf numFmtId="190" fontId="18" fillId="0" borderId="14" xfId="61" applyNumberFormat="1" applyFont="1" applyBorder="1" applyAlignment="1">
      <alignment horizontal="center" vertical="center"/>
    </xf>
    <xf numFmtId="186" fontId="66" fillId="0" borderId="49" xfId="61" applyNumberFormat="1" applyFont="1" applyBorder="1" applyAlignment="1">
      <alignment horizontal="center" vertical="center"/>
    </xf>
    <xf numFmtId="186" fontId="66" fillId="0" borderId="0" xfId="61" applyNumberFormat="1" applyFont="1" applyAlignment="1">
      <alignment horizontal="center" vertical="center"/>
    </xf>
    <xf numFmtId="186" fontId="66" fillId="0" borderId="66" xfId="61" applyNumberFormat="1" applyFont="1" applyBorder="1" applyAlignment="1">
      <alignment horizontal="center" vertical="center"/>
    </xf>
    <xf numFmtId="0" fontId="66" fillId="0" borderId="95" xfId="61" applyFont="1" applyBorder="1" applyAlignment="1">
      <alignment horizontal="center" vertical="center"/>
    </xf>
    <xf numFmtId="0" fontId="66" fillId="0" borderId="98" xfId="29" applyFont="1" applyFill="1" applyBorder="1" applyAlignment="1">
      <alignment horizontal="center" vertical="center"/>
    </xf>
    <xf numFmtId="0" fontId="61" fillId="8" borderId="208" xfId="61" applyFont="1" applyFill="1" applyBorder="1" applyAlignment="1">
      <alignment horizontal="center" vertical="center" shrinkToFit="1"/>
    </xf>
    <xf numFmtId="0" fontId="61" fillId="8" borderId="68" xfId="61" applyFont="1" applyFill="1" applyBorder="1" applyAlignment="1">
      <alignment horizontal="center" vertical="center" shrinkToFit="1"/>
    </xf>
    <xf numFmtId="0" fontId="66" fillId="0" borderId="99" xfId="61" applyFont="1" applyBorder="1" applyAlignment="1">
      <alignment horizontal="center" vertical="center" wrapText="1"/>
    </xf>
    <xf numFmtId="0" fontId="66" fillId="0" borderId="94" xfId="61" applyFont="1" applyBorder="1" applyAlignment="1">
      <alignment horizontal="center" vertical="center" wrapText="1"/>
    </xf>
    <xf numFmtId="0" fontId="61" fillId="8" borderId="209" xfId="61" applyFont="1" applyFill="1" applyBorder="1" applyAlignment="1">
      <alignment horizontal="center" vertical="center" shrinkToFit="1"/>
    </xf>
    <xf numFmtId="0" fontId="61" fillId="8" borderId="71" xfId="61" applyFont="1" applyFill="1" applyBorder="1" applyAlignment="1">
      <alignment horizontal="center" vertical="center" shrinkToFit="1"/>
    </xf>
    <xf numFmtId="0" fontId="61" fillId="8" borderId="75" xfId="61" applyFont="1" applyFill="1" applyBorder="1" applyAlignment="1">
      <alignment horizontal="center" vertical="center" shrinkToFit="1"/>
    </xf>
    <xf numFmtId="0" fontId="61" fillId="8" borderId="93" xfId="61" applyFont="1" applyFill="1" applyBorder="1" applyAlignment="1">
      <alignment horizontal="center" vertical="center" shrinkToFit="1"/>
    </xf>
    <xf numFmtId="0" fontId="66" fillId="6" borderId="0" xfId="61" applyFont="1" applyFill="1" applyAlignment="1">
      <alignment horizontal="centerContinuous" vertical="center"/>
    </xf>
    <xf numFmtId="49" fontId="73" fillId="0" borderId="75" xfId="61" applyNumberFormat="1" applyFont="1" applyBorder="1" applyAlignment="1">
      <alignment horizontal="center" vertical="center"/>
    </xf>
    <xf numFmtId="0" fontId="66" fillId="0" borderId="88" xfId="61" applyFont="1" applyBorder="1" applyAlignment="1">
      <alignment horizontal="center" vertical="center" wrapText="1"/>
    </xf>
    <xf numFmtId="0" fontId="66" fillId="0" borderId="0" xfId="61" applyFont="1" applyAlignment="1">
      <alignment horizontal="center" vertical="center" wrapText="1"/>
    </xf>
    <xf numFmtId="0" fontId="32" fillId="6" borderId="0" xfId="61" applyFont="1" applyFill="1" applyAlignment="1">
      <alignment horizontal="center" vertical="center"/>
    </xf>
    <xf numFmtId="0" fontId="32" fillId="6" borderId="205" xfId="61" applyFont="1" applyFill="1" applyBorder="1" applyAlignment="1">
      <alignment horizontal="center" vertical="center"/>
    </xf>
    <xf numFmtId="49" fontId="73" fillId="0" borderId="65" xfId="61" applyNumberFormat="1" applyFont="1" applyBorder="1" applyAlignment="1">
      <alignment horizontal="center" vertical="center"/>
    </xf>
    <xf numFmtId="188" fontId="18" fillId="0" borderId="75" xfId="61" applyNumberFormat="1" applyFont="1" applyBorder="1" applyAlignment="1">
      <alignment horizontal="center" vertical="center"/>
    </xf>
    <xf numFmtId="186" fontId="18" fillId="0" borderId="123" xfId="61" applyNumberFormat="1" applyFont="1" applyBorder="1" applyAlignment="1">
      <alignment horizontal="center" vertical="center"/>
    </xf>
    <xf numFmtId="188" fontId="18" fillId="0" borderId="65" xfId="61" applyNumberFormat="1" applyFont="1" applyBorder="1" applyAlignment="1">
      <alignment horizontal="center" vertical="center"/>
    </xf>
    <xf numFmtId="186" fontId="18" fillId="0" borderId="124" xfId="61" applyNumberFormat="1" applyFont="1" applyBorder="1" applyAlignment="1">
      <alignment horizontal="center" vertical="center"/>
    </xf>
    <xf numFmtId="0" fontId="74" fillId="0" borderId="75" xfId="44" applyFont="1" applyBorder="1" applyAlignment="1">
      <alignment horizontal="center" vertical="center" shrinkToFit="1"/>
    </xf>
    <xf numFmtId="0" fontId="74" fillId="0" borderId="65" xfId="44" applyFont="1" applyBorder="1" applyAlignment="1">
      <alignment horizontal="center" vertical="center" shrinkToFit="1"/>
    </xf>
    <xf numFmtId="0" fontId="66" fillId="0" borderId="95" xfId="61" applyFont="1" applyBorder="1" applyAlignment="1">
      <alignment horizontal="center" vertical="center" wrapText="1"/>
    </xf>
    <xf numFmtId="0" fontId="66" fillId="0" borderId="98" xfId="61" applyFont="1" applyBorder="1" applyAlignment="1">
      <alignment horizontal="center" vertical="center" wrapText="1"/>
    </xf>
    <xf numFmtId="188" fontId="18" fillId="0" borderId="67" xfId="61" applyNumberFormat="1" applyFont="1" applyBorder="1" applyAlignment="1">
      <alignment horizontal="center" vertical="center"/>
    </xf>
    <xf numFmtId="186" fontId="18" fillId="0" borderId="150" xfId="61" applyNumberFormat="1" applyFont="1" applyBorder="1" applyAlignment="1">
      <alignment horizontal="center" vertical="center"/>
    </xf>
    <xf numFmtId="0" fontId="74" fillId="0" borderId="67" xfId="44" applyFont="1" applyBorder="1" applyAlignment="1">
      <alignment horizontal="center" vertical="center" shrinkToFit="1"/>
    </xf>
    <xf numFmtId="0" fontId="66" fillId="0" borderId="99" xfId="61" applyFont="1" applyBorder="1" applyAlignment="1">
      <alignment horizontal="center" vertical="center"/>
    </xf>
    <xf numFmtId="0" fontId="66" fillId="0" borderId="76" xfId="61" applyFont="1" applyBorder="1" applyAlignment="1">
      <alignment horizontal="center" vertical="center"/>
    </xf>
    <xf numFmtId="0" fontId="61" fillId="8" borderId="209" xfId="61" applyFont="1" applyFill="1" applyBorder="1" applyAlignment="1">
      <alignment horizontal="center" vertical="center"/>
    </xf>
    <xf numFmtId="0" fontId="61" fillId="8" borderId="71" xfId="61" applyFont="1" applyFill="1" applyBorder="1" applyAlignment="1">
      <alignment horizontal="center" vertical="center"/>
    </xf>
    <xf numFmtId="0" fontId="61" fillId="8" borderId="75" xfId="61" applyFont="1" applyFill="1" applyBorder="1" applyAlignment="1">
      <alignment horizontal="center" vertical="center"/>
    </xf>
    <xf numFmtId="0" fontId="61" fillId="8" borderId="93" xfId="61" applyFont="1" applyFill="1" applyBorder="1" applyAlignment="1">
      <alignment horizontal="center" vertical="center"/>
    </xf>
    <xf numFmtId="0" fontId="61" fillId="8" borderId="73" xfId="61" applyFont="1" applyFill="1" applyBorder="1" applyAlignment="1">
      <alignment horizontal="center" vertical="center"/>
    </xf>
    <xf numFmtId="0" fontId="66" fillId="0" borderId="94" xfId="29" applyFont="1" applyFill="1" applyBorder="1" applyAlignment="1">
      <alignment horizontal="center" vertical="center"/>
    </xf>
    <xf numFmtId="0" fontId="61" fillId="8" borderId="91" xfId="61" applyFont="1" applyFill="1" applyBorder="1" applyAlignment="1">
      <alignment horizontal="center" vertical="center"/>
    </xf>
    <xf numFmtId="0" fontId="61" fillId="8" borderId="64" xfId="61" applyFont="1" applyFill="1" applyBorder="1" applyAlignment="1">
      <alignment horizontal="center" vertical="center"/>
    </xf>
    <xf numFmtId="0" fontId="18" fillId="0" borderId="0" xfId="61" applyFont="1" applyAlignment="1">
      <alignment horizontal="center" vertical="center"/>
    </xf>
    <xf numFmtId="0" fontId="66" fillId="0" borderId="49" xfId="61" applyFont="1" applyBorder="1" applyAlignment="1">
      <alignment horizontal="center" vertical="center"/>
    </xf>
    <xf numFmtId="0" fontId="66" fillId="0" borderId="66" xfId="61" applyFont="1" applyBorder="1" applyAlignment="1">
      <alignment horizontal="center" vertical="center"/>
    </xf>
    <xf numFmtId="0" fontId="61" fillId="8" borderId="207" xfId="61" applyFont="1" applyFill="1" applyBorder="1" applyAlignment="1">
      <alignment horizontal="center" vertical="center"/>
    </xf>
    <xf numFmtId="0" fontId="61" fillId="8" borderId="20" xfId="61" applyFont="1" applyFill="1" applyBorder="1" applyAlignment="1">
      <alignment horizontal="center" vertical="center"/>
    </xf>
    <xf numFmtId="0" fontId="61" fillId="8" borderId="65" xfId="61" applyFont="1" applyFill="1" applyBorder="1" applyAlignment="1">
      <alignment horizontal="center" vertical="center"/>
    </xf>
    <xf numFmtId="0" fontId="61" fillId="8" borderId="48" xfId="61" applyFont="1" applyFill="1" applyBorder="1" applyAlignment="1">
      <alignment horizontal="center" vertical="center"/>
    </xf>
    <xf numFmtId="0" fontId="61" fillId="8" borderId="74" xfId="61" applyFont="1" applyFill="1" applyBorder="1" applyAlignment="1">
      <alignment horizontal="center" vertical="center"/>
    </xf>
    <xf numFmtId="0" fontId="66" fillId="0" borderId="67" xfId="61" applyFont="1" applyBorder="1" applyAlignment="1">
      <alignment horizontal="center" vertical="center"/>
    </xf>
    <xf numFmtId="0" fontId="66" fillId="6" borderId="0" xfId="61" applyFont="1" applyFill="1" applyAlignment="1">
      <alignment horizontal="left" vertical="center"/>
    </xf>
    <xf numFmtId="0" fontId="3" fillId="6" borderId="0" xfId="47" applyFill="1">
      <alignment vertical="center"/>
    </xf>
    <xf numFmtId="0" fontId="66" fillId="0" borderId="67" xfId="61" applyFont="1" applyBorder="1" applyAlignment="1">
      <alignment horizontal="left" vertical="center"/>
    </xf>
    <xf numFmtId="0" fontId="66" fillId="6" borderId="205" xfId="61" applyFont="1" applyFill="1" applyBorder="1" applyAlignment="1">
      <alignment vertical="center" shrinkToFit="1"/>
    </xf>
    <xf numFmtId="0" fontId="66" fillId="0" borderId="125" xfId="61" applyFont="1" applyBorder="1" applyAlignment="1">
      <alignment horizontal="center" vertical="center"/>
    </xf>
    <xf numFmtId="0" fontId="66" fillId="0" borderId="82" xfId="61" applyFont="1" applyBorder="1" applyAlignment="1">
      <alignment horizontal="center" vertical="center"/>
    </xf>
    <xf numFmtId="0" fontId="61" fillId="8" borderId="210" xfId="61" applyFont="1" applyFill="1" applyBorder="1" applyAlignment="1">
      <alignment horizontal="center" vertical="center"/>
    </xf>
    <xf numFmtId="0" fontId="61" fillId="8" borderId="77" xfId="61" applyFont="1" applyFill="1" applyBorder="1" applyAlignment="1">
      <alignment horizontal="center" vertical="center"/>
    </xf>
    <xf numFmtId="0" fontId="61" fillId="8" borderId="79" xfId="61" applyFont="1" applyFill="1" applyBorder="1" applyAlignment="1">
      <alignment horizontal="center" vertical="center"/>
    </xf>
    <xf numFmtId="0" fontId="61" fillId="8" borderId="166" xfId="61" applyFont="1" applyFill="1" applyBorder="1" applyAlignment="1">
      <alignment horizontal="center" vertical="center"/>
    </xf>
    <xf numFmtId="0" fontId="61" fillId="8" borderId="81" xfId="61" applyFont="1" applyFill="1" applyBorder="1" applyAlignment="1">
      <alignment horizontal="center" vertical="center"/>
    </xf>
    <xf numFmtId="0" fontId="66" fillId="0" borderId="210" xfId="61" applyFont="1" applyBorder="1" applyAlignment="1">
      <alignment horizontal="center" vertical="center"/>
    </xf>
    <xf numFmtId="0" fontId="66" fillId="0" borderId="151" xfId="61" applyFont="1" applyBorder="1" applyAlignment="1">
      <alignment horizontal="center" vertical="center"/>
    </xf>
    <xf numFmtId="0" fontId="61" fillId="8" borderId="128" xfId="61" applyFont="1" applyFill="1" applyBorder="1" applyAlignment="1">
      <alignment horizontal="center" vertical="center"/>
    </xf>
    <xf numFmtId="0" fontId="61" fillId="8" borderId="80" xfId="61" applyFont="1" applyFill="1" applyBorder="1" applyAlignment="1">
      <alignment horizontal="center" vertical="center"/>
    </xf>
    <xf numFmtId="0" fontId="66" fillId="6" borderId="211" xfId="61" applyFont="1" applyFill="1" applyBorder="1" applyAlignment="1">
      <alignment vertical="center" shrinkToFit="1"/>
    </xf>
    <xf numFmtId="0" fontId="66" fillId="6" borderId="211" xfId="61" applyFont="1" applyFill="1" applyBorder="1">
      <alignment vertical="center"/>
    </xf>
    <xf numFmtId="0" fontId="71" fillId="6" borderId="211" xfId="61" applyFont="1" applyFill="1" applyBorder="1">
      <alignment vertical="center"/>
    </xf>
    <xf numFmtId="0" fontId="66" fillId="6" borderId="211" xfId="61" applyFont="1" applyFill="1" applyBorder="1" applyAlignment="1">
      <alignment horizontal="left" vertical="center"/>
    </xf>
    <xf numFmtId="0" fontId="66" fillId="6" borderId="212" xfId="61" applyFont="1" applyFill="1" applyBorder="1">
      <alignment vertical="center"/>
    </xf>
    <xf numFmtId="0" fontId="71" fillId="0" borderId="88" xfId="61" applyFont="1" applyBorder="1" applyAlignment="1">
      <alignment horizontal="center" vertical="center"/>
    </xf>
    <xf numFmtId="0" fontId="71" fillId="0" borderId="0" xfId="61" applyFont="1" applyAlignment="1">
      <alignment horizontal="center" vertical="center"/>
    </xf>
    <xf numFmtId="0" fontId="18" fillId="0" borderId="93" xfId="61" applyFont="1" applyBorder="1">
      <alignment vertical="center"/>
    </xf>
    <xf numFmtId="0" fontId="66" fillId="0" borderId="94" xfId="61" applyFont="1" applyBorder="1">
      <alignment vertical="center"/>
    </xf>
    <xf numFmtId="0" fontId="18" fillId="0" borderId="72" xfId="61" applyFont="1" applyBorder="1">
      <alignment vertical="center"/>
    </xf>
    <xf numFmtId="0" fontId="66" fillId="0" borderId="152" xfId="61" applyFont="1" applyBorder="1" applyAlignment="1">
      <alignment horizontal="center" vertical="center"/>
    </xf>
    <xf numFmtId="0" fontId="66" fillId="0" borderId="86" xfId="61" applyFont="1" applyBorder="1" applyAlignment="1">
      <alignment horizontal="center" vertical="center" shrinkToFit="1"/>
    </xf>
    <xf numFmtId="0" fontId="61" fillId="8" borderId="213" xfId="61" applyFont="1" applyFill="1" applyBorder="1">
      <alignment vertical="center"/>
    </xf>
    <xf numFmtId="0" fontId="61" fillId="8" borderId="152" xfId="61" applyFont="1" applyFill="1" applyBorder="1">
      <alignment vertical="center"/>
    </xf>
    <xf numFmtId="0" fontId="61" fillId="8" borderId="153" xfId="61" applyFont="1" applyFill="1" applyBorder="1">
      <alignment vertical="center"/>
    </xf>
    <xf numFmtId="0" fontId="61" fillId="8" borderId="86" xfId="61" applyFont="1" applyFill="1" applyBorder="1">
      <alignment vertical="center"/>
    </xf>
    <xf numFmtId="0" fontId="61" fillId="8" borderId="155" xfId="61" applyFont="1" applyFill="1" applyBorder="1">
      <alignment vertical="center"/>
    </xf>
    <xf numFmtId="0" fontId="61" fillId="8" borderId="3" xfId="61" applyFont="1" applyFill="1" applyBorder="1">
      <alignment vertical="center"/>
    </xf>
    <xf numFmtId="0" fontId="75" fillId="0" borderId="213" xfId="61" applyFont="1" applyBorder="1">
      <alignment vertical="center"/>
    </xf>
    <xf numFmtId="0" fontId="61" fillId="0" borderId="213" xfId="61" applyFont="1" applyBorder="1" applyAlignment="1">
      <alignment vertical="center" shrinkToFit="1"/>
    </xf>
    <xf numFmtId="0" fontId="61" fillId="8" borderId="47" xfId="61" applyFont="1" applyFill="1" applyBorder="1">
      <alignment vertical="center"/>
    </xf>
    <xf numFmtId="0" fontId="61" fillId="8" borderId="67" xfId="61" applyFont="1" applyFill="1" applyBorder="1">
      <alignment vertical="center"/>
    </xf>
    <xf numFmtId="0" fontId="61" fillId="8" borderId="69" xfId="61" applyFont="1" applyFill="1" applyBorder="1">
      <alignment vertical="center"/>
    </xf>
    <xf numFmtId="0" fontId="61" fillId="8" borderId="141" xfId="61" applyFont="1" applyFill="1" applyBorder="1">
      <alignment vertical="center"/>
    </xf>
    <xf numFmtId="0" fontId="18" fillId="0" borderId="48" xfId="61" applyFont="1" applyBorder="1" applyAlignment="1">
      <alignment vertical="center" wrapText="1"/>
    </xf>
    <xf numFmtId="0" fontId="18" fillId="0" borderId="94" xfId="61" applyFont="1" applyBorder="1">
      <alignment vertical="center"/>
    </xf>
    <xf numFmtId="187" fontId="18" fillId="0" borderId="49" xfId="61" applyNumberFormat="1" applyFont="1" applyBorder="1">
      <alignment vertical="center"/>
    </xf>
    <xf numFmtId="187" fontId="65" fillId="0" borderId="0" xfId="61" applyNumberFormat="1" applyFont="1">
      <alignment vertical="center"/>
    </xf>
    <xf numFmtId="0" fontId="66" fillId="0" borderId="91" xfId="61" applyFont="1" applyBorder="1" applyAlignment="1">
      <alignment horizontal="center" vertical="center"/>
    </xf>
    <xf numFmtId="0" fontId="66" fillId="0" borderId="92" xfId="61" applyFont="1" applyBorder="1" applyAlignment="1">
      <alignment vertical="center" shrinkToFit="1"/>
    </xf>
    <xf numFmtId="0" fontId="61" fillId="8" borderId="214" xfId="61" applyFont="1" applyFill="1" applyBorder="1">
      <alignment vertical="center"/>
    </xf>
    <xf numFmtId="0" fontId="61" fillId="8" borderId="91" xfId="61" applyFont="1" applyFill="1" applyBorder="1">
      <alignment vertical="center"/>
    </xf>
    <xf numFmtId="0" fontId="61" fillId="8" borderId="64" xfId="61" applyFont="1" applyFill="1" applyBorder="1">
      <alignment vertical="center"/>
    </xf>
    <xf numFmtId="0" fontId="61" fillId="8" borderId="92" xfId="61" applyFont="1" applyFill="1" applyBorder="1">
      <alignment vertical="center"/>
    </xf>
    <xf numFmtId="0" fontId="61" fillId="8" borderId="143" xfId="61" applyFont="1" applyFill="1" applyBorder="1">
      <alignment vertical="center"/>
    </xf>
    <xf numFmtId="0" fontId="61" fillId="8" borderId="14" xfId="61" applyFont="1" applyFill="1" applyBorder="1">
      <alignment vertical="center"/>
    </xf>
    <xf numFmtId="0" fontId="75" fillId="0" borderId="208" xfId="61" applyFont="1" applyBorder="1">
      <alignment vertical="center"/>
    </xf>
    <xf numFmtId="0" fontId="61" fillId="0" borderId="214" xfId="61" applyFont="1" applyBorder="1" applyAlignment="1">
      <alignment vertical="center" shrinkToFit="1"/>
    </xf>
    <xf numFmtId="0" fontId="18" fillId="0" borderId="0" xfId="61" applyFont="1" applyAlignment="1">
      <alignment vertical="center" wrapText="1"/>
    </xf>
    <xf numFmtId="0" fontId="76" fillId="0" borderId="0" xfId="47" applyFont="1">
      <alignment vertical="center"/>
    </xf>
    <xf numFmtId="0" fontId="66" fillId="0" borderId="75" xfId="61" applyFont="1" applyBorder="1" applyAlignment="1">
      <alignment horizontal="center" vertical="center"/>
    </xf>
    <xf numFmtId="0" fontId="66" fillId="0" borderId="93" xfId="61" applyFont="1" applyBorder="1" applyAlignment="1">
      <alignment horizontal="center" vertical="center" shrinkToFit="1"/>
    </xf>
    <xf numFmtId="0" fontId="66" fillId="0" borderId="14" xfId="61" applyFont="1" applyBorder="1" applyAlignment="1">
      <alignment vertical="center" shrinkToFit="1"/>
    </xf>
    <xf numFmtId="0" fontId="66" fillId="0" borderId="75" xfId="61" applyFont="1" applyBorder="1" applyAlignment="1">
      <alignment horizontal="center" vertical="center" shrinkToFit="1"/>
    </xf>
    <xf numFmtId="0" fontId="71" fillId="10" borderId="75" xfId="61" applyFont="1" applyFill="1" applyBorder="1" applyAlignment="1">
      <alignment horizontal="center" vertical="center"/>
    </xf>
    <xf numFmtId="0" fontId="66" fillId="0" borderId="48" xfId="61" applyFont="1" applyBorder="1" applyAlignment="1">
      <alignment horizontal="left" vertical="center" wrapText="1"/>
    </xf>
    <xf numFmtId="0" fontId="66" fillId="0" borderId="0" xfId="61" applyFont="1" applyAlignment="1">
      <alignment horizontal="left" vertical="center" wrapText="1"/>
    </xf>
    <xf numFmtId="0" fontId="66" fillId="0" borderId="49" xfId="61" applyFont="1" applyBorder="1" applyAlignment="1">
      <alignment horizontal="left" vertical="center" wrapText="1"/>
    </xf>
    <xf numFmtId="0" fontId="65" fillId="0" borderId="0" xfId="61" applyFont="1" applyAlignment="1">
      <alignment horizontal="center" vertical="center"/>
    </xf>
    <xf numFmtId="0" fontId="28" fillId="0" borderId="0" xfId="61" applyFont="1">
      <alignment vertical="center"/>
    </xf>
    <xf numFmtId="0" fontId="66" fillId="0" borderId="48" xfId="61" applyFont="1" applyBorder="1" applyAlignment="1">
      <alignment horizontal="center" vertical="center" shrinkToFit="1"/>
    </xf>
    <xf numFmtId="0" fontId="66" fillId="0" borderId="65" xfId="61" applyFont="1" applyBorder="1" applyAlignment="1">
      <alignment horizontal="center" vertical="center" shrinkToFit="1"/>
    </xf>
    <xf numFmtId="0" fontId="71" fillId="10" borderId="65" xfId="61" applyFont="1" applyFill="1" applyBorder="1" applyAlignment="1">
      <alignment horizontal="center" vertical="center"/>
    </xf>
    <xf numFmtId="0" fontId="65" fillId="0" borderId="0" xfId="61" applyFont="1" applyAlignment="1">
      <alignment horizontal="left" vertical="top" wrapText="1"/>
    </xf>
    <xf numFmtId="191" fontId="71" fillId="0" borderId="88" xfId="61" applyNumberFormat="1" applyFont="1" applyBorder="1" applyAlignment="1">
      <alignment horizontal="right" vertical="center"/>
    </xf>
    <xf numFmtId="191" fontId="71" fillId="0" borderId="0" xfId="61" applyNumberFormat="1" applyFont="1" applyAlignment="1">
      <alignment horizontal="right" vertical="center"/>
    </xf>
    <xf numFmtId="49" fontId="73" fillId="0" borderId="67" xfId="61" applyNumberFormat="1" applyFont="1" applyBorder="1" applyAlignment="1">
      <alignment horizontal="center" vertical="center"/>
    </xf>
    <xf numFmtId="0" fontId="66" fillId="0" borderId="128" xfId="61" applyFont="1" applyBorder="1" applyAlignment="1">
      <alignment horizontal="center" vertical="center"/>
    </xf>
    <xf numFmtId="0" fontId="66" fillId="0" borderId="145" xfId="61" applyFont="1" applyBorder="1" applyAlignment="1">
      <alignment vertical="center" shrinkToFit="1"/>
    </xf>
    <xf numFmtId="0" fontId="61" fillId="8" borderId="215" xfId="61" applyFont="1" applyFill="1" applyBorder="1">
      <alignment vertical="center"/>
    </xf>
    <xf numFmtId="0" fontId="61" fillId="8" borderId="128" xfId="61" applyFont="1" applyFill="1" applyBorder="1">
      <alignment vertical="center"/>
    </xf>
    <xf numFmtId="0" fontId="61" fillId="8" borderId="80" xfId="61" applyFont="1" applyFill="1" applyBorder="1">
      <alignment vertical="center"/>
    </xf>
    <xf numFmtId="0" fontId="61" fillId="8" borderId="145" xfId="61" applyFont="1" applyFill="1" applyBorder="1">
      <alignment vertical="center"/>
    </xf>
    <xf numFmtId="0" fontId="61" fillId="8" borderId="146" xfId="61" applyFont="1" applyFill="1" applyBorder="1">
      <alignment vertical="center"/>
    </xf>
    <xf numFmtId="0" fontId="61" fillId="8" borderId="54" xfId="61" applyFont="1" applyFill="1" applyBorder="1">
      <alignment vertical="center"/>
    </xf>
    <xf numFmtId="0" fontId="75" fillId="0" borderId="210" xfId="61" applyFont="1" applyBorder="1">
      <alignment vertical="center"/>
    </xf>
    <xf numFmtId="0" fontId="61" fillId="0" borderId="215" xfId="61" applyFont="1" applyBorder="1" applyAlignment="1">
      <alignment vertical="center" shrinkToFit="1"/>
    </xf>
    <xf numFmtId="0" fontId="66" fillId="8" borderId="80" xfId="61" applyFont="1" applyFill="1" applyBorder="1">
      <alignment vertical="center"/>
    </xf>
    <xf numFmtId="0" fontId="66" fillId="0" borderId="67" xfId="61" applyFont="1" applyBorder="1" applyAlignment="1">
      <alignment horizontal="center" vertical="center" shrinkToFit="1"/>
    </xf>
    <xf numFmtId="0" fontId="71" fillId="10" borderId="67" xfId="61" applyFont="1" applyFill="1" applyBorder="1" applyAlignment="1">
      <alignment horizontal="center" vertical="center"/>
    </xf>
    <xf numFmtId="0" fontId="28" fillId="0" borderId="75" xfId="61" applyFont="1" applyBorder="1" applyAlignment="1">
      <alignment horizontal="center" vertical="center" wrapText="1"/>
    </xf>
    <xf numFmtId="191" fontId="13" fillId="0" borderId="75" xfId="61" applyNumberFormat="1" applyFont="1" applyBorder="1" applyAlignment="1">
      <alignment horizontal="center" vertical="center"/>
    </xf>
    <xf numFmtId="191" fontId="66" fillId="0" borderId="75" xfId="61" applyNumberFormat="1" applyFont="1" applyBorder="1" applyAlignment="1">
      <alignment horizontal="center" vertical="center"/>
    </xf>
    <xf numFmtId="191" fontId="71" fillId="10" borderId="75" xfId="61" applyNumberFormat="1" applyFont="1" applyFill="1" applyBorder="1" applyAlignment="1">
      <alignment horizontal="center" vertical="center"/>
    </xf>
    <xf numFmtId="0" fontId="66" fillId="0" borderId="68" xfId="61" applyFont="1" applyBorder="1" applyAlignment="1">
      <alignment horizontal="center" vertical="center" shrinkToFit="1"/>
    </xf>
    <xf numFmtId="0" fontId="28" fillId="0" borderId="65" xfId="61" applyFont="1" applyBorder="1" applyAlignment="1">
      <alignment horizontal="center" vertical="center" wrapText="1"/>
    </xf>
    <xf numFmtId="191" fontId="13" fillId="0" borderId="65" xfId="61" applyNumberFormat="1" applyFont="1" applyBorder="1" applyAlignment="1">
      <alignment horizontal="center" vertical="center"/>
    </xf>
    <xf numFmtId="191" fontId="66" fillId="0" borderId="65" xfId="61" applyNumberFormat="1" applyFont="1" applyBorder="1" applyAlignment="1">
      <alignment horizontal="center" vertical="center"/>
    </xf>
    <xf numFmtId="191" fontId="71" fillId="10" borderId="65" xfId="61" applyNumberFormat="1" applyFont="1" applyFill="1" applyBorder="1" applyAlignment="1">
      <alignment horizontal="center" vertical="center"/>
    </xf>
    <xf numFmtId="191" fontId="66" fillId="8" borderId="75" xfId="61" applyNumberFormat="1" applyFont="1" applyFill="1" applyBorder="1" applyAlignment="1">
      <alignment horizontal="right" vertical="center" shrinkToFit="1"/>
    </xf>
    <xf numFmtId="192" fontId="66" fillId="0" borderId="158" xfId="61" applyNumberFormat="1" applyFont="1" applyBorder="1" applyAlignment="1">
      <alignment horizontal="right" vertical="center" shrinkToFit="1"/>
    </xf>
    <xf numFmtId="191" fontId="66" fillId="0" borderId="75" xfId="61" applyNumberFormat="1" applyFont="1" applyBorder="1" applyAlignment="1">
      <alignment horizontal="right" vertical="center" shrinkToFit="1"/>
    </xf>
    <xf numFmtId="187" fontId="66" fillId="9" borderId="68" xfId="61" applyNumberFormat="1" applyFont="1" applyFill="1" applyBorder="1">
      <alignment vertical="center"/>
    </xf>
    <xf numFmtId="0" fontId="18" fillId="0" borderId="98" xfId="29" applyFont="1" applyFill="1" applyBorder="1" applyAlignment="1">
      <alignment horizontal="center" vertical="center"/>
    </xf>
    <xf numFmtId="0" fontId="66" fillId="0" borderId="69" xfId="61" applyFont="1" applyBorder="1" applyAlignment="1">
      <alignment horizontal="center" vertical="center"/>
    </xf>
    <xf numFmtId="191" fontId="66" fillId="8" borderId="65" xfId="61" applyNumberFormat="1" applyFont="1" applyFill="1" applyBorder="1" applyAlignment="1">
      <alignment horizontal="right" vertical="center" shrinkToFit="1"/>
    </xf>
    <xf numFmtId="192" fontId="66" fillId="0" borderId="159" xfId="61" applyNumberFormat="1" applyFont="1" applyBorder="1" applyAlignment="1">
      <alignment horizontal="right" vertical="center" shrinkToFit="1"/>
    </xf>
    <xf numFmtId="191" fontId="66" fillId="0" borderId="65" xfId="61" applyNumberFormat="1" applyFont="1" applyBorder="1" applyAlignment="1">
      <alignment horizontal="right" vertical="center" shrinkToFit="1"/>
    </xf>
    <xf numFmtId="0" fontId="28" fillId="0" borderId="67" xfId="61" applyFont="1" applyBorder="1" applyAlignment="1">
      <alignment horizontal="center" vertical="center" wrapText="1"/>
    </xf>
    <xf numFmtId="191" fontId="13" fillId="0" borderId="67" xfId="61" applyNumberFormat="1" applyFont="1" applyBorder="1" applyAlignment="1">
      <alignment horizontal="center" vertical="center"/>
    </xf>
    <xf numFmtId="191" fontId="66" fillId="0" borderId="67" xfId="61" applyNumberFormat="1" applyFont="1" applyBorder="1" applyAlignment="1">
      <alignment horizontal="center" vertical="center"/>
    </xf>
    <xf numFmtId="191" fontId="71" fillId="10" borderId="67" xfId="61" applyNumberFormat="1" applyFont="1" applyFill="1" applyBorder="1" applyAlignment="1">
      <alignment horizontal="center" vertical="center"/>
    </xf>
    <xf numFmtId="184" fontId="66" fillId="0" borderId="75" xfId="61" applyNumberFormat="1" applyFont="1" applyBorder="1" applyAlignment="1">
      <alignment horizontal="center" vertical="center"/>
    </xf>
    <xf numFmtId="0" fontId="71" fillId="10" borderId="64" xfId="61" applyFont="1" applyFill="1" applyBorder="1" applyAlignment="1">
      <alignment horizontal="center" vertical="center"/>
    </xf>
    <xf numFmtId="187" fontId="66" fillId="11" borderId="93" xfId="61" applyNumberFormat="1" applyFont="1" applyFill="1" applyBorder="1">
      <alignment vertical="center"/>
    </xf>
    <xf numFmtId="0" fontId="18" fillId="0" borderId="94" xfId="29" applyFont="1" applyFill="1" applyBorder="1" applyAlignment="1">
      <alignment horizontal="center" vertical="center"/>
    </xf>
    <xf numFmtId="0" fontId="66" fillId="0" borderId="72" xfId="61" applyFont="1" applyBorder="1" applyAlignment="1">
      <alignment horizontal="center" vertical="center"/>
    </xf>
    <xf numFmtId="191" fontId="66" fillId="8" borderId="67" xfId="61" applyNumberFormat="1" applyFont="1" applyFill="1" applyBorder="1" applyAlignment="1">
      <alignment horizontal="right" vertical="center" shrinkToFit="1"/>
    </xf>
    <xf numFmtId="192" fontId="66" fillId="0" borderId="160" xfId="61" applyNumberFormat="1" applyFont="1" applyBorder="1" applyAlignment="1">
      <alignment horizontal="right" vertical="center" shrinkToFit="1"/>
    </xf>
    <xf numFmtId="191" fontId="66" fillId="0" borderId="67" xfId="61" applyNumberFormat="1" applyFont="1" applyBorder="1" applyAlignment="1">
      <alignment horizontal="right" vertical="center" shrinkToFit="1"/>
    </xf>
    <xf numFmtId="184" fontId="66" fillId="0" borderId="65" xfId="61" applyNumberFormat="1" applyFont="1" applyBorder="1" applyAlignment="1">
      <alignment horizontal="center" vertical="center"/>
    </xf>
    <xf numFmtId="0" fontId="66" fillId="11" borderId="48" xfId="61" applyFont="1" applyFill="1" applyBorder="1" applyAlignment="1">
      <alignment horizontal="center" vertical="center"/>
    </xf>
    <xf numFmtId="185" fontId="72" fillId="0" borderId="0" xfId="61" applyNumberFormat="1" applyFont="1" applyBorder="1" applyAlignment="1">
      <alignment horizontal="center" vertical="center"/>
    </xf>
    <xf numFmtId="0" fontId="16" fillId="0" borderId="0" xfId="44" applyFont="1">
      <alignment vertical="center"/>
    </xf>
    <xf numFmtId="184" fontId="66" fillId="0" borderId="67" xfId="61" applyNumberFormat="1" applyFont="1" applyBorder="1" applyAlignment="1">
      <alignment horizontal="center" vertical="center"/>
    </xf>
    <xf numFmtId="0" fontId="72" fillId="0" borderId="93" xfId="61" applyFont="1" applyBorder="1" applyAlignment="1">
      <alignment horizontal="center" vertical="center" wrapText="1"/>
    </xf>
    <xf numFmtId="0" fontId="72" fillId="0" borderId="72" xfId="61" applyFont="1" applyBorder="1" applyAlignment="1">
      <alignment horizontal="center" vertical="center" wrapText="1"/>
    </xf>
    <xf numFmtId="0" fontId="66" fillId="0" borderId="88" xfId="61" applyFont="1" applyBorder="1">
      <alignment vertical="center"/>
    </xf>
    <xf numFmtId="0" fontId="72" fillId="0" borderId="48" xfId="61" applyFont="1" applyBorder="1" applyAlignment="1">
      <alignment horizontal="center" vertical="center" wrapText="1"/>
    </xf>
    <xf numFmtId="0" fontId="72" fillId="0" borderId="49" xfId="61" applyFont="1" applyBorder="1" applyAlignment="1">
      <alignment horizontal="center" vertical="center" wrapText="1"/>
    </xf>
    <xf numFmtId="0" fontId="72" fillId="0" borderId="68" xfId="61" applyFont="1" applyBorder="1" applyAlignment="1">
      <alignment horizontal="center" vertical="center" wrapText="1"/>
    </xf>
    <xf numFmtId="0" fontId="72" fillId="0" borderId="69" xfId="61" applyFont="1" applyBorder="1" applyAlignment="1">
      <alignment horizontal="center" vertical="center" wrapText="1"/>
    </xf>
    <xf numFmtId="0" fontId="77" fillId="0" borderId="64" xfId="44" applyFont="1" applyBorder="1" applyAlignment="1">
      <alignment horizontal="center" vertical="center"/>
    </xf>
    <xf numFmtId="188" fontId="18" fillId="0" borderId="14" xfId="61" applyNumberFormat="1" applyFont="1" applyBorder="1" applyAlignment="1">
      <alignment horizontal="center" vertical="center"/>
    </xf>
    <xf numFmtId="186" fontId="66" fillId="0" borderId="0" xfId="61" applyNumberFormat="1" applyFont="1" applyBorder="1" applyAlignment="1">
      <alignment horizontal="center" vertical="center"/>
    </xf>
    <xf numFmtId="0" fontId="66" fillId="0" borderId="1" xfId="61" applyFont="1" applyBorder="1" applyAlignment="1">
      <alignment horizontal="center" vertical="center" shrinkToFit="1"/>
    </xf>
    <xf numFmtId="0" fontId="66" fillId="0" borderId="12" xfId="61" applyFont="1" applyBorder="1" applyAlignment="1">
      <alignment vertical="center" shrinkToFit="1"/>
    </xf>
    <xf numFmtId="1" fontId="66" fillId="0" borderId="88" xfId="61" applyNumberFormat="1" applyFont="1" applyBorder="1" applyAlignment="1">
      <alignment horizontal="center" vertical="center"/>
    </xf>
    <xf numFmtId="1" fontId="66" fillId="0" borderId="0" xfId="61" applyNumberFormat="1" applyFont="1" applyAlignment="1">
      <alignment horizontal="center" vertical="center"/>
    </xf>
    <xf numFmtId="0" fontId="77" fillId="8" borderId="75" xfId="44" applyFont="1" applyFill="1" applyBorder="1" applyAlignment="1" applyProtection="1">
      <alignment horizontal="center" vertical="center" shrinkToFit="1"/>
      <protection locked="0"/>
    </xf>
    <xf numFmtId="0" fontId="77" fillId="8" borderId="64" xfId="44" applyFont="1" applyFill="1" applyBorder="1" applyAlignment="1" applyProtection="1">
      <alignment horizontal="center" vertical="center" shrinkToFit="1"/>
      <protection locked="0"/>
    </xf>
    <xf numFmtId="191" fontId="66" fillId="0" borderId="0" xfId="61" applyNumberFormat="1" applyFont="1">
      <alignment vertical="center"/>
    </xf>
    <xf numFmtId="0" fontId="18" fillId="0" borderId="0" xfId="61" applyFont="1" applyBorder="1" applyAlignment="1">
      <alignment horizontal="center" vertical="center" wrapText="1"/>
    </xf>
    <xf numFmtId="186" fontId="18" fillId="0" borderId="0" xfId="61" applyNumberFormat="1" applyFont="1" applyBorder="1">
      <alignment vertical="center"/>
    </xf>
    <xf numFmtId="186" fontId="66" fillId="0" borderId="0" xfId="61" applyNumberFormat="1" applyFont="1" applyBorder="1">
      <alignment vertical="center"/>
    </xf>
    <xf numFmtId="186" fontId="66" fillId="0" borderId="49" xfId="61" applyNumberFormat="1" applyFont="1" applyBorder="1">
      <alignment vertical="center"/>
    </xf>
    <xf numFmtId="186" fontId="66" fillId="0" borderId="66" xfId="61" applyNumberFormat="1" applyFont="1" applyBorder="1">
      <alignment vertical="center"/>
    </xf>
    <xf numFmtId="0" fontId="77" fillId="8" borderId="65" xfId="44" applyFont="1" applyFill="1" applyBorder="1" applyAlignment="1" applyProtection="1">
      <alignment horizontal="center" vertical="center" shrinkToFit="1"/>
      <protection locked="0"/>
    </xf>
    <xf numFmtId="0" fontId="18" fillId="0" borderId="0" xfId="29" applyFont="1" applyFill="1" applyBorder="1" applyAlignment="1">
      <alignment horizontal="center" vertical="center"/>
    </xf>
    <xf numFmtId="0" fontId="66" fillId="0" borderId="0" xfId="29" applyFont="1" applyFill="1" applyBorder="1" applyAlignment="1">
      <alignment horizontal="center" vertical="center"/>
    </xf>
    <xf numFmtId="0" fontId="66" fillId="0" borderId="52" xfId="61" applyFont="1" applyBorder="1" applyAlignment="1">
      <alignment vertical="center" shrinkToFit="1"/>
    </xf>
    <xf numFmtId="0" fontId="66" fillId="0" borderId="99" xfId="61" applyFont="1" applyBorder="1" applyAlignment="1">
      <alignment vertical="center" shrinkToFit="1"/>
    </xf>
    <xf numFmtId="185" fontId="18" fillId="0" borderId="0" xfId="61" applyNumberFormat="1" applyFont="1" applyBorder="1">
      <alignment vertical="center"/>
    </xf>
    <xf numFmtId="185" fontId="72" fillId="0" borderId="0" xfId="61" applyNumberFormat="1" applyFont="1" applyBorder="1">
      <alignment vertical="center"/>
    </xf>
    <xf numFmtId="185" fontId="72" fillId="0" borderId="49" xfId="61" applyNumberFormat="1" applyFont="1" applyBorder="1">
      <alignment vertical="center"/>
    </xf>
    <xf numFmtId="185" fontId="72" fillId="0" borderId="66" xfId="61" applyNumberFormat="1" applyFont="1" applyBorder="1">
      <alignment vertical="center"/>
    </xf>
    <xf numFmtId="0" fontId="61" fillId="0" borderId="207" xfId="61" applyFont="1" applyBorder="1" applyAlignment="1">
      <alignment horizontal="center" vertical="center"/>
    </xf>
    <xf numFmtId="0" fontId="61" fillId="0" borderId="20" xfId="61" applyFont="1" applyBorder="1" applyAlignment="1">
      <alignment horizontal="center" vertical="center"/>
    </xf>
    <xf numFmtId="0" fontId="61" fillId="0" borderId="65" xfId="61" applyFont="1" applyBorder="1" applyAlignment="1">
      <alignment horizontal="center" vertical="center"/>
    </xf>
    <xf numFmtId="0" fontId="61" fillId="0" borderId="48" xfId="61" applyFont="1" applyBorder="1" applyAlignment="1">
      <alignment horizontal="center" vertical="center"/>
    </xf>
    <xf numFmtId="0" fontId="61" fillId="0" borderId="47" xfId="61" applyFont="1" applyBorder="1" applyAlignment="1">
      <alignment horizontal="center" vertical="center"/>
    </xf>
    <xf numFmtId="0" fontId="61" fillId="0" borderId="67" xfId="61" applyFont="1" applyBorder="1" applyAlignment="1">
      <alignment horizontal="center" vertical="center"/>
    </xf>
    <xf numFmtId="0" fontId="61" fillId="0" borderId="141" xfId="61" applyFont="1" applyBorder="1" applyAlignment="1">
      <alignment horizontal="center" vertical="center"/>
    </xf>
    <xf numFmtId="0" fontId="61" fillId="0" borderId="69" xfId="61" applyFont="1" applyBorder="1" applyAlignment="1">
      <alignment horizontal="center" vertical="center"/>
    </xf>
    <xf numFmtId="0" fontId="61" fillId="0" borderId="68" xfId="61" applyFont="1" applyBorder="1" applyAlignment="1">
      <alignment horizontal="center" vertical="center"/>
    </xf>
    <xf numFmtId="0" fontId="61" fillId="0" borderId="208" xfId="61" applyFont="1" applyBorder="1" applyAlignment="1">
      <alignment horizontal="center" vertical="center"/>
    </xf>
    <xf numFmtId="0" fontId="61" fillId="8" borderId="203" xfId="61" applyFont="1" applyFill="1" applyBorder="1" applyAlignment="1">
      <alignment horizontal="center" vertical="center"/>
    </xf>
    <xf numFmtId="0" fontId="66" fillId="0" borderId="152" xfId="61" applyFont="1" applyBorder="1" applyAlignment="1">
      <alignment horizontal="center" vertical="center" wrapText="1"/>
    </xf>
    <xf numFmtId="0" fontId="66" fillId="0" borderId="155" xfId="61" applyFont="1" applyBorder="1" applyAlignment="1">
      <alignment horizontal="center" vertical="center" wrapText="1"/>
    </xf>
    <xf numFmtId="0" fontId="61" fillId="0" borderId="3" xfId="61" applyFont="1" applyBorder="1" applyAlignment="1">
      <alignment horizontal="center" vertical="center"/>
    </xf>
    <xf numFmtId="0" fontId="61" fillId="0" borderId="153" xfId="61" applyFont="1" applyBorder="1" applyAlignment="1">
      <alignment horizontal="center" vertical="center"/>
    </xf>
    <xf numFmtId="0" fontId="61" fillId="0" borderId="86" xfId="61" applyFont="1" applyBorder="1" applyAlignment="1">
      <alignment horizontal="center" vertical="center"/>
    </xf>
    <xf numFmtId="0" fontId="61" fillId="0" borderId="1" xfId="61" applyFont="1" applyBorder="1" applyAlignment="1">
      <alignment horizontal="center" vertical="center"/>
    </xf>
    <xf numFmtId="0" fontId="61" fillId="0" borderId="203" xfId="61" applyFont="1" applyFill="1" applyBorder="1" applyAlignment="1">
      <alignment horizontal="center" vertical="center"/>
    </xf>
    <xf numFmtId="184" fontId="66" fillId="0" borderId="64" xfId="61" applyNumberFormat="1" applyFont="1" applyBorder="1" applyAlignment="1">
      <alignment horizontal="center" vertical="center"/>
    </xf>
    <xf numFmtId="1" fontId="71" fillId="10" borderId="64" xfId="61" applyNumberFormat="1" applyFont="1" applyFill="1" applyBorder="1" applyAlignment="1">
      <alignment horizontal="center" vertical="center"/>
    </xf>
    <xf numFmtId="0" fontId="61" fillId="0" borderId="91" xfId="61" applyFont="1" applyBorder="1" applyAlignment="1">
      <alignment horizontal="center" vertical="center"/>
    </xf>
    <xf numFmtId="0" fontId="61" fillId="0" borderId="64" xfId="61" applyFont="1" applyBorder="1" applyAlignment="1">
      <alignment horizontal="center" vertical="center"/>
    </xf>
    <xf numFmtId="0" fontId="61" fillId="0" borderId="143" xfId="61" applyFont="1" applyBorder="1" applyAlignment="1">
      <alignment horizontal="center" vertical="center"/>
    </xf>
    <xf numFmtId="0" fontId="61" fillId="0" borderId="14" xfId="61" applyFont="1" applyBorder="1" applyAlignment="1">
      <alignment horizontal="center" vertical="center"/>
    </xf>
    <xf numFmtId="0" fontId="61" fillId="0" borderId="92" xfId="61" applyFont="1" applyBorder="1" applyAlignment="1">
      <alignment horizontal="center" vertical="center"/>
    </xf>
    <xf numFmtId="0" fontId="61" fillId="0" borderId="214" xfId="61" applyFont="1" applyBorder="1" applyAlignment="1">
      <alignment horizontal="center" vertical="center"/>
    </xf>
    <xf numFmtId="0" fontId="66" fillId="0" borderId="91" xfId="61" applyFont="1" applyBorder="1" applyAlignment="1">
      <alignment horizontal="center" vertical="center" wrapText="1"/>
    </xf>
    <xf numFmtId="0" fontId="66" fillId="0" borderId="143" xfId="61" applyFont="1" applyBorder="1" applyAlignment="1">
      <alignment horizontal="center" vertical="center" wrapText="1"/>
    </xf>
    <xf numFmtId="0" fontId="61" fillId="0" borderId="12" xfId="61" applyFont="1" applyBorder="1" applyAlignment="1">
      <alignment horizontal="center" vertical="center"/>
    </xf>
    <xf numFmtId="193" fontId="61" fillId="0" borderId="209" xfId="61" applyNumberFormat="1" applyFont="1" applyBorder="1" applyAlignment="1">
      <alignment horizontal="center" vertical="center"/>
    </xf>
    <xf numFmtId="193" fontId="61" fillId="0" borderId="71" xfId="61" applyNumberFormat="1" applyFont="1" applyBorder="1" applyAlignment="1">
      <alignment horizontal="center" vertical="center"/>
    </xf>
    <xf numFmtId="193" fontId="61" fillId="0" borderId="75" xfId="61" applyNumberFormat="1" applyFont="1" applyBorder="1" applyAlignment="1">
      <alignment horizontal="center" vertical="center"/>
    </xf>
    <xf numFmtId="193" fontId="61" fillId="0" borderId="93" xfId="61" applyNumberFormat="1" applyFont="1" applyBorder="1" applyAlignment="1">
      <alignment horizontal="center" vertical="center"/>
    </xf>
    <xf numFmtId="193" fontId="61" fillId="0" borderId="91" xfId="61" applyNumberFormat="1" applyFont="1" applyBorder="1" applyAlignment="1">
      <alignment horizontal="center" vertical="center"/>
    </xf>
    <xf numFmtId="193" fontId="61" fillId="0" borderId="64" xfId="61" applyNumberFormat="1" applyFont="1" applyBorder="1" applyAlignment="1">
      <alignment horizontal="center" vertical="center"/>
    </xf>
    <xf numFmtId="193" fontId="61" fillId="0" borderId="143" xfId="61" applyNumberFormat="1" applyFont="1" applyBorder="1" applyAlignment="1">
      <alignment horizontal="center" vertical="center"/>
    </xf>
    <xf numFmtId="193" fontId="61" fillId="0" borderId="14" xfId="61" applyNumberFormat="1" applyFont="1" applyBorder="1" applyAlignment="1">
      <alignment horizontal="center" vertical="center"/>
    </xf>
    <xf numFmtId="193" fontId="61" fillId="0" borderId="92" xfId="61" applyNumberFormat="1" applyFont="1" applyBorder="1" applyAlignment="1">
      <alignment horizontal="center" vertical="center"/>
    </xf>
    <xf numFmtId="193" fontId="61" fillId="0" borderId="214" xfId="61" applyNumberFormat="1" applyFont="1" applyBorder="1" applyAlignment="1">
      <alignment horizontal="center" vertical="center" shrinkToFit="1"/>
    </xf>
    <xf numFmtId="193" fontId="61" fillId="0" borderId="12" xfId="61" applyNumberFormat="1" applyFont="1" applyBorder="1" applyAlignment="1">
      <alignment horizontal="center" vertical="center" shrinkToFit="1"/>
    </xf>
    <xf numFmtId="193" fontId="61" fillId="0" borderId="207" xfId="61" applyNumberFormat="1" applyFont="1" applyBorder="1" applyAlignment="1">
      <alignment horizontal="center" vertical="center"/>
    </xf>
    <xf numFmtId="193" fontId="61" fillId="0" borderId="20" xfId="61" applyNumberFormat="1" applyFont="1" applyBorder="1" applyAlignment="1">
      <alignment horizontal="center" vertical="center"/>
    </xf>
    <xf numFmtId="193" fontId="61" fillId="0" borderId="65" xfId="61" applyNumberFormat="1" applyFont="1" applyBorder="1" applyAlignment="1">
      <alignment horizontal="center" vertical="center"/>
    </xf>
    <xf numFmtId="193" fontId="61" fillId="0" borderId="48" xfId="61" applyNumberFormat="1" applyFont="1" applyBorder="1" applyAlignment="1">
      <alignment horizontal="center" vertical="center"/>
    </xf>
    <xf numFmtId="0" fontId="78" fillId="0" borderId="88" xfId="61" applyFont="1" applyBorder="1" applyAlignment="1">
      <alignment vertical="center" wrapText="1"/>
    </xf>
    <xf numFmtId="0" fontId="78" fillId="0" borderId="0" xfId="61" applyFont="1" applyAlignment="1">
      <alignment vertical="center" wrapText="1"/>
    </xf>
    <xf numFmtId="193" fontId="61" fillId="0" borderId="208" xfId="61" applyNumberFormat="1" applyFont="1" applyBorder="1" applyAlignment="1">
      <alignment horizontal="center" vertical="center"/>
    </xf>
    <xf numFmtId="193" fontId="61" fillId="0" borderId="47" xfId="61" applyNumberFormat="1" applyFont="1" applyBorder="1" applyAlignment="1">
      <alignment horizontal="center" vertical="center"/>
    </xf>
    <xf numFmtId="193" fontId="61" fillId="0" borderId="67" xfId="61" applyNumberFormat="1" applyFont="1" applyBorder="1" applyAlignment="1">
      <alignment horizontal="center" vertical="center"/>
    </xf>
    <xf numFmtId="193" fontId="61" fillId="0" borderId="68" xfId="61" applyNumberFormat="1" applyFont="1" applyBorder="1" applyAlignment="1">
      <alignment horizontal="center" vertical="center"/>
    </xf>
    <xf numFmtId="193" fontId="61" fillId="0" borderId="72" xfId="61" applyNumberFormat="1" applyFont="1" applyBorder="1" applyAlignment="1">
      <alignment horizontal="center" vertical="center"/>
    </xf>
    <xf numFmtId="193" fontId="61" fillId="0" borderId="99" xfId="61" applyNumberFormat="1" applyFont="1" applyBorder="1" applyAlignment="1">
      <alignment horizontal="center" vertical="center" shrinkToFit="1"/>
    </xf>
    <xf numFmtId="188" fontId="18" fillId="0" borderId="206" xfId="61" applyNumberFormat="1" applyFont="1" applyBorder="1" applyAlignment="1">
      <alignment horizontal="center" vertical="center"/>
    </xf>
    <xf numFmtId="177" fontId="66" fillId="0" borderId="216" xfId="61" applyNumberFormat="1" applyFont="1" applyBorder="1" applyAlignment="1">
      <alignment horizontal="center" vertical="center"/>
    </xf>
    <xf numFmtId="193" fontId="61" fillId="0" borderId="217" xfId="61" applyNumberFormat="1" applyFont="1" applyBorder="1" applyAlignment="1">
      <alignment horizontal="center" vertical="center" shrinkToFit="1"/>
    </xf>
    <xf numFmtId="193" fontId="61" fillId="0" borderId="158" xfId="61" applyNumberFormat="1" applyFont="1" applyBorder="1" applyAlignment="1">
      <alignment horizontal="center" vertical="center" shrinkToFit="1"/>
    </xf>
    <xf numFmtId="193" fontId="61" fillId="0" borderId="107" xfId="61" applyNumberFormat="1" applyFont="1" applyBorder="1" applyAlignment="1">
      <alignment horizontal="center" vertical="center" shrinkToFit="1"/>
    </xf>
    <xf numFmtId="189" fontId="61" fillId="0" borderId="99" xfId="61" applyNumberFormat="1" applyFont="1" applyBorder="1" applyAlignment="1">
      <alignment horizontal="center" vertical="center" shrinkToFit="1"/>
    </xf>
    <xf numFmtId="189" fontId="61" fillId="0" borderId="94" xfId="61" applyNumberFormat="1" applyFont="1" applyBorder="1" applyAlignment="1">
      <alignment horizontal="center" vertical="center" shrinkToFit="1"/>
    </xf>
    <xf numFmtId="189" fontId="61" fillId="0" borderId="76" xfId="61" applyNumberFormat="1" applyFont="1" applyBorder="1" applyAlignment="1">
      <alignment horizontal="center" vertical="center" shrinkToFit="1"/>
    </xf>
    <xf numFmtId="189" fontId="61" fillId="0" borderId="214" xfId="61" applyNumberFormat="1" applyFont="1" applyBorder="1" applyAlignment="1">
      <alignment horizontal="center" vertical="center"/>
    </xf>
    <xf numFmtId="193" fontId="61" fillId="0" borderId="134" xfId="61" applyNumberFormat="1" applyFont="1" applyBorder="1" applyAlignment="1">
      <alignment horizontal="center" vertical="center"/>
    </xf>
    <xf numFmtId="184" fontId="66" fillId="0" borderId="14" xfId="61" applyNumberFormat="1" applyFont="1" applyBorder="1" applyAlignment="1">
      <alignment horizontal="center" vertical="center" shrinkToFit="1"/>
    </xf>
    <xf numFmtId="184" fontId="66" fillId="0" borderId="64" xfId="61" applyNumberFormat="1" applyFont="1" applyBorder="1" applyAlignment="1">
      <alignment horizontal="center" vertical="center" shrinkToFit="1"/>
    </xf>
    <xf numFmtId="184" fontId="66" fillId="0" borderId="92" xfId="61" applyNumberFormat="1" applyFont="1" applyBorder="1" applyAlignment="1">
      <alignment horizontal="center" vertical="center" shrinkToFit="1"/>
    </xf>
    <xf numFmtId="184" fontId="66" fillId="0" borderId="99" xfId="61" applyNumberFormat="1" applyFont="1" applyBorder="1" applyAlignment="1">
      <alignment horizontal="center" vertical="center"/>
    </xf>
    <xf numFmtId="0" fontId="72" fillId="0" borderId="0" xfId="61" applyFont="1" applyAlignment="1">
      <alignment vertical="center" wrapText="1"/>
    </xf>
    <xf numFmtId="184" fontId="66" fillId="0" borderId="0" xfId="61" applyNumberFormat="1" applyFont="1">
      <alignment vertical="center"/>
    </xf>
    <xf numFmtId="177" fontId="66" fillId="0" borderId="218" xfId="61" applyNumberFormat="1" applyFont="1" applyBorder="1" applyAlignment="1">
      <alignment horizontal="center" vertical="center"/>
    </xf>
    <xf numFmtId="193" fontId="61" fillId="0" borderId="219" xfId="61" applyNumberFormat="1" applyFont="1" applyBorder="1" applyAlignment="1">
      <alignment horizontal="center" vertical="center" shrinkToFit="1"/>
    </xf>
    <xf numFmtId="193" fontId="61" fillId="0" borderId="159" xfId="61" applyNumberFormat="1" applyFont="1" applyBorder="1" applyAlignment="1">
      <alignment horizontal="center" vertical="center" shrinkToFit="1"/>
    </xf>
    <xf numFmtId="193" fontId="61" fillId="0" borderId="111" xfId="61" applyNumberFormat="1" applyFont="1" applyBorder="1" applyAlignment="1">
      <alignment horizontal="center" vertical="center" shrinkToFit="1"/>
    </xf>
    <xf numFmtId="189" fontId="61" fillId="0" borderId="88" xfId="61" applyNumberFormat="1" applyFont="1" applyBorder="1" applyAlignment="1">
      <alignment horizontal="center" vertical="center" shrinkToFit="1"/>
    </xf>
    <xf numFmtId="189" fontId="61" fillId="0" borderId="0" xfId="61" applyNumberFormat="1" applyFont="1" applyAlignment="1">
      <alignment horizontal="center" vertical="center" shrinkToFit="1"/>
    </xf>
    <xf numFmtId="189" fontId="61" fillId="0" borderId="66" xfId="61" applyNumberFormat="1" applyFont="1" applyBorder="1" applyAlignment="1">
      <alignment horizontal="center" vertical="center" shrinkToFit="1"/>
    </xf>
    <xf numFmtId="193" fontId="61" fillId="0" borderId="137" xfId="61" applyNumberFormat="1" applyFont="1" applyBorder="1" applyAlignment="1">
      <alignment horizontal="center" vertical="center"/>
    </xf>
    <xf numFmtId="184" fontId="66" fillId="0" borderId="88" xfId="61" applyNumberFormat="1" applyFont="1" applyBorder="1" applyAlignment="1">
      <alignment horizontal="center" vertical="center"/>
    </xf>
    <xf numFmtId="0" fontId="79" fillId="0" borderId="48" xfId="44" applyFont="1" applyBorder="1" applyAlignment="1">
      <alignment horizontal="right" vertical="center"/>
    </xf>
    <xf numFmtId="185" fontId="72" fillId="0" borderId="0" xfId="61" applyNumberFormat="1" applyFont="1">
      <alignment vertical="center"/>
    </xf>
    <xf numFmtId="185" fontId="66" fillId="0" borderId="0" xfId="61" applyNumberFormat="1" applyFont="1">
      <alignment vertical="center"/>
    </xf>
    <xf numFmtId="193" fontId="61" fillId="0" borderId="220" xfId="61" applyNumberFormat="1" applyFont="1" applyBorder="1" applyAlignment="1">
      <alignment horizontal="center" vertical="center" shrinkToFit="1"/>
    </xf>
    <xf numFmtId="193" fontId="61" fillId="0" borderId="160" xfId="61" applyNumberFormat="1" applyFont="1" applyBorder="1" applyAlignment="1">
      <alignment horizontal="center" vertical="center" shrinkToFit="1"/>
    </xf>
    <xf numFmtId="193" fontId="61" fillId="0" borderId="115" xfId="61" applyNumberFormat="1" applyFont="1" applyBorder="1" applyAlignment="1">
      <alignment horizontal="center" vertical="center" shrinkToFit="1"/>
    </xf>
    <xf numFmtId="189" fontId="61" fillId="0" borderId="95" xfId="61" applyNumberFormat="1" applyFont="1" applyBorder="1" applyAlignment="1">
      <alignment horizontal="center" vertical="center" shrinkToFit="1"/>
    </xf>
    <xf numFmtId="189" fontId="61" fillId="0" borderId="98" xfId="61" applyNumberFormat="1" applyFont="1" applyBorder="1" applyAlignment="1">
      <alignment horizontal="center" vertical="center" shrinkToFit="1"/>
    </xf>
    <xf numFmtId="189" fontId="61" fillId="0" borderId="70" xfId="61" applyNumberFormat="1" applyFont="1" applyBorder="1" applyAlignment="1">
      <alignment horizontal="center" vertical="center" shrinkToFit="1"/>
    </xf>
    <xf numFmtId="193" fontId="61" fillId="0" borderId="140" xfId="61" applyNumberFormat="1" applyFont="1" applyBorder="1" applyAlignment="1">
      <alignment horizontal="center" vertical="center"/>
    </xf>
    <xf numFmtId="184" fontId="66" fillId="0" borderId="99" xfId="61" applyNumberFormat="1" applyFont="1" applyBorder="1" applyAlignment="1">
      <alignment horizontal="center" vertical="center" shrinkToFit="1"/>
    </xf>
    <xf numFmtId="184" fontId="66" fillId="0" borderId="94" xfId="61" applyNumberFormat="1" applyFont="1" applyBorder="1" applyAlignment="1">
      <alignment horizontal="center" vertical="center" shrinkToFit="1"/>
    </xf>
    <xf numFmtId="184" fontId="66" fillId="0" borderId="76" xfId="61" applyNumberFormat="1" applyFont="1" applyBorder="1" applyAlignment="1">
      <alignment horizontal="center" vertical="center" shrinkToFit="1"/>
    </xf>
    <xf numFmtId="177" fontId="66" fillId="0" borderId="94" xfId="61" applyNumberFormat="1" applyFont="1" applyBorder="1" applyAlignment="1">
      <alignment horizontal="center" vertical="center" shrinkToFit="1"/>
    </xf>
    <xf numFmtId="184" fontId="66" fillId="0" borderId="214" xfId="61" applyNumberFormat="1" applyFont="1" applyBorder="1" applyAlignment="1">
      <alignment horizontal="center" vertical="center"/>
    </xf>
    <xf numFmtId="177" fontId="66" fillId="0" borderId="134" xfId="61" applyNumberFormat="1" applyFont="1" applyBorder="1" applyAlignment="1">
      <alignment horizontal="center" vertical="center"/>
    </xf>
    <xf numFmtId="186" fontId="66" fillId="0" borderId="88" xfId="61" applyNumberFormat="1" applyFont="1" applyBorder="1">
      <alignment vertical="center"/>
    </xf>
    <xf numFmtId="184" fontId="66" fillId="0" borderId="88" xfId="61" applyNumberFormat="1" applyFont="1" applyBorder="1" applyAlignment="1">
      <alignment horizontal="center" vertical="center" shrinkToFit="1"/>
    </xf>
    <xf numFmtId="184" fontId="66" fillId="0" borderId="0" xfId="61" applyNumberFormat="1" applyFont="1" applyAlignment="1">
      <alignment horizontal="center" vertical="center" shrinkToFit="1"/>
    </xf>
    <xf numFmtId="184" fontId="66" fillId="0" borderId="66" xfId="61" applyNumberFormat="1" applyFont="1" applyBorder="1" applyAlignment="1">
      <alignment horizontal="center" vertical="center" shrinkToFit="1"/>
    </xf>
    <xf numFmtId="177" fontId="66" fillId="0" borderId="0" xfId="61" applyNumberFormat="1" applyFont="1" applyAlignment="1">
      <alignment horizontal="center" vertical="center" shrinkToFit="1"/>
    </xf>
    <xf numFmtId="0" fontId="66" fillId="0" borderId="214" xfId="61" applyFont="1" applyBorder="1" applyAlignment="1">
      <alignment horizontal="center" vertical="center"/>
    </xf>
    <xf numFmtId="177" fontId="66" fillId="0" borderId="137" xfId="61" applyNumberFormat="1" applyFont="1" applyBorder="1" applyAlignment="1">
      <alignment horizontal="center" vertical="center"/>
    </xf>
    <xf numFmtId="184" fontId="66" fillId="0" borderId="95" xfId="61" applyNumberFormat="1" applyFont="1" applyBorder="1" applyAlignment="1">
      <alignment horizontal="center" vertical="center" shrinkToFit="1"/>
    </xf>
    <xf numFmtId="184" fontId="66" fillId="0" borderId="98" xfId="61" applyNumberFormat="1" applyFont="1" applyBorder="1" applyAlignment="1">
      <alignment horizontal="center" vertical="center" shrinkToFit="1"/>
    </xf>
    <xf numFmtId="184" fontId="66" fillId="0" borderId="70" xfId="61" applyNumberFormat="1" applyFont="1" applyBorder="1" applyAlignment="1">
      <alignment horizontal="center" vertical="center" shrinkToFit="1"/>
    </xf>
    <xf numFmtId="177" fontId="66" fillId="0" borderId="98" xfId="61" applyNumberFormat="1" applyFont="1" applyBorder="1" applyAlignment="1">
      <alignment horizontal="center" vertical="center" shrinkToFit="1"/>
    </xf>
    <xf numFmtId="184" fontId="66" fillId="0" borderId="95" xfId="61" applyNumberFormat="1" applyFont="1" applyBorder="1" applyAlignment="1">
      <alignment horizontal="center" vertical="center"/>
    </xf>
    <xf numFmtId="0" fontId="77" fillId="0" borderId="75" xfId="44" applyFont="1" applyBorder="1" applyAlignment="1">
      <alignment horizontal="center" vertical="center"/>
    </xf>
    <xf numFmtId="0" fontId="66" fillId="0" borderId="209" xfId="61" applyFont="1" applyBorder="1" applyAlignment="1">
      <alignment horizontal="center" vertical="center" shrinkToFit="1"/>
    </xf>
    <xf numFmtId="0" fontId="66" fillId="0" borderId="71" xfId="61" applyFont="1" applyBorder="1" applyAlignment="1">
      <alignment horizontal="center" vertical="center" shrinkToFit="1"/>
    </xf>
    <xf numFmtId="0" fontId="66" fillId="0" borderId="73" xfId="61" applyFont="1" applyBorder="1" applyAlignment="1">
      <alignment horizontal="center" vertical="center" shrinkToFit="1"/>
    </xf>
    <xf numFmtId="0" fontId="66" fillId="0" borderId="72" xfId="61" applyFont="1" applyBorder="1" applyAlignment="1">
      <alignment horizontal="center" vertical="center" shrinkToFit="1"/>
    </xf>
    <xf numFmtId="0" fontId="66" fillId="0" borderId="64" xfId="61" applyFont="1" applyBorder="1" applyAlignment="1">
      <alignment horizontal="center" vertical="center" shrinkToFit="1"/>
    </xf>
    <xf numFmtId="0" fontId="66" fillId="0" borderId="92" xfId="61" applyFont="1" applyBorder="1" applyAlignment="1">
      <alignment horizontal="center" vertical="center" shrinkToFit="1"/>
    </xf>
    <xf numFmtId="0" fontId="66" fillId="0" borderId="221" xfId="61" applyFont="1" applyBorder="1" applyAlignment="1">
      <alignment horizontal="center" vertical="center"/>
    </xf>
    <xf numFmtId="0" fontId="66" fillId="0" borderId="143" xfId="61" applyFont="1" applyBorder="1" applyAlignment="1">
      <alignment horizontal="center" vertical="center"/>
    </xf>
    <xf numFmtId="0" fontId="66" fillId="0" borderId="14" xfId="61" applyFont="1" applyBorder="1" applyAlignment="1">
      <alignment horizontal="center" vertical="center" shrinkToFit="1"/>
    </xf>
    <xf numFmtId="0" fontId="66" fillId="0" borderId="222" xfId="61" applyFont="1" applyBorder="1" applyAlignment="1">
      <alignment horizontal="center" vertical="center"/>
    </xf>
    <xf numFmtId="0" fontId="77" fillId="0" borderId="65" xfId="44" applyFont="1" applyBorder="1" applyAlignment="1">
      <alignment horizontal="center" vertical="center"/>
    </xf>
    <xf numFmtId="0" fontId="66" fillId="0" borderId="207" xfId="61" applyFont="1" applyBorder="1" applyAlignment="1">
      <alignment horizontal="center" vertical="center" shrinkToFit="1"/>
    </xf>
    <xf numFmtId="0" fontId="66" fillId="0" borderId="20" xfId="61" applyFont="1" applyBorder="1" applyAlignment="1">
      <alignment horizontal="center" vertical="center" shrinkToFit="1"/>
    </xf>
    <xf numFmtId="0" fontId="66" fillId="0" borderId="74" xfId="61" applyFont="1" applyBorder="1" applyAlignment="1">
      <alignment horizontal="center" vertical="center" shrinkToFit="1"/>
    </xf>
    <xf numFmtId="0" fontId="66" fillId="0" borderId="49" xfId="61" applyFont="1" applyBorder="1" applyAlignment="1">
      <alignment horizontal="center" vertical="center" shrinkToFit="1"/>
    </xf>
    <xf numFmtId="191" fontId="71" fillId="0" borderId="0" xfId="61" applyNumberFormat="1" applyFont="1">
      <alignment vertical="center"/>
    </xf>
    <xf numFmtId="187" fontId="66" fillId="0" borderId="88" xfId="61" applyNumberFormat="1" applyFont="1" applyBorder="1">
      <alignment vertical="center"/>
    </xf>
    <xf numFmtId="0" fontId="66" fillId="0" borderId="68" xfId="61" applyFont="1" applyBorder="1" applyAlignment="1">
      <alignment horizontal="left" vertical="center" wrapText="1"/>
    </xf>
    <xf numFmtId="0" fontId="66" fillId="0" borderId="98" xfId="29" applyFont="1" applyFill="1" applyBorder="1" applyAlignment="1">
      <alignment horizontal="left" vertical="center" wrapText="1"/>
    </xf>
    <xf numFmtId="0" fontId="66" fillId="0" borderId="69" xfId="61" applyFont="1" applyBorder="1" applyAlignment="1">
      <alignment horizontal="left" vertical="center" wrapText="1"/>
    </xf>
    <xf numFmtId="0" fontId="28" fillId="11" borderId="68" xfId="61" applyFont="1" applyFill="1" applyBorder="1" applyAlignment="1">
      <alignment horizontal="center" vertical="center" wrapText="1"/>
    </xf>
    <xf numFmtId="187" fontId="66" fillId="0" borderId="98" xfId="61" applyNumberFormat="1" applyFont="1" applyBorder="1">
      <alignment vertical="center"/>
    </xf>
    <xf numFmtId="187" fontId="66" fillId="0" borderId="69" xfId="61" applyNumberFormat="1" applyFont="1" applyBorder="1">
      <alignment vertical="center"/>
    </xf>
    <xf numFmtId="187" fontId="66" fillId="0" borderId="66" xfId="61" applyNumberFormat="1" applyFont="1" applyBorder="1">
      <alignment vertical="center"/>
    </xf>
    <xf numFmtId="0" fontId="77" fillId="0" borderId="67" xfId="44" applyFont="1" applyBorder="1" applyAlignment="1">
      <alignment horizontal="center" vertical="center"/>
    </xf>
    <xf numFmtId="187" fontId="66" fillId="0" borderId="125" xfId="61" applyNumberFormat="1" applyFont="1" applyBorder="1">
      <alignment vertical="center"/>
    </xf>
    <xf numFmtId="0" fontId="28" fillId="0" borderId="151" xfId="61" applyFont="1" applyBorder="1" applyAlignment="1">
      <alignment horizontal="center" vertical="center" wrapText="1"/>
    </xf>
    <xf numFmtId="187" fontId="66" fillId="0" borderId="151" xfId="61" applyNumberFormat="1" applyFont="1" applyBorder="1">
      <alignment vertical="center"/>
    </xf>
    <xf numFmtId="187" fontId="66" fillId="0" borderId="82" xfId="61" applyNumberFormat="1" applyFont="1" applyBorder="1">
      <alignment vertical="center"/>
    </xf>
    <xf numFmtId="0" fontId="66" fillId="0" borderId="210" xfId="61" applyFont="1" applyBorder="1" applyAlignment="1">
      <alignment horizontal="center" vertical="center" shrinkToFit="1"/>
    </xf>
    <xf numFmtId="0" fontId="66" fillId="0" borderId="77" xfId="61" applyFont="1" applyBorder="1" applyAlignment="1">
      <alignment horizontal="center" vertical="center" shrinkToFit="1"/>
    </xf>
    <xf numFmtId="0" fontId="66" fillId="0" borderId="79" xfId="61" applyFont="1" applyBorder="1" applyAlignment="1">
      <alignment horizontal="center" vertical="center" shrinkToFit="1"/>
    </xf>
    <xf numFmtId="0" fontId="66" fillId="0" borderId="166" xfId="61" applyFont="1" applyBorder="1" applyAlignment="1">
      <alignment horizontal="center" vertical="center" shrinkToFit="1"/>
    </xf>
    <xf numFmtId="0" fontId="66" fillId="0" borderId="81" xfId="61" applyFont="1" applyBorder="1" applyAlignment="1">
      <alignment horizontal="center" vertical="center" shrinkToFit="1"/>
    </xf>
    <xf numFmtId="0" fontId="66" fillId="0" borderId="78" xfId="61" applyFont="1" applyBorder="1" applyAlignment="1">
      <alignment horizontal="center" vertical="center" shrinkToFit="1"/>
    </xf>
    <xf numFmtId="0" fontId="66" fillId="0" borderId="80" xfId="61" applyFont="1" applyBorder="1" applyAlignment="1">
      <alignment horizontal="center" vertical="center" shrinkToFit="1"/>
    </xf>
    <xf numFmtId="0" fontId="66" fillId="0" borderId="145" xfId="61" applyFont="1" applyBorder="1" applyAlignment="1">
      <alignment horizontal="center" vertical="center" shrinkToFit="1"/>
    </xf>
    <xf numFmtId="0" fontId="66" fillId="0" borderId="223" xfId="61" applyFont="1" applyBorder="1" applyAlignment="1">
      <alignment horizontal="center" vertical="center"/>
    </xf>
    <xf numFmtId="0" fontId="66" fillId="0" borderId="146" xfId="61" applyFont="1" applyBorder="1" applyAlignment="1">
      <alignment horizontal="center" vertical="center"/>
    </xf>
    <xf numFmtId="0" fontId="66" fillId="0" borderId="54" xfId="61" applyFont="1" applyBorder="1" applyAlignment="1">
      <alignment horizontal="center" vertical="center" shrinkToFit="1"/>
    </xf>
    <xf numFmtId="0" fontId="66" fillId="0" borderId="224" xfId="61" applyFont="1" applyBorder="1" applyAlignment="1">
      <alignment horizontal="center" vertical="center"/>
    </xf>
    <xf numFmtId="0" fontId="61" fillId="0" borderId="210" xfId="61" applyFont="1" applyFill="1" applyBorder="1" applyAlignment="1">
      <alignment horizontal="center" vertical="center"/>
    </xf>
    <xf numFmtId="0" fontId="77" fillId="8" borderId="75" xfId="44" applyFont="1" applyFill="1" applyBorder="1" applyAlignment="1">
      <alignment horizontal="center" vertical="center"/>
    </xf>
    <xf numFmtId="0" fontId="72" fillId="0" borderId="0" xfId="61" applyFont="1" applyAlignment="1">
      <alignment horizontal="center" vertical="center" wrapText="1"/>
    </xf>
    <xf numFmtId="0" fontId="28" fillId="0" borderId="0" xfId="61" applyFont="1" applyAlignment="1">
      <alignment horizontal="center" vertical="center" wrapText="1"/>
    </xf>
    <xf numFmtId="0" fontId="66" fillId="0" borderId="0" xfId="61" applyFont="1" applyAlignment="1">
      <alignment vertical="center" wrapText="1"/>
    </xf>
    <xf numFmtId="0" fontId="77" fillId="8" borderId="65" xfId="44" applyFont="1" applyFill="1" applyBorder="1" applyAlignment="1">
      <alignment horizontal="center" vertical="center"/>
    </xf>
    <xf numFmtId="193" fontId="66" fillId="0" borderId="0" xfId="61" applyNumberFormat="1" applyFont="1">
      <alignment vertical="center"/>
    </xf>
    <xf numFmtId="0" fontId="78" fillId="0" borderId="0" xfId="61" applyFont="1" applyAlignment="1">
      <alignment horizontal="center" vertical="center" wrapText="1"/>
    </xf>
    <xf numFmtId="1" fontId="71" fillId="0" borderId="0" xfId="61" applyNumberFormat="1" applyFont="1">
      <alignment vertical="center"/>
    </xf>
    <xf numFmtId="0" fontId="77" fillId="8" borderId="67" xfId="44" applyFont="1" applyFill="1" applyBorder="1" applyAlignment="1" applyProtection="1">
      <alignment horizontal="center" vertical="center" shrinkToFit="1"/>
      <protection locked="0"/>
    </xf>
    <xf numFmtId="0" fontId="77" fillId="8" borderId="67" xfId="44" applyFont="1" applyFill="1" applyBorder="1" applyAlignment="1">
      <alignment horizontal="center" vertical="center"/>
    </xf>
    <xf numFmtId="49" fontId="66" fillId="0" borderId="0" xfId="61" applyNumberFormat="1" applyFont="1">
      <alignment vertical="center"/>
    </xf>
    <xf numFmtId="0" fontId="80" fillId="0" borderId="0" xfId="44" applyFont="1" applyAlignment="1" applyProtection="1">
      <alignment vertical="center" shrinkToFit="1"/>
      <protection locked="0"/>
    </xf>
    <xf numFmtId="0" fontId="80" fillId="0" borderId="0" xfId="44" applyFont="1" applyAlignment="1">
      <alignment vertical="center" shrinkToFit="1"/>
    </xf>
    <xf numFmtId="0" fontId="28" fillId="0" borderId="0" xfId="61" applyFont="1" applyAlignment="1">
      <alignment horizontal="centerContinuous" vertical="center" wrapText="1"/>
    </xf>
    <xf numFmtId="0" fontId="80" fillId="0" borderId="0" xfId="44" applyFont="1" applyBorder="1" applyAlignment="1">
      <alignment vertical="center" shrinkToFit="1"/>
    </xf>
    <xf numFmtId="0" fontId="66" fillId="0" borderId="0" xfId="61" applyFont="1" applyBorder="1">
      <alignment vertical="center"/>
    </xf>
    <xf numFmtId="188" fontId="18" fillId="0" borderId="0" xfId="61" applyNumberFormat="1" applyFont="1" applyBorder="1" applyAlignment="1">
      <alignment vertical="center"/>
    </xf>
    <xf numFmtId="186" fontId="18" fillId="0" borderId="0" xfId="61" applyNumberFormat="1" applyFont="1" applyBorder="1" applyAlignment="1">
      <alignment vertical="center"/>
    </xf>
    <xf numFmtId="190" fontId="18" fillId="0" borderId="0" xfId="61" applyNumberFormat="1" applyFont="1" applyBorder="1" applyAlignment="1">
      <alignment vertical="center"/>
    </xf>
    <xf numFmtId="0" fontId="66" fillId="0" borderId="0" xfId="61" applyFont="1" applyAlignment="1">
      <alignment horizontal="left" vertical="center"/>
    </xf>
    <xf numFmtId="0" fontId="28" fillId="0" borderId="0" xfId="61" applyFont="1" applyAlignment="1">
      <alignment horizontal="centerContinuous" vertical="center"/>
    </xf>
    <xf numFmtId="187" fontId="66" fillId="0" borderId="0" xfId="61" applyNumberFormat="1" applyFont="1" applyBorder="1">
      <alignment vertical="center"/>
    </xf>
    <xf numFmtId="191" fontId="66" fillId="0" borderId="0" xfId="61" applyNumberFormat="1" applyFont="1" applyAlignment="1">
      <alignment horizontal="center" vertical="center"/>
    </xf>
    <xf numFmtId="191" fontId="71" fillId="0" borderId="0" xfId="61" applyNumberFormat="1" applyFont="1" applyAlignment="1">
      <alignment horizontal="center" vertical="center"/>
    </xf>
    <xf numFmtId="0" fontId="66" fillId="0" borderId="0" xfId="61" applyFont="1" applyAlignment="1">
      <alignment horizontal="center" vertical="center" shrinkToFit="1"/>
    </xf>
    <xf numFmtId="0" fontId="81" fillId="0" borderId="0" xfId="44" applyFont="1">
      <alignment vertical="center"/>
    </xf>
    <xf numFmtId="0" fontId="82" fillId="0" borderId="0" xfId="44" applyFont="1">
      <alignment vertical="center"/>
    </xf>
    <xf numFmtId="184" fontId="66" fillId="0" borderId="0" xfId="61" applyNumberFormat="1" applyFont="1" applyAlignment="1">
      <alignment horizontal="center" vertical="center"/>
    </xf>
    <xf numFmtId="0" fontId="80" fillId="0" borderId="0" xfId="44" applyFont="1" applyAlignment="1">
      <alignment horizontal="center" vertical="center"/>
    </xf>
    <xf numFmtId="1" fontId="71" fillId="0" borderId="0" xfId="61" applyNumberFormat="1" applyFont="1" applyAlignment="1">
      <alignment horizontal="center" vertical="center"/>
    </xf>
    <xf numFmtId="191" fontId="66" fillId="12" borderId="0" xfId="61" applyNumberFormat="1" applyFont="1" applyFill="1" applyAlignment="1">
      <alignment horizontal="right" vertical="center" shrinkToFit="1"/>
    </xf>
    <xf numFmtId="49" fontId="80" fillId="0" borderId="0" xfId="44" applyNumberFormat="1" applyFont="1" applyAlignment="1">
      <alignment horizontal="center" vertical="center"/>
    </xf>
    <xf numFmtId="192" fontId="66" fillId="0" borderId="0" xfId="61" applyNumberFormat="1" applyFont="1" applyAlignment="1">
      <alignment horizontal="right" vertical="center" shrinkToFit="1"/>
    </xf>
    <xf numFmtId="191" fontId="66" fillId="0" borderId="0" xfId="61" applyNumberFormat="1" applyFont="1" applyAlignment="1">
      <alignment horizontal="right" vertical="center" shrinkToFit="1"/>
    </xf>
    <xf numFmtId="0" fontId="80" fillId="0" borderId="0" xfId="44" applyFont="1">
      <alignment vertical="center"/>
    </xf>
    <xf numFmtId="0" fontId="16" fillId="0" borderId="0" xfId="44" applyFont="1" applyAlignment="1">
      <alignment horizontal="center" vertical="center"/>
    </xf>
    <xf numFmtId="0" fontId="80" fillId="0" borderId="64" xfId="44" applyFont="1" applyBorder="1" applyAlignment="1">
      <alignment horizontal="center" vertical="center"/>
    </xf>
    <xf numFmtId="0" fontId="83" fillId="0" borderId="0" xfId="44" applyFont="1" applyAlignment="1">
      <alignment horizontal="left" vertical="center"/>
    </xf>
    <xf numFmtId="0" fontId="80" fillId="0" borderId="152" xfId="44" applyFont="1" applyBorder="1" applyAlignment="1">
      <alignment horizontal="center" vertical="center"/>
    </xf>
    <xf numFmtId="0" fontId="80" fillId="0" borderId="153" xfId="44" applyFont="1" applyBorder="1" applyAlignment="1">
      <alignment horizontal="center" vertical="center"/>
    </xf>
    <xf numFmtId="0" fontId="84" fillId="0" borderId="61" xfId="44" applyFont="1" applyBorder="1" applyAlignment="1">
      <alignment horizontal="center" vertical="center" wrapText="1" shrinkToFit="1"/>
    </xf>
    <xf numFmtId="0" fontId="85" fillId="0" borderId="213" xfId="44" applyFont="1" applyBorder="1" applyAlignment="1">
      <alignment horizontal="center" vertical="center" shrinkToFit="1"/>
    </xf>
    <xf numFmtId="0" fontId="80" fillId="0" borderId="0" xfId="44" applyFont="1" applyAlignment="1">
      <alignment horizontal="center" vertical="center" shrinkToFit="1"/>
    </xf>
    <xf numFmtId="0" fontId="17" fillId="0" borderId="0" xfId="44" applyFont="1">
      <alignment vertical="center"/>
    </xf>
    <xf numFmtId="0" fontId="80" fillId="0" borderId="91" xfId="44" applyFont="1" applyBorder="1" applyAlignment="1">
      <alignment horizontal="center" vertical="center"/>
    </xf>
    <xf numFmtId="0" fontId="84" fillId="0" borderId="48" xfId="44" applyFont="1" applyBorder="1" applyAlignment="1">
      <alignment horizontal="center" vertical="center" shrinkToFit="1"/>
    </xf>
    <xf numFmtId="0" fontId="85" fillId="0" borderId="214" xfId="44" applyFont="1" applyBorder="1" applyAlignment="1">
      <alignment horizontal="center" vertical="center" shrinkToFit="1"/>
    </xf>
    <xf numFmtId="0" fontId="85" fillId="0" borderId="0" xfId="44" applyFont="1">
      <alignment vertical="center"/>
    </xf>
    <xf numFmtId="0" fontId="84" fillId="0" borderId="68" xfId="44" applyFont="1" applyBorder="1" applyAlignment="1">
      <alignment horizontal="center" vertical="center" shrinkToFit="1"/>
    </xf>
    <xf numFmtId="194" fontId="86" fillId="8" borderId="72" xfId="44" applyNumberFormat="1" applyFont="1" applyFill="1" applyBorder="1" applyAlignment="1" applyProtection="1">
      <alignment horizontal="right" vertical="center"/>
      <protection locked="0"/>
    </xf>
    <xf numFmtId="194" fontId="86" fillId="0" borderId="72" xfId="44" applyNumberFormat="1" applyFont="1" applyBorder="1" applyAlignment="1">
      <alignment horizontal="right" vertical="center"/>
    </xf>
    <xf numFmtId="0" fontId="80" fillId="0" borderId="225" xfId="44" applyFont="1" applyBorder="1" applyAlignment="1">
      <alignment horizontal="center" vertical="center"/>
    </xf>
    <xf numFmtId="194" fontId="86" fillId="8" borderId="49" xfId="44" applyNumberFormat="1" applyFont="1" applyFill="1" applyBorder="1" applyAlignment="1" applyProtection="1">
      <alignment horizontal="right" vertical="center"/>
      <protection locked="0"/>
    </xf>
    <xf numFmtId="194" fontId="86" fillId="0" borderId="49" xfId="44" applyNumberFormat="1" applyFont="1" applyBorder="1" applyAlignment="1">
      <alignment horizontal="right" vertical="center"/>
    </xf>
    <xf numFmtId="0" fontId="80" fillId="0" borderId="226" xfId="44" applyFont="1" applyBorder="1" applyAlignment="1">
      <alignment horizontal="center" vertical="center"/>
    </xf>
    <xf numFmtId="0" fontId="80" fillId="8" borderId="75" xfId="44" applyFont="1" applyFill="1" applyBorder="1" applyAlignment="1" applyProtection="1">
      <alignment horizontal="center" vertical="center" shrinkToFit="1"/>
      <protection locked="0"/>
    </xf>
    <xf numFmtId="0" fontId="80" fillId="8" borderId="64" xfId="44" applyFont="1" applyFill="1" applyBorder="1" applyAlignment="1" applyProtection="1">
      <alignment horizontal="center" vertical="center" shrinkToFit="1"/>
      <protection locked="0"/>
    </xf>
    <xf numFmtId="0" fontId="80" fillId="8" borderId="65" xfId="44" applyFont="1" applyFill="1" applyBorder="1" applyAlignment="1" applyProtection="1">
      <alignment horizontal="center" vertical="center" shrinkToFit="1"/>
      <protection locked="0"/>
    </xf>
    <xf numFmtId="0" fontId="80" fillId="0" borderId="49" xfId="44" applyFont="1" applyBorder="1" applyAlignment="1">
      <alignment horizontal="center" vertical="center"/>
    </xf>
    <xf numFmtId="0" fontId="80" fillId="0" borderId="128" xfId="44" applyFont="1" applyBorder="1" applyAlignment="1">
      <alignment horizontal="center" vertical="center"/>
    </xf>
    <xf numFmtId="0" fontId="80" fillId="0" borderId="80" xfId="44" applyFont="1" applyBorder="1" applyAlignment="1">
      <alignment horizontal="center" vertical="center"/>
    </xf>
    <xf numFmtId="0" fontId="80" fillId="0" borderId="78" xfId="44" applyFont="1" applyBorder="1" applyAlignment="1">
      <alignment horizontal="center" vertical="center"/>
    </xf>
    <xf numFmtId="0" fontId="80" fillId="0" borderId="227" xfId="44" applyFont="1" applyBorder="1" applyAlignment="1">
      <alignment horizontal="center" vertical="center"/>
    </xf>
    <xf numFmtId="0" fontId="85" fillId="0" borderId="215" xfId="44" applyFont="1" applyBorder="1" applyAlignment="1">
      <alignment horizontal="center" vertical="center" shrinkToFit="1"/>
    </xf>
    <xf numFmtId="0" fontId="16" fillId="0" borderId="203" xfId="44" applyFont="1" applyBorder="1" applyAlignment="1">
      <alignment horizontal="center" vertical="center"/>
    </xf>
    <xf numFmtId="0" fontId="80" fillId="0" borderId="203" xfId="44" applyFont="1" applyBorder="1" applyAlignment="1">
      <alignment horizontal="center" vertical="center" shrinkToFit="1"/>
    </xf>
    <xf numFmtId="0" fontId="84" fillId="0" borderId="49" xfId="44" applyFont="1" applyBorder="1" applyAlignment="1">
      <alignment horizontal="center" vertical="center" shrinkToFit="1"/>
    </xf>
    <xf numFmtId="0" fontId="84" fillId="0" borderId="0" xfId="44" applyFont="1" applyAlignment="1">
      <alignment horizontal="center" vertical="center" shrinkToFit="1"/>
    </xf>
    <xf numFmtId="194" fontId="86" fillId="8" borderId="49" xfId="44" applyNumberFormat="1" applyFont="1" applyFill="1" applyBorder="1" applyAlignment="1" applyProtection="1">
      <alignment horizontal="right" vertical="center" shrinkToFit="1"/>
      <protection locked="0"/>
    </xf>
    <xf numFmtId="194" fontId="86" fillId="0" borderId="49" xfId="44" applyNumberFormat="1" applyFont="1" applyBorder="1" applyAlignment="1">
      <alignment horizontal="right" vertical="center" shrinkToFit="1"/>
    </xf>
    <xf numFmtId="179" fontId="86" fillId="0" borderId="0" xfId="44" applyNumberFormat="1" applyFont="1" applyAlignment="1">
      <alignment horizontal="right" vertical="center" shrinkToFit="1"/>
    </xf>
    <xf numFmtId="179" fontId="86" fillId="0" borderId="208" xfId="44" applyNumberFormat="1" applyFont="1" applyBorder="1" applyAlignment="1">
      <alignment horizontal="center" vertical="center" shrinkToFit="1"/>
    </xf>
    <xf numFmtId="0" fontId="16" fillId="0" borderId="207" xfId="44" applyFont="1" applyBorder="1" applyAlignment="1">
      <alignment horizontal="center" vertical="center"/>
    </xf>
    <xf numFmtId="0" fontId="80" fillId="0" borderId="207" xfId="44" applyFont="1" applyBorder="1" applyAlignment="1">
      <alignment horizontal="center" vertical="center" shrinkToFit="1"/>
    </xf>
    <xf numFmtId="179" fontId="86" fillId="0" borderId="214" xfId="44" applyNumberFormat="1" applyFont="1" applyBorder="1" applyAlignment="1">
      <alignment horizontal="center" vertical="center" shrinkToFit="1"/>
    </xf>
    <xf numFmtId="0" fontId="84" fillId="0" borderId="69" xfId="44" applyFont="1" applyBorder="1" applyAlignment="1">
      <alignment horizontal="center" vertical="center" shrinkToFit="1"/>
    </xf>
    <xf numFmtId="0" fontId="87" fillId="0" borderId="75" xfId="44" applyFont="1" applyBorder="1" applyAlignment="1">
      <alignment horizontal="center" vertical="center" wrapText="1" shrinkToFit="1"/>
    </xf>
    <xf numFmtId="194" fontId="86" fillId="8" borderId="158" xfId="44" applyNumberFormat="1" applyFont="1" applyFill="1" applyBorder="1" applyAlignment="1" applyProtection="1">
      <alignment horizontal="right" vertical="center" shrinkToFit="1"/>
      <protection locked="0"/>
    </xf>
    <xf numFmtId="194" fontId="86" fillId="0" borderId="109" xfId="44" applyNumberFormat="1" applyFont="1" applyBorder="1" applyAlignment="1">
      <alignment horizontal="right" vertical="center" shrinkToFit="1"/>
    </xf>
    <xf numFmtId="179" fontId="86" fillId="0" borderId="108" xfId="44" applyNumberFormat="1" applyFont="1" applyBorder="1" applyAlignment="1">
      <alignment horizontal="right" vertical="center" shrinkToFit="1"/>
    </xf>
    <xf numFmtId="0" fontId="87" fillId="0" borderId="65" xfId="44" applyFont="1" applyBorder="1" applyAlignment="1">
      <alignment horizontal="center" vertical="center" shrinkToFit="1"/>
    </xf>
    <xf numFmtId="194" fontId="86" fillId="8" borderId="159" xfId="44" applyNumberFormat="1" applyFont="1" applyFill="1" applyBorder="1" applyAlignment="1" applyProtection="1">
      <alignment horizontal="right" vertical="center" shrinkToFit="1"/>
      <protection locked="0"/>
    </xf>
    <xf numFmtId="194" fontId="86" fillId="0" borderId="113" xfId="44" applyNumberFormat="1" applyFont="1" applyBorder="1" applyAlignment="1">
      <alignment horizontal="right" vertical="center" shrinkToFit="1"/>
    </xf>
    <xf numFmtId="179" fontId="86" fillId="0" borderId="112" xfId="44" applyNumberFormat="1" applyFont="1" applyBorder="1" applyAlignment="1">
      <alignment horizontal="right" vertical="center" shrinkToFit="1"/>
    </xf>
    <xf numFmtId="0" fontId="84" fillId="0" borderId="98" xfId="44" applyFont="1" applyBorder="1" applyAlignment="1">
      <alignment horizontal="center" vertical="center" shrinkToFit="1"/>
    </xf>
    <xf numFmtId="0" fontId="87" fillId="0" borderId="67" xfId="44" applyFont="1" applyBorder="1" applyAlignment="1">
      <alignment horizontal="center" vertical="center" shrinkToFit="1"/>
    </xf>
    <xf numFmtId="194" fontId="86" fillId="8" borderId="160" xfId="44" applyNumberFormat="1" applyFont="1" applyFill="1" applyBorder="1" applyAlignment="1" applyProtection="1">
      <alignment horizontal="right" vertical="center" shrinkToFit="1"/>
      <protection locked="0"/>
    </xf>
    <xf numFmtId="194" fontId="86" fillId="0" borderId="117" xfId="44" applyNumberFormat="1" applyFont="1" applyBorder="1" applyAlignment="1">
      <alignment horizontal="right" vertical="center" shrinkToFit="1"/>
    </xf>
    <xf numFmtId="179" fontId="86" fillId="0" borderId="116" xfId="44" applyNumberFormat="1" applyFont="1" applyBorder="1" applyAlignment="1">
      <alignment horizontal="right" vertical="center" shrinkToFit="1"/>
    </xf>
    <xf numFmtId="0" fontId="80" fillId="0" borderId="99" xfId="44" applyFont="1" applyBorder="1" applyAlignment="1">
      <alignment horizontal="center" vertical="center" shrinkToFit="1"/>
    </xf>
    <xf numFmtId="0" fontId="80" fillId="0" borderId="72" xfId="44" applyFont="1" applyBorder="1" applyAlignment="1">
      <alignment horizontal="center" vertical="center" shrinkToFit="1"/>
    </xf>
    <xf numFmtId="194" fontId="86" fillId="8" borderId="75" xfId="44" applyNumberFormat="1" applyFont="1" applyFill="1" applyBorder="1" applyAlignment="1" applyProtection="1">
      <alignment horizontal="right" vertical="center" shrinkToFit="1"/>
      <protection locked="0"/>
    </xf>
    <xf numFmtId="194" fontId="86" fillId="0" borderId="72" xfId="44" applyNumberFormat="1" applyFont="1" applyBorder="1" applyAlignment="1">
      <alignment horizontal="right" vertical="center" shrinkToFit="1"/>
    </xf>
    <xf numFmtId="179" fontId="86" fillId="0" borderId="94" xfId="44" applyNumberFormat="1" applyFont="1" applyBorder="1" applyAlignment="1">
      <alignment horizontal="right" vertical="center" shrinkToFit="1"/>
    </xf>
    <xf numFmtId="0" fontId="80" fillId="0" borderId="88" xfId="44" applyFont="1" applyBorder="1" applyAlignment="1">
      <alignment horizontal="center" vertical="center" shrinkToFit="1"/>
    </xf>
    <xf numFmtId="0" fontId="80" fillId="0" borderId="49" xfId="44" applyFont="1" applyBorder="1" applyAlignment="1">
      <alignment horizontal="center" vertical="center" shrinkToFit="1"/>
    </xf>
    <xf numFmtId="194" fontId="86" fillId="8" borderId="65" xfId="44" applyNumberFormat="1" applyFont="1" applyFill="1" applyBorder="1" applyAlignment="1" applyProtection="1">
      <alignment horizontal="right" vertical="center" shrinkToFit="1"/>
      <protection locked="0"/>
    </xf>
    <xf numFmtId="0" fontId="80" fillId="0" borderId="210" xfId="44" applyFont="1" applyBorder="1" applyAlignment="1">
      <alignment horizontal="center" vertical="center" shrinkToFit="1"/>
    </xf>
    <xf numFmtId="0" fontId="80" fillId="0" borderId="125" xfId="44" applyFont="1" applyBorder="1" applyAlignment="1">
      <alignment horizontal="center" vertical="center" shrinkToFit="1"/>
    </xf>
    <xf numFmtId="0" fontId="80" fillId="0" borderId="78" xfId="44" applyFont="1" applyBorder="1" applyAlignment="1">
      <alignment horizontal="center" vertical="center" shrinkToFit="1"/>
    </xf>
    <xf numFmtId="194" fontId="86" fillId="8" borderId="79" xfId="44" applyNumberFormat="1" applyFont="1" applyFill="1" applyBorder="1" applyAlignment="1" applyProtection="1">
      <alignment horizontal="right" vertical="center" shrinkToFit="1"/>
      <protection locked="0"/>
    </xf>
    <xf numFmtId="194" fontId="86" fillId="0" borderId="78" xfId="44" applyNumberFormat="1" applyFont="1" applyBorder="1" applyAlignment="1">
      <alignment horizontal="right" vertical="center" shrinkToFit="1"/>
    </xf>
    <xf numFmtId="179" fontId="86" fillId="0" borderId="151" xfId="44" applyNumberFormat="1" applyFont="1" applyBorder="1" applyAlignment="1">
      <alignment horizontal="right" vertical="center" shrinkToFit="1"/>
    </xf>
    <xf numFmtId="0" fontId="84" fillId="0" borderId="147" xfId="44" applyFont="1" applyBorder="1" applyAlignment="1">
      <alignment horizontal="center" vertical="center" shrinkToFit="1"/>
    </xf>
    <xf numFmtId="0" fontId="84" fillId="0" borderId="62" xfId="44" applyFont="1" applyBorder="1" applyAlignment="1">
      <alignment horizontal="center" vertical="center" shrinkToFit="1"/>
    </xf>
    <xf numFmtId="194" fontId="86" fillId="8" borderId="60" xfId="44" applyNumberFormat="1" applyFont="1" applyFill="1" applyBorder="1" applyAlignment="1" applyProtection="1">
      <alignment horizontal="right" vertical="center" shrinkToFit="1"/>
      <protection locked="0"/>
    </xf>
    <xf numFmtId="194" fontId="86" fillId="0" borderId="60" xfId="44" applyNumberFormat="1" applyFont="1" applyBorder="1" applyAlignment="1">
      <alignment horizontal="right" vertical="center" shrinkToFit="1"/>
    </xf>
    <xf numFmtId="179" fontId="86" fillId="0" borderId="147" xfId="44" applyNumberFormat="1" applyFont="1" applyBorder="1" applyAlignment="1">
      <alignment horizontal="right" vertical="center" shrinkToFit="1"/>
    </xf>
    <xf numFmtId="0" fontId="80" fillId="0" borderId="75" xfId="44" applyFont="1" applyBorder="1" applyAlignment="1">
      <alignment horizontal="center" vertical="center"/>
    </xf>
    <xf numFmtId="194" fontId="86" fillId="0" borderId="65" xfId="44" applyNumberFormat="1" applyFont="1" applyBorder="1" applyAlignment="1">
      <alignment horizontal="right" vertical="center" shrinkToFit="1"/>
    </xf>
    <xf numFmtId="0" fontId="80" fillId="0" borderId="65" xfId="44" applyFont="1" applyBorder="1" applyAlignment="1">
      <alignment horizontal="center" vertical="center"/>
    </xf>
    <xf numFmtId="0" fontId="80" fillId="0" borderId="67" xfId="44" applyFont="1" applyBorder="1" applyAlignment="1">
      <alignment horizontal="center" vertical="center"/>
    </xf>
    <xf numFmtId="0" fontId="80" fillId="8" borderId="75" xfId="44" applyFont="1" applyFill="1" applyBorder="1" applyAlignment="1">
      <alignment horizontal="center" vertical="center"/>
    </xf>
    <xf numFmtId="0" fontId="80" fillId="8" borderId="65" xfId="44" applyFont="1" applyFill="1" applyBorder="1" applyAlignment="1">
      <alignment horizontal="center" vertical="center"/>
    </xf>
    <xf numFmtId="0" fontId="84" fillId="0" borderId="94" xfId="44" applyFont="1" applyBorder="1" applyAlignment="1">
      <alignment horizontal="center" vertical="center" shrinkToFit="1"/>
    </xf>
    <xf numFmtId="0" fontId="80" fillId="8" borderId="67" xfId="44" applyFont="1" applyFill="1" applyBorder="1" applyAlignment="1" applyProtection="1">
      <alignment horizontal="center" vertical="center" shrinkToFit="1"/>
      <protection locked="0"/>
    </xf>
    <xf numFmtId="0" fontId="80" fillId="8" borderId="67" xfId="44" applyFont="1" applyFill="1" applyBorder="1" applyAlignment="1">
      <alignment horizontal="center" vertical="center"/>
    </xf>
    <xf numFmtId="0" fontId="84" fillId="0" borderId="151" xfId="44" applyFont="1" applyBorder="1" applyAlignment="1">
      <alignment horizontal="center" vertical="center" shrinkToFit="1"/>
    </xf>
    <xf numFmtId="0" fontId="84" fillId="0" borderId="78" xfId="44" applyFont="1" applyBorder="1" applyAlignment="1">
      <alignment horizontal="center" vertical="center" shrinkToFit="1"/>
    </xf>
    <xf numFmtId="0" fontId="88" fillId="0" borderId="0" xfId="44" applyFont="1">
      <alignment vertical="center"/>
    </xf>
    <xf numFmtId="0" fontId="80" fillId="8" borderId="64" xfId="44" applyFont="1" applyFill="1" applyBorder="1" applyAlignment="1" applyProtection="1">
      <alignment horizontal="center" vertical="center"/>
      <protection locked="0"/>
    </xf>
    <xf numFmtId="0" fontId="17" fillId="0" borderId="0" xfId="44" applyFont="1" applyAlignment="1">
      <alignment horizontal="left" vertical="center"/>
    </xf>
    <xf numFmtId="0" fontId="80" fillId="0" borderId="0" xfId="44" applyFont="1" applyProtection="1">
      <alignment vertical="center"/>
      <protection locked="0"/>
    </xf>
    <xf numFmtId="0" fontId="80" fillId="12" borderId="0" xfId="44" applyFont="1" applyFill="1" applyAlignment="1" applyProtection="1">
      <alignment horizontal="center" vertical="center" shrinkToFit="1"/>
      <protection locked="0"/>
    </xf>
    <xf numFmtId="179" fontId="86" fillId="0" borderId="215" xfId="44" applyNumberFormat="1" applyFont="1" applyBorder="1" applyAlignment="1">
      <alignment horizontal="center" vertical="center" shrinkToFit="1"/>
    </xf>
    <xf numFmtId="0" fontId="80" fillId="0" borderId="83" xfId="44" applyFont="1" applyBorder="1" applyAlignment="1">
      <alignment horizontal="center" vertical="center"/>
    </xf>
    <xf numFmtId="0" fontId="80" fillId="0" borderId="147" xfId="44" applyFont="1" applyBorder="1" applyAlignment="1">
      <alignment horizontal="center" vertical="center"/>
    </xf>
    <xf numFmtId="0" fontId="80" fillId="0" borderId="62" xfId="44" applyFont="1" applyBorder="1" applyAlignment="1">
      <alignment horizontal="center" vertical="center"/>
    </xf>
    <xf numFmtId="179" fontId="86" fillId="0" borderId="74" xfId="44" applyNumberFormat="1" applyFont="1" applyBorder="1" applyAlignment="1">
      <alignment horizontal="right" vertical="center" shrinkToFit="1"/>
    </xf>
    <xf numFmtId="0" fontId="80" fillId="0" borderId="88" xfId="44" applyFont="1" applyBorder="1" applyAlignment="1">
      <alignment horizontal="center" vertical="center"/>
    </xf>
    <xf numFmtId="0" fontId="80" fillId="0" borderId="74" xfId="44" applyFont="1" applyBorder="1" applyAlignment="1">
      <alignment horizontal="center" vertical="center"/>
    </xf>
    <xf numFmtId="0" fontId="16" fillId="0" borderId="210" xfId="44" applyFont="1" applyBorder="1" applyAlignment="1">
      <alignment horizontal="center" vertical="center"/>
    </xf>
    <xf numFmtId="0" fontId="80" fillId="0" borderId="125" xfId="44" applyFont="1" applyBorder="1" applyAlignment="1">
      <alignment horizontal="center" vertical="center"/>
    </xf>
    <xf numFmtId="0" fontId="80" fillId="0" borderId="151" xfId="44" applyFont="1" applyBorder="1" applyAlignment="1">
      <alignment horizontal="center" vertical="center"/>
    </xf>
    <xf numFmtId="0" fontId="80" fillId="0" borderId="79" xfId="44" applyFont="1" applyBorder="1" applyAlignment="1">
      <alignment horizontal="center" vertical="center"/>
    </xf>
    <xf numFmtId="0" fontId="80" fillId="0" borderId="81" xfId="44" applyFont="1" applyBorder="1" applyAlignment="1">
      <alignment horizontal="center" vertical="center"/>
    </xf>
    <xf numFmtId="0" fontId="89" fillId="0" borderId="0" xfId="44" applyFont="1" applyAlignment="1">
      <alignment horizontal="right" vertical="center"/>
    </xf>
    <xf numFmtId="0" fontId="16" fillId="0" borderId="0" xfId="44" applyFont="1" applyAlignment="1">
      <alignment vertical="center" shrinkToFit="1"/>
    </xf>
    <xf numFmtId="0" fontId="86" fillId="0" borderId="0" xfId="44" applyFont="1">
      <alignment vertical="center"/>
    </xf>
    <xf numFmtId="194" fontId="86" fillId="0" borderId="0" xfId="44" applyNumberFormat="1" applyFont="1">
      <alignment vertical="center"/>
    </xf>
    <xf numFmtId="0" fontId="2" fillId="0" borderId="0" xfId="42" applyFont="1">
      <alignment vertical="center"/>
    </xf>
    <xf numFmtId="0" fontId="52" fillId="0" borderId="0" xfId="66" applyFont="1">
      <alignment vertical="center"/>
    </xf>
    <xf numFmtId="0" fontId="49" fillId="0" borderId="0" xfId="66" applyFont="1" applyBorder="1" applyAlignment="1">
      <alignment horizontal="center" vertical="center"/>
    </xf>
    <xf numFmtId="0" fontId="52" fillId="0" borderId="0" xfId="66" applyFont="1" applyBorder="1" applyAlignment="1">
      <alignment horizontal="distributed" vertical="center"/>
    </xf>
    <xf numFmtId="0" fontId="51" fillId="0" borderId="64" xfId="66" applyFont="1" applyBorder="1" applyAlignment="1">
      <alignment horizontal="left" vertical="center"/>
    </xf>
    <xf numFmtId="0" fontId="51" fillId="0" borderId="93" xfId="66" applyFont="1" applyFill="1" applyBorder="1" applyAlignment="1">
      <alignment horizontal="center" vertical="distributed" textRotation="255" indent="4"/>
    </xf>
    <xf numFmtId="0" fontId="51" fillId="0" borderId="94" xfId="66" applyFont="1" applyFill="1" applyBorder="1" applyAlignment="1">
      <alignment horizontal="center" vertical="distributed" textRotation="255" indent="4"/>
    </xf>
    <xf numFmtId="0" fontId="51" fillId="0" borderId="72" xfId="66" applyFont="1" applyFill="1" applyBorder="1" applyAlignment="1">
      <alignment horizontal="center" vertical="distributed" textRotation="255" indent="4"/>
    </xf>
    <xf numFmtId="0" fontId="51" fillId="0" borderId="48" xfId="66" applyFont="1" applyFill="1" applyBorder="1" applyAlignment="1">
      <alignment horizontal="left" vertical="top" wrapText="1"/>
    </xf>
    <xf numFmtId="0" fontId="51" fillId="0" borderId="65" xfId="66" applyFont="1" applyBorder="1" applyAlignment="1">
      <alignment horizontal="left" vertical="center"/>
    </xf>
    <xf numFmtId="0" fontId="51" fillId="0" borderId="48" xfId="66" applyFont="1" applyFill="1" applyBorder="1" applyAlignment="1">
      <alignment horizontal="center" vertical="distributed" textRotation="255" indent="4"/>
    </xf>
    <xf numFmtId="0" fontId="51" fillId="0" borderId="0" xfId="66" applyFont="1" applyFill="1" applyBorder="1" applyAlignment="1">
      <alignment horizontal="center" vertical="distributed" textRotation="255" indent="4"/>
    </xf>
    <xf numFmtId="0" fontId="51" fillId="0" borderId="98" xfId="66" applyFont="1" applyFill="1" applyBorder="1" applyAlignment="1">
      <alignment horizontal="center" vertical="distributed" textRotation="255" indent="4"/>
    </xf>
    <xf numFmtId="0" fontId="51" fillId="0" borderId="69" xfId="66" applyFont="1" applyFill="1" applyBorder="1" applyAlignment="1">
      <alignment horizontal="center" vertical="distributed" textRotation="255" indent="4"/>
    </xf>
    <xf numFmtId="0" fontId="51" fillId="0" borderId="75" xfId="66" applyFont="1" applyFill="1" applyBorder="1" applyAlignment="1">
      <alignment horizontal="center" vertical="center" wrapText="1"/>
    </xf>
    <xf numFmtId="0" fontId="51" fillId="0" borderId="94" xfId="66" applyFont="1" applyFill="1" applyBorder="1" applyAlignment="1">
      <alignment vertical="center" textRotation="255"/>
    </xf>
    <xf numFmtId="0" fontId="51" fillId="0" borderId="72" xfId="66" applyFont="1" applyFill="1" applyBorder="1" applyAlignment="1">
      <alignment vertical="center" textRotation="255"/>
    </xf>
    <xf numFmtId="0" fontId="51" fillId="0" borderId="48" xfId="66" applyFont="1" applyFill="1" applyBorder="1" applyAlignment="1">
      <alignment horizontal="center" vertical="center" wrapText="1"/>
    </xf>
    <xf numFmtId="0" fontId="51" fillId="0" borderId="49" xfId="66" applyFont="1" applyFill="1" applyBorder="1" applyAlignment="1">
      <alignment horizontal="center" vertical="center" wrapText="1"/>
    </xf>
    <xf numFmtId="0" fontId="51" fillId="0" borderId="65" xfId="66" applyFont="1" applyFill="1" applyBorder="1" applyAlignment="1">
      <alignment horizontal="center" vertical="center" wrapText="1"/>
    </xf>
    <xf numFmtId="0" fontId="51" fillId="0" borderId="98" xfId="66" applyFont="1" applyFill="1" applyBorder="1" applyAlignment="1">
      <alignment vertical="center" textRotation="255"/>
    </xf>
    <xf numFmtId="0" fontId="51" fillId="0" borderId="69" xfId="66" applyFont="1" applyFill="1" applyBorder="1" applyAlignment="1">
      <alignment vertical="center" textRotation="255"/>
    </xf>
    <xf numFmtId="0" fontId="51" fillId="0" borderId="228" xfId="66" applyFont="1" applyFill="1" applyBorder="1" applyAlignment="1">
      <alignment horizontal="center" vertical="center"/>
    </xf>
    <xf numFmtId="0" fontId="51" fillId="0" borderId="229" xfId="66" applyFont="1" applyFill="1" applyBorder="1" applyAlignment="1">
      <alignment horizontal="center" vertical="center"/>
    </xf>
    <xf numFmtId="0" fontId="51" fillId="0" borderId="229" xfId="66" applyFont="1" applyFill="1" applyBorder="1" applyAlignment="1">
      <alignment horizontal="center" vertical="center" wrapText="1"/>
    </xf>
    <xf numFmtId="0" fontId="51" fillId="0" borderId="230" xfId="66" applyFont="1" applyFill="1" applyBorder="1" applyAlignment="1">
      <alignment horizontal="center" vertical="center" wrapText="1"/>
    </xf>
    <xf numFmtId="0" fontId="52" fillId="0" borderId="0" xfId="66" applyFont="1" applyBorder="1" applyAlignment="1">
      <alignment horizontal="center" vertical="center"/>
    </xf>
    <xf numFmtId="0" fontId="51" fillId="0" borderId="30" xfId="66" applyFont="1" applyFill="1" applyBorder="1" applyAlignment="1">
      <alignment horizontal="center" vertical="center"/>
    </xf>
    <xf numFmtId="0" fontId="51" fillId="0" borderId="31" xfId="66" applyFont="1" applyFill="1" applyBorder="1" applyAlignment="1">
      <alignment horizontal="center" vertical="center"/>
    </xf>
    <xf numFmtId="0" fontId="51" fillId="0" borderId="31" xfId="66" applyFont="1" applyFill="1" applyBorder="1" applyAlignment="1">
      <alignment horizontal="center" vertical="center" wrapText="1"/>
    </xf>
    <xf numFmtId="0" fontId="51" fillId="0" borderId="231" xfId="66" applyFont="1" applyFill="1" applyBorder="1" applyAlignment="1">
      <alignment horizontal="center" vertical="center" wrapText="1"/>
    </xf>
    <xf numFmtId="0" fontId="51" fillId="0" borderId="67" xfId="66" applyFont="1" applyBorder="1" applyAlignment="1">
      <alignment horizontal="left" vertical="center"/>
    </xf>
    <xf numFmtId="176" fontId="51" fillId="0" borderId="75" xfId="34" applyNumberFormat="1" applyFont="1" applyBorder="1" applyAlignment="1">
      <alignment horizontal="center" vertical="center"/>
    </xf>
    <xf numFmtId="0" fontId="51" fillId="2" borderId="75" xfId="66" applyFont="1" applyFill="1" applyBorder="1" applyAlignment="1">
      <alignment horizontal="center" vertical="center"/>
    </xf>
    <xf numFmtId="0" fontId="51" fillId="0" borderId="75" xfId="66" applyFont="1" applyFill="1" applyBorder="1" applyAlignment="1">
      <alignment horizontal="distributed" vertical="center" indent="2"/>
    </xf>
    <xf numFmtId="0" fontId="51" fillId="0" borderId="93" xfId="66" applyFont="1" applyFill="1" applyBorder="1" applyAlignment="1">
      <alignment horizontal="distributed" vertical="center" indent="2"/>
    </xf>
    <xf numFmtId="0" fontId="90" fillId="0" borderId="75" xfId="66" applyFont="1" applyFill="1" applyBorder="1" applyAlignment="1">
      <alignment vertical="center" wrapText="1"/>
    </xf>
    <xf numFmtId="0" fontId="51" fillId="2" borderId="30" xfId="66" applyFont="1" applyFill="1" applyBorder="1" applyAlignment="1">
      <alignment horizontal="left" vertical="center"/>
    </xf>
    <xf numFmtId="0" fontId="51" fillId="2" borderId="31" xfId="66" applyFont="1" applyFill="1" applyBorder="1" applyAlignment="1">
      <alignment horizontal="left" vertical="center"/>
    </xf>
    <xf numFmtId="0" fontId="51" fillId="2" borderId="31" xfId="66" applyFont="1" applyFill="1" applyBorder="1" applyAlignment="1">
      <alignment horizontal="left" vertical="center" wrapText="1"/>
    </xf>
    <xf numFmtId="0" fontId="51" fillId="2" borderId="231" xfId="66" applyFont="1" applyFill="1" applyBorder="1" applyAlignment="1">
      <alignment horizontal="left" vertical="center" wrapText="1"/>
    </xf>
    <xf numFmtId="176" fontId="51" fillId="0" borderId="65" xfId="34" applyNumberFormat="1" applyFont="1" applyBorder="1" applyAlignment="1">
      <alignment horizontal="center" vertical="center"/>
    </xf>
    <xf numFmtId="0" fontId="51" fillId="2" borderId="65" xfId="66" applyFont="1" applyFill="1" applyBorder="1" applyAlignment="1">
      <alignment horizontal="center" vertical="center"/>
    </xf>
    <xf numFmtId="0" fontId="51" fillId="0" borderId="232" xfId="66" applyFont="1" applyFill="1" applyBorder="1" applyAlignment="1">
      <alignment horizontal="center" vertical="center"/>
    </xf>
    <xf numFmtId="0" fontId="52" fillId="0" borderId="0" xfId="66" applyFont="1" applyFill="1" applyBorder="1" applyAlignment="1">
      <alignment horizontal="left" vertical="center" indent="1" shrinkToFit="1"/>
    </xf>
    <xf numFmtId="0" fontId="51" fillId="0" borderId="65" xfId="66" applyFont="1" applyFill="1" applyBorder="1" applyAlignment="1">
      <alignment vertical="center"/>
    </xf>
    <xf numFmtId="0" fontId="51" fillId="0" borderId="48" xfId="66" applyFont="1" applyFill="1" applyBorder="1" applyAlignment="1">
      <alignment vertical="center"/>
    </xf>
    <xf numFmtId="0" fontId="90" fillId="2" borderId="233" xfId="66" applyFont="1" applyFill="1" applyBorder="1" applyAlignment="1">
      <alignment horizontal="center" vertical="center" wrapText="1"/>
    </xf>
    <xf numFmtId="0" fontId="90" fillId="2" borderId="65" xfId="66" applyFont="1" applyFill="1" applyBorder="1" applyAlignment="1">
      <alignment horizontal="center" vertical="center" wrapText="1"/>
    </xf>
    <xf numFmtId="0" fontId="51" fillId="0" borderId="67" xfId="66" applyFont="1" applyFill="1" applyBorder="1" applyAlignment="1">
      <alignment horizontal="distributed" vertical="center" indent="2"/>
    </xf>
    <xf numFmtId="0" fontId="51" fillId="0" borderId="68" xfId="66" applyFont="1" applyFill="1" applyBorder="1" applyAlignment="1">
      <alignment horizontal="distributed" vertical="center" indent="2"/>
    </xf>
    <xf numFmtId="0" fontId="51" fillId="0" borderId="93" xfId="66" applyFont="1" applyFill="1" applyBorder="1" applyAlignment="1">
      <alignment horizontal="center" vertical="center"/>
    </xf>
    <xf numFmtId="0" fontId="51" fillId="0" borderId="48" xfId="66" applyFont="1" applyFill="1" applyBorder="1" applyAlignment="1">
      <alignment horizontal="center" vertical="center"/>
    </xf>
    <xf numFmtId="49" fontId="51" fillId="3" borderId="65" xfId="66" applyNumberFormat="1" applyFont="1" applyFill="1" applyBorder="1" applyAlignment="1">
      <alignment horizontal="center" vertical="center"/>
    </xf>
    <xf numFmtId="49" fontId="51" fillId="3" borderId="48" xfId="66" applyNumberFormat="1" applyFont="1" applyFill="1" applyBorder="1" applyAlignment="1">
      <alignment horizontal="center" vertical="center"/>
    </xf>
    <xf numFmtId="58" fontId="52" fillId="0" borderId="0" xfId="66" applyNumberFormat="1" applyFont="1" applyBorder="1" applyAlignment="1">
      <alignment horizontal="center" vertical="center"/>
    </xf>
    <xf numFmtId="0" fontId="51" fillId="0" borderId="65" xfId="66" applyFont="1" applyFill="1" applyBorder="1" applyAlignment="1">
      <alignment vertical="center" wrapText="1"/>
    </xf>
    <xf numFmtId="0" fontId="51" fillId="0" borderId="48" xfId="66" applyFont="1" applyFill="1" applyBorder="1" applyAlignment="1">
      <alignment vertical="center" wrapText="1"/>
    </xf>
    <xf numFmtId="0" fontId="51" fillId="0" borderId="233" xfId="66" applyFont="1" applyFill="1" applyBorder="1" applyAlignment="1">
      <alignment horizontal="center" vertical="center" wrapText="1"/>
    </xf>
    <xf numFmtId="0" fontId="51" fillId="0" borderId="234" xfId="66" applyFont="1" applyFill="1" applyBorder="1" applyAlignment="1">
      <alignment horizontal="center" vertical="center" wrapText="1"/>
    </xf>
    <xf numFmtId="0" fontId="51" fillId="0" borderId="48" xfId="66" applyFont="1" applyFill="1" applyBorder="1" applyAlignment="1">
      <alignment horizontal="left" vertical="center"/>
    </xf>
    <xf numFmtId="0" fontId="52" fillId="0" borderId="0" xfId="66" applyFont="1" applyAlignment="1">
      <alignment horizontal="right" vertical="center"/>
    </xf>
    <xf numFmtId="176" fontId="51" fillId="0" borderId="67" xfId="34" applyNumberFormat="1" applyFont="1" applyBorder="1" applyAlignment="1">
      <alignment horizontal="center" vertical="center"/>
    </xf>
    <xf numFmtId="0" fontId="51" fillId="2" borderId="67" xfId="66" applyFont="1" applyFill="1" applyBorder="1" applyAlignment="1">
      <alignment horizontal="center" vertical="center"/>
    </xf>
    <xf numFmtId="0" fontId="51" fillId="0" borderId="68" xfId="66" applyFont="1" applyFill="1" applyBorder="1" applyAlignment="1">
      <alignment horizontal="left" vertical="center"/>
    </xf>
    <xf numFmtId="0" fontId="90" fillId="2" borderId="67" xfId="66" applyFont="1" applyFill="1" applyBorder="1" applyAlignment="1">
      <alignment horizontal="center" vertical="center" wrapText="1"/>
    </xf>
    <xf numFmtId="0" fontId="51" fillId="2" borderId="235" xfId="66" applyFont="1" applyFill="1" applyBorder="1" applyAlignment="1">
      <alignment horizontal="left" vertical="center"/>
    </xf>
    <xf numFmtId="0" fontId="51" fillId="2" borderId="236" xfId="66" applyFont="1" applyFill="1" applyBorder="1" applyAlignment="1">
      <alignment horizontal="left" vertical="center"/>
    </xf>
    <xf numFmtId="0" fontId="51" fillId="2" borderId="236" xfId="66" applyFont="1" applyFill="1" applyBorder="1" applyAlignment="1">
      <alignment horizontal="left" vertical="center" wrapText="1"/>
    </xf>
    <xf numFmtId="0" fontId="51" fillId="2" borderId="237" xfId="66" applyFont="1" applyFill="1" applyBorder="1" applyAlignment="1">
      <alignment horizontal="left" vertical="center" wrapText="1"/>
    </xf>
    <xf numFmtId="0" fontId="2" fillId="0" borderId="0" xfId="66" applyFont="1" applyAlignment="1">
      <alignment horizontal="center" vertical="center"/>
    </xf>
    <xf numFmtId="0" fontId="2" fillId="0" borderId="0" xfId="66" applyFont="1" applyAlignment="1">
      <alignment horizontal="distributed" vertical="center" indent="9"/>
    </xf>
    <xf numFmtId="0" fontId="91" fillId="0" borderId="0" xfId="39" applyFont="1" applyFill="1" applyProtection="1">
      <alignment vertical="center"/>
    </xf>
    <xf numFmtId="0" fontId="48" fillId="0" borderId="75" xfId="76" applyFont="1" applyBorder="1" applyAlignment="1" applyProtection="1">
      <alignment horizontal="center" vertical="center"/>
    </xf>
    <xf numFmtId="0" fontId="3" fillId="0" borderId="64" xfId="76" applyBorder="1" applyAlignment="1" applyProtection="1">
      <alignment horizontal="left" vertical="center"/>
    </xf>
    <xf numFmtId="0" fontId="3" fillId="0" borderId="92" xfId="78" applyBorder="1" applyAlignment="1" applyProtection="1">
      <alignment horizontal="left" vertical="center"/>
    </xf>
    <xf numFmtId="0" fontId="3" fillId="0" borderId="13" xfId="78" applyBorder="1" applyAlignment="1" applyProtection="1">
      <alignment horizontal="left" vertical="center"/>
    </xf>
    <xf numFmtId="0" fontId="3" fillId="0" borderId="14" xfId="78" applyBorder="1" applyAlignment="1" applyProtection="1">
      <alignment horizontal="left" vertical="center"/>
    </xf>
    <xf numFmtId="0" fontId="3" fillId="0" borderId="92" xfId="78" applyBorder="1" applyAlignment="1" applyProtection="1">
      <alignment horizontal="center" vertical="center"/>
    </xf>
    <xf numFmtId="0" fontId="3" fillId="0" borderId="64" xfId="78" applyFont="1" applyBorder="1" applyAlignment="1" applyProtection="1">
      <alignment vertical="center" wrapText="1"/>
    </xf>
    <xf numFmtId="0" fontId="3" fillId="0" borderId="93" xfId="78" applyBorder="1" applyProtection="1">
      <alignment vertical="center"/>
    </xf>
    <xf numFmtId="0" fontId="3" fillId="0" borderId="94" xfId="76" applyBorder="1" applyProtection="1">
      <alignment vertical="center"/>
    </xf>
    <xf numFmtId="0" fontId="3" fillId="0" borderId="72" xfId="76" applyBorder="1" applyProtection="1">
      <alignment vertical="center"/>
    </xf>
    <xf numFmtId="0" fontId="4" fillId="0" borderId="75" xfId="78" applyFont="1" applyBorder="1" applyAlignment="1" applyProtection="1">
      <alignment vertical="center"/>
    </xf>
    <xf numFmtId="0" fontId="4" fillId="0" borderId="75" xfId="78" applyFont="1" applyBorder="1" applyAlignment="1" applyProtection="1">
      <alignment horizontal="left" vertical="center" wrapText="1"/>
    </xf>
    <xf numFmtId="0" fontId="3" fillId="0" borderId="64" xfId="78" applyBorder="1" applyAlignment="1" applyProtection="1">
      <alignment horizontal="distributed" vertical="center" justifyLastLine="1"/>
    </xf>
    <xf numFmtId="0" fontId="3" fillId="0" borderId="64" xfId="39" applyBorder="1" applyAlignment="1" applyProtection="1">
      <alignment horizontal="center" vertical="center"/>
    </xf>
    <xf numFmtId="0" fontId="3" fillId="0" borderId="64" xfId="78" applyBorder="1" applyProtection="1">
      <alignment vertical="center"/>
    </xf>
    <xf numFmtId="0" fontId="3" fillId="0" borderId="49" xfId="78" applyBorder="1" applyAlignment="1" applyProtection="1">
      <alignment horizontal="center" vertical="center"/>
    </xf>
    <xf numFmtId="0" fontId="3" fillId="2" borderId="75" xfId="78" applyFill="1" applyBorder="1" applyAlignment="1" applyProtection="1">
      <alignment horizontal="right" vertical="center" indent="1"/>
      <protection locked="0"/>
    </xf>
    <xf numFmtId="0" fontId="4" fillId="2" borderId="64" xfId="83" applyFont="1" applyFill="1" applyBorder="1" applyAlignment="1" applyProtection="1">
      <alignment horizontal="center" vertical="center"/>
      <protection locked="0"/>
    </xf>
    <xf numFmtId="0" fontId="3" fillId="2" borderId="64" xfId="76" applyFill="1" applyBorder="1" applyAlignment="1" applyProtection="1">
      <alignment horizontal="center" vertical="center"/>
      <protection locked="0"/>
    </xf>
    <xf numFmtId="0" fontId="4" fillId="0" borderId="65" xfId="39" applyFont="1" applyFill="1" applyBorder="1" applyAlignment="1" applyProtection="1">
      <alignment horizontal="left" vertical="center"/>
    </xf>
    <xf numFmtId="58" fontId="3" fillId="0" borderId="0" xfId="29" applyNumberFormat="1" applyFill="1" applyAlignment="1" applyProtection="1">
      <alignment horizontal="distributed" vertical="center"/>
    </xf>
    <xf numFmtId="0" fontId="3" fillId="0" borderId="0" xfId="78" applyBorder="1" applyAlignment="1" applyProtection="1">
      <alignment horizontal="right" vertical="center"/>
    </xf>
    <xf numFmtId="0" fontId="4" fillId="3" borderId="64" xfId="78" applyFont="1" applyFill="1" applyBorder="1" applyAlignment="1" applyProtection="1">
      <alignment horizontal="center" vertical="center"/>
      <protection locked="0"/>
    </xf>
    <xf numFmtId="0" fontId="3" fillId="0" borderId="0" xfId="29" applyFill="1" applyAlignment="1" applyProtection="1">
      <alignment horizontal="distributed" vertical="center"/>
    </xf>
    <xf numFmtId="0" fontId="4" fillId="0" borderId="94" xfId="78" applyFont="1" applyBorder="1" applyAlignment="1" applyProtection="1">
      <alignment horizontal="center" vertical="center"/>
    </xf>
    <xf numFmtId="0" fontId="4" fillId="0" borderId="0" xfId="78" applyFont="1" applyBorder="1" applyAlignment="1" applyProtection="1">
      <alignment horizontal="center" vertical="center"/>
    </xf>
    <xf numFmtId="0" fontId="91" fillId="0" borderId="0" xfId="78" applyFont="1" applyBorder="1" applyProtection="1">
      <alignment vertical="center"/>
    </xf>
    <xf numFmtId="0" fontId="9" fillId="0" borderId="0" xfId="40" applyFont="1" applyAlignment="1" applyProtection="1">
      <alignment horizontal="left" vertical="center"/>
    </xf>
    <xf numFmtId="0" fontId="12" fillId="0" borderId="66" xfId="85" applyFont="1" applyBorder="1" applyAlignment="1" applyProtection="1">
      <alignment horizontal="center" vertical="center"/>
    </xf>
    <xf numFmtId="0" fontId="8" fillId="0" borderId="203" xfId="85" applyFont="1" applyBorder="1" applyAlignment="1" applyProtection="1">
      <alignment horizontal="distributed" vertical="center"/>
    </xf>
    <xf numFmtId="0" fontId="16" fillId="0" borderId="62" xfId="69" applyFont="1" applyFill="1" applyBorder="1" applyAlignment="1" applyProtection="1">
      <alignment horizontal="distributed" vertical="center"/>
    </xf>
    <xf numFmtId="0" fontId="16" fillId="0" borderId="60" xfId="69" applyFont="1" applyFill="1" applyBorder="1" applyAlignment="1" applyProtection="1">
      <alignment horizontal="distributed" vertical="center"/>
    </xf>
    <xf numFmtId="0" fontId="16" fillId="0" borderId="147" xfId="69" applyFont="1" applyFill="1" applyBorder="1" applyAlignment="1" applyProtection="1">
      <alignment horizontal="center" vertical="center"/>
    </xf>
    <xf numFmtId="0" fontId="16" fillId="0" borderId="84" xfId="69" applyFont="1" applyFill="1" applyBorder="1" applyAlignment="1" applyProtection="1">
      <alignment horizontal="center" vertical="center"/>
    </xf>
    <xf numFmtId="0" fontId="8" fillId="0" borderId="163" xfId="85" applyFont="1" applyBorder="1" applyAlignment="1" applyProtection="1">
      <alignment horizontal="center" vertical="center" wrapText="1"/>
    </xf>
    <xf numFmtId="0" fontId="8" fillId="0" borderId="2" xfId="85" applyFont="1" applyBorder="1" applyAlignment="1" applyProtection="1">
      <alignment horizontal="center" vertical="center" wrapText="1"/>
    </xf>
    <xf numFmtId="0" fontId="8" fillId="0" borderId="87" xfId="85" applyFont="1" applyBorder="1" applyAlignment="1" applyProtection="1">
      <alignment horizontal="center" vertical="center" wrapText="1"/>
    </xf>
    <xf numFmtId="0" fontId="8" fillId="0" borderId="152" xfId="85" applyFont="1" applyBorder="1" applyAlignment="1" applyProtection="1">
      <alignment horizontal="center" vertical="center" wrapText="1"/>
    </xf>
    <xf numFmtId="0" fontId="8" fillId="0" borderId="153" xfId="85" applyFont="1" applyBorder="1" applyAlignment="1" applyProtection="1">
      <alignment horizontal="center" vertical="center" wrapText="1"/>
    </xf>
    <xf numFmtId="0" fontId="8" fillId="0" borderId="155" xfId="85" applyFont="1" applyBorder="1" applyAlignment="1" applyProtection="1">
      <alignment horizontal="center" vertical="center" wrapText="1"/>
    </xf>
    <xf numFmtId="0" fontId="8" fillId="0" borderId="1" xfId="85" applyFont="1" applyBorder="1" applyAlignment="1" applyProtection="1">
      <alignment horizontal="center" vertical="center" wrapText="1"/>
    </xf>
    <xf numFmtId="0" fontId="8" fillId="0" borderId="0" xfId="85" applyFont="1" applyFill="1" applyBorder="1" applyAlignment="1" applyProtection="1">
      <alignment horizontal="left" vertical="center"/>
    </xf>
    <xf numFmtId="0" fontId="8" fillId="0" borderId="0" xfId="85" applyFont="1" applyFill="1" applyAlignment="1" applyProtection="1">
      <alignment vertical="center" wrapText="1"/>
    </xf>
    <xf numFmtId="0" fontId="8" fillId="0" borderId="0" xfId="85" applyFont="1" applyFill="1" applyAlignment="1" applyProtection="1">
      <alignment horizontal="left" vertical="center" wrapText="1"/>
    </xf>
    <xf numFmtId="0" fontId="8" fillId="0" borderId="0" xfId="85" applyFont="1" applyAlignment="1" applyProtection="1">
      <alignment horizontal="left" vertical="center"/>
    </xf>
    <xf numFmtId="0" fontId="8" fillId="0" borderId="0" xfId="85" applyFont="1" applyProtection="1">
      <alignment vertical="center"/>
    </xf>
    <xf numFmtId="0" fontId="8" fillId="0" borderId="207" xfId="85" applyFont="1" applyBorder="1" applyAlignment="1" applyProtection="1">
      <alignment horizontal="distributed" vertical="center"/>
    </xf>
    <xf numFmtId="0" fontId="16" fillId="0" borderId="49" xfId="69" applyFont="1" applyFill="1" applyBorder="1" applyAlignment="1" applyProtection="1">
      <alignment horizontal="distributed" vertical="center"/>
    </xf>
    <xf numFmtId="0" fontId="16" fillId="0" borderId="65" xfId="69" applyFont="1" applyFill="1" applyBorder="1" applyAlignment="1" applyProtection="1">
      <alignment horizontal="distributed" vertical="center"/>
    </xf>
    <xf numFmtId="0" fontId="16" fillId="0" borderId="98" xfId="69" applyFont="1" applyFill="1" applyBorder="1" applyAlignment="1" applyProtection="1">
      <alignment horizontal="center" vertical="center"/>
    </xf>
    <xf numFmtId="0" fontId="16" fillId="0" borderId="96" xfId="69" applyFont="1" applyFill="1" applyBorder="1" applyAlignment="1" applyProtection="1">
      <alignment horizontal="center" vertical="center"/>
    </xf>
    <xf numFmtId="0" fontId="8" fillId="0" borderId="131" xfId="85" applyFont="1" applyBorder="1" applyAlignment="1" applyProtection="1">
      <alignment horizontal="center" vertical="center" wrapText="1"/>
    </xf>
    <xf numFmtId="0" fontId="8" fillId="0" borderId="67" xfId="85" applyFont="1" applyBorder="1" applyAlignment="1" applyProtection="1">
      <alignment horizontal="center" vertical="center" wrapText="1"/>
    </xf>
    <xf numFmtId="0" fontId="8" fillId="0" borderId="92" xfId="85" applyFont="1" applyBorder="1" applyAlignment="1" applyProtection="1">
      <alignment horizontal="center" vertical="center" wrapText="1"/>
    </xf>
    <xf numFmtId="0" fontId="8" fillId="0" borderId="13" xfId="85" applyFont="1" applyBorder="1" applyAlignment="1" applyProtection="1">
      <alignment horizontal="center" vertical="center" wrapText="1"/>
    </xf>
    <xf numFmtId="0" fontId="8" fillId="0" borderId="14" xfId="85" applyFont="1" applyBorder="1" applyAlignment="1" applyProtection="1">
      <alignment horizontal="center" vertical="center" wrapText="1"/>
    </xf>
    <xf numFmtId="0" fontId="2" fillId="0" borderId="98" xfId="10" applyFont="1" applyBorder="1" applyAlignment="1" applyProtection="1">
      <alignment horizontal="center" vertical="center" wrapText="1"/>
    </xf>
    <xf numFmtId="0" fontId="2" fillId="0" borderId="91" xfId="85" applyFont="1" applyBorder="1" applyAlignment="1" applyProtection="1">
      <alignment horizontal="center" vertical="center" wrapText="1"/>
    </xf>
    <xf numFmtId="0" fontId="2" fillId="0" borderId="64" xfId="10" applyFont="1" applyBorder="1" applyAlignment="1" applyProtection="1">
      <alignment horizontal="center" vertical="center" wrapText="1"/>
    </xf>
    <xf numFmtId="0" fontId="2" fillId="0" borderId="143" xfId="85" applyFont="1" applyBorder="1" applyAlignment="1" applyProtection="1">
      <alignment horizontal="center" vertical="center" wrapText="1"/>
    </xf>
    <xf numFmtId="0" fontId="2" fillId="0" borderId="12" xfId="85" applyFont="1" applyBorder="1" applyAlignment="1" applyProtection="1">
      <alignment horizontal="center" vertical="center" wrapText="1"/>
    </xf>
    <xf numFmtId="0" fontId="2" fillId="0" borderId="13" xfId="85" applyFont="1" applyBorder="1" applyAlignment="1" applyProtection="1">
      <alignment horizontal="center" vertical="center" wrapText="1"/>
    </xf>
    <xf numFmtId="0" fontId="2" fillId="0" borderId="14" xfId="85" applyFont="1" applyBorder="1" applyAlignment="1" applyProtection="1">
      <alignment horizontal="center" vertical="center" wrapText="1"/>
    </xf>
    <xf numFmtId="0" fontId="2" fillId="0" borderId="92" xfId="85" applyFont="1" applyBorder="1" applyAlignment="1" applyProtection="1">
      <alignment horizontal="center" vertical="center" wrapText="1"/>
    </xf>
    <xf numFmtId="0" fontId="2" fillId="0" borderId="238" xfId="85" applyFont="1" applyBorder="1" applyAlignment="1" applyProtection="1">
      <alignment horizontal="center" vertical="center" wrapText="1"/>
    </xf>
    <xf numFmtId="0" fontId="8" fillId="0" borderId="49" xfId="8" applyFont="1" applyBorder="1" applyAlignment="1" applyProtection="1">
      <alignment horizontal="distributed" vertical="center"/>
    </xf>
    <xf numFmtId="0" fontId="8" fillId="0" borderId="65" xfId="8" applyFont="1" applyBorder="1" applyAlignment="1" applyProtection="1">
      <alignment horizontal="distributed" vertical="center"/>
    </xf>
    <xf numFmtId="0" fontId="16" fillId="0" borderId="72" xfId="69" applyFont="1" applyFill="1" applyBorder="1" applyAlignment="1" applyProtection="1">
      <alignment horizontal="distributed" vertical="center"/>
    </xf>
    <xf numFmtId="0" fontId="17" fillId="0" borderId="123" xfId="69" applyFont="1" applyFill="1" applyBorder="1" applyAlignment="1" applyProtection="1">
      <alignment horizontal="distributed" vertical="center"/>
    </xf>
    <xf numFmtId="0" fontId="92" fillId="0" borderId="239" xfId="85" applyFont="1" applyBorder="1" applyAlignment="1" applyProtection="1">
      <alignment horizontal="center" vertical="center" wrapText="1"/>
    </xf>
    <xf numFmtId="0" fontId="92" fillId="0" borderId="65" xfId="85" applyFont="1" applyBorder="1" applyAlignment="1" applyProtection="1">
      <alignment horizontal="center" vertical="center" wrapText="1"/>
    </xf>
    <xf numFmtId="0" fontId="92" fillId="0" borderId="92" xfId="85" applyFont="1" applyBorder="1" applyAlignment="1" applyProtection="1">
      <alignment horizontal="center" vertical="center" wrapText="1"/>
    </xf>
    <xf numFmtId="0" fontId="92" fillId="0" borderId="13" xfId="85" applyFont="1" applyBorder="1" applyAlignment="1" applyProtection="1">
      <alignment horizontal="center" vertical="center" wrapText="1"/>
    </xf>
    <xf numFmtId="0" fontId="92" fillId="0" borderId="14" xfId="85" applyFont="1" applyBorder="1" applyAlignment="1" applyProtection="1">
      <alignment horizontal="center" vertical="center" wrapText="1"/>
    </xf>
    <xf numFmtId="0" fontId="92" fillId="0" borderId="67" xfId="85" applyFont="1" applyBorder="1" applyAlignment="1" applyProtection="1">
      <alignment horizontal="center" vertical="center" wrapText="1"/>
    </xf>
    <xf numFmtId="0" fontId="53" fillId="0" borderId="64" xfId="85" applyFont="1" applyBorder="1" applyAlignment="1" applyProtection="1">
      <alignment horizontal="center" vertical="center" wrapText="1"/>
    </xf>
    <xf numFmtId="0" fontId="93" fillId="0" borderId="12" xfId="85" applyFont="1" applyBorder="1" applyAlignment="1" applyProtection="1">
      <alignment horizontal="center" vertical="center" wrapText="1"/>
    </xf>
    <xf numFmtId="0" fontId="93" fillId="0" borderId="13" xfId="85" applyFont="1" applyBorder="1" applyAlignment="1" applyProtection="1">
      <alignment horizontal="center" vertical="center" wrapText="1"/>
    </xf>
    <xf numFmtId="0" fontId="93" fillId="0" borderId="14" xfId="85" applyFont="1" applyBorder="1" applyAlignment="1" applyProtection="1">
      <alignment horizontal="center" vertical="center" wrapText="1"/>
    </xf>
    <xf numFmtId="0" fontId="93" fillId="0" borderId="92" xfId="85" applyFont="1" applyBorder="1" applyAlignment="1" applyProtection="1">
      <alignment horizontal="center" vertical="center" wrapText="1"/>
    </xf>
    <xf numFmtId="0" fontId="93" fillId="0" borderId="238" xfId="85" applyFont="1" applyBorder="1" applyAlignment="1" applyProtection="1">
      <alignment horizontal="center" vertical="center" wrapText="1"/>
    </xf>
    <xf numFmtId="176" fontId="2" fillId="0" borderId="71" xfId="85" applyNumberFormat="1" applyFont="1" applyFill="1" applyBorder="1" applyAlignment="1" applyProtection="1">
      <alignment horizontal="left" vertical="center"/>
    </xf>
    <xf numFmtId="176" fontId="28" fillId="0" borderId="75" xfId="69" applyNumberFormat="1" applyFont="1" applyFill="1" applyBorder="1" applyAlignment="1" applyProtection="1">
      <alignment horizontal="left" vertical="center"/>
    </xf>
    <xf numFmtId="176" fontId="28" fillId="0" borderId="72" xfId="69" applyNumberFormat="1" applyFont="1" applyFill="1" applyBorder="1" applyAlignment="1" applyProtection="1">
      <alignment horizontal="center" vertical="center"/>
    </xf>
    <xf numFmtId="176" fontId="28" fillId="0" borderId="93" xfId="69" applyNumberFormat="1" applyFont="1" applyFill="1" applyBorder="1" applyAlignment="1" applyProtection="1">
      <alignment horizontal="center" vertical="center"/>
    </xf>
    <xf numFmtId="0" fontId="2" fillId="2" borderId="142" xfId="85" applyFont="1" applyFill="1" applyBorder="1" applyAlignment="1" applyProtection="1">
      <alignment horizontal="center" vertical="center" wrapText="1"/>
      <protection locked="0"/>
    </xf>
    <xf numFmtId="0" fontId="2" fillId="0" borderId="83" xfId="85" applyFont="1" applyBorder="1" applyAlignment="1" applyProtection="1">
      <alignment horizontal="center" vertical="center" wrapText="1"/>
    </xf>
    <xf numFmtId="0" fontId="2" fillId="0" borderId="62" xfId="85" applyFont="1" applyBorder="1" applyAlignment="1" applyProtection="1">
      <alignment horizontal="center" vertical="center" wrapText="1"/>
    </xf>
    <xf numFmtId="0" fontId="2" fillId="2" borderId="60" xfId="85" applyFont="1" applyFill="1" applyBorder="1" applyAlignment="1" applyProtection="1">
      <alignment horizontal="center" vertical="center" wrapText="1"/>
      <protection locked="0"/>
    </xf>
    <xf numFmtId="0" fontId="2" fillId="0" borderId="149" xfId="85" applyFont="1" applyBorder="1" applyAlignment="1" applyProtection="1">
      <alignment horizontal="center" vertical="center" wrapText="1"/>
    </xf>
    <xf numFmtId="0" fontId="2" fillId="2" borderId="93" xfId="85" applyFont="1" applyFill="1" applyBorder="1" applyAlignment="1" applyProtection="1">
      <alignment horizontal="center" vertical="center" wrapText="1"/>
      <protection locked="0"/>
    </xf>
    <xf numFmtId="0" fontId="2" fillId="2" borderId="72" xfId="85" applyFont="1" applyFill="1" applyBorder="1" applyAlignment="1" applyProtection="1">
      <alignment horizontal="center" vertical="center" wrapText="1"/>
      <protection locked="0"/>
    </xf>
    <xf numFmtId="0" fontId="2" fillId="2" borderId="94" xfId="85" applyFont="1" applyFill="1" applyBorder="1" applyAlignment="1" applyProtection="1">
      <alignment horizontal="center" vertical="center" wrapText="1"/>
      <protection locked="0"/>
    </xf>
    <xf numFmtId="0" fontId="2" fillId="2" borderId="91" xfId="85" applyFont="1" applyFill="1" applyBorder="1" applyAlignment="1" applyProtection="1">
      <alignment horizontal="center" vertical="center" wrapText="1"/>
      <protection locked="0"/>
    </xf>
    <xf numFmtId="0" fontId="2" fillId="2" borderId="75" xfId="85" applyFont="1" applyFill="1" applyBorder="1" applyAlignment="1" applyProtection="1">
      <alignment horizontal="center" vertical="center" wrapText="1"/>
      <protection locked="0"/>
    </xf>
    <xf numFmtId="0" fontId="2" fillId="2" borderId="76" xfId="85" applyFont="1" applyFill="1" applyBorder="1" applyAlignment="1" applyProtection="1">
      <alignment horizontal="center" vertical="center" wrapText="1"/>
      <protection locked="0"/>
    </xf>
    <xf numFmtId="176" fontId="2" fillId="0" borderId="20" xfId="85" applyNumberFormat="1" applyFont="1" applyFill="1" applyBorder="1" applyAlignment="1" applyProtection="1">
      <alignment horizontal="left" vertical="center"/>
    </xf>
    <xf numFmtId="176" fontId="28" fillId="0" borderId="65" xfId="69" applyNumberFormat="1" applyFont="1" applyFill="1" applyBorder="1" applyAlignment="1" applyProtection="1">
      <alignment horizontal="left" vertical="center"/>
    </xf>
    <xf numFmtId="176" fontId="28" fillId="0" borderId="49" xfId="69" applyNumberFormat="1" applyFont="1" applyFill="1" applyBorder="1" applyAlignment="1" applyProtection="1">
      <alignment horizontal="center" vertical="center"/>
    </xf>
    <xf numFmtId="176" fontId="28" fillId="0" borderId="48" xfId="69" applyNumberFormat="1" applyFont="1" applyFill="1" applyBorder="1" applyAlignment="1" applyProtection="1">
      <alignment horizontal="center" vertical="center"/>
    </xf>
    <xf numFmtId="0" fontId="2" fillId="2" borderId="130" xfId="85" applyFont="1" applyFill="1" applyBorder="1" applyAlignment="1" applyProtection="1">
      <alignment horizontal="center" vertical="center" wrapText="1"/>
      <protection locked="0"/>
    </xf>
    <xf numFmtId="0" fontId="2" fillId="0" borderId="88" xfId="85" applyFont="1" applyBorder="1" applyAlignment="1" applyProtection="1">
      <alignment horizontal="center" vertical="center" wrapText="1"/>
    </xf>
    <xf numFmtId="0" fontId="2" fillId="0" borderId="49" xfId="85" applyFont="1" applyBorder="1" applyAlignment="1" applyProtection="1">
      <alignment horizontal="center" vertical="center" wrapText="1"/>
    </xf>
    <xf numFmtId="0" fontId="2" fillId="2" borderId="65" xfId="85" applyFont="1" applyFill="1" applyBorder="1" applyAlignment="1" applyProtection="1">
      <alignment horizontal="center" vertical="center" wrapText="1"/>
      <protection locked="0"/>
    </xf>
    <xf numFmtId="0" fontId="2" fillId="2" borderId="67" xfId="85" applyFont="1" applyFill="1" applyBorder="1" applyAlignment="1" applyProtection="1">
      <alignment horizontal="center" vertical="center" wrapText="1"/>
      <protection locked="0"/>
    </xf>
    <xf numFmtId="0" fontId="2" fillId="0" borderId="74" xfId="85" applyFont="1" applyBorder="1" applyAlignment="1" applyProtection="1">
      <alignment horizontal="center" vertical="center" wrapText="1"/>
    </xf>
    <xf numFmtId="0" fontId="2" fillId="2" borderId="71" xfId="85" applyFont="1" applyFill="1" applyBorder="1" applyAlignment="1" applyProtection="1">
      <alignment horizontal="center" vertical="center" wrapText="1"/>
      <protection locked="0"/>
    </xf>
    <xf numFmtId="0" fontId="2" fillId="2" borderId="48" xfId="85" applyFont="1" applyFill="1" applyBorder="1" applyAlignment="1" applyProtection="1">
      <alignment horizontal="center" vertical="center" wrapText="1"/>
      <protection locked="0"/>
    </xf>
    <xf numFmtId="0" fontId="2" fillId="2" borderId="49" xfId="85" applyFont="1" applyFill="1" applyBorder="1" applyAlignment="1" applyProtection="1">
      <alignment horizontal="center" vertical="center" wrapText="1"/>
      <protection locked="0"/>
    </xf>
    <xf numFmtId="0" fontId="2" fillId="2" borderId="0" xfId="85" applyFont="1" applyFill="1" applyBorder="1" applyAlignment="1" applyProtection="1">
      <alignment horizontal="center" vertical="center" wrapText="1"/>
      <protection locked="0"/>
    </xf>
    <xf numFmtId="0" fontId="2" fillId="2" borderId="66" xfId="85" applyFont="1" applyFill="1" applyBorder="1" applyAlignment="1" applyProtection="1">
      <alignment horizontal="center" vertical="center" wrapText="1"/>
      <protection locked="0"/>
    </xf>
    <xf numFmtId="0" fontId="2" fillId="0" borderId="71" xfId="85" applyFont="1" applyBorder="1" applyAlignment="1" applyProtection="1">
      <alignment horizontal="center" vertical="center" wrapText="1"/>
    </xf>
    <xf numFmtId="0" fontId="2" fillId="2" borderId="73" xfId="85" applyFont="1" applyFill="1" applyBorder="1" applyAlignment="1" applyProtection="1">
      <alignment horizontal="center" vertical="center" wrapText="1"/>
      <protection locked="0"/>
    </xf>
    <xf numFmtId="0" fontId="3" fillId="2" borderId="64" xfId="85" applyFont="1" applyFill="1" applyBorder="1" applyAlignment="1" applyProtection="1">
      <alignment horizontal="center" vertical="center" wrapText="1"/>
      <protection locked="0"/>
    </xf>
    <xf numFmtId="0" fontId="3" fillId="2" borderId="92" xfId="85" applyFont="1" applyFill="1" applyBorder="1" applyAlignment="1" applyProtection="1">
      <alignment horizontal="center" vertical="center" wrapText="1"/>
      <protection locked="0"/>
    </xf>
    <xf numFmtId="0" fontId="3" fillId="2" borderId="143" xfId="85" applyFont="1" applyFill="1" applyBorder="1" applyAlignment="1" applyProtection="1">
      <alignment horizontal="center" vertical="center" wrapText="1"/>
      <protection locked="0"/>
    </xf>
    <xf numFmtId="0" fontId="2" fillId="2" borderId="20" xfId="85" applyFont="1" applyFill="1" applyBorder="1" applyAlignment="1" applyProtection="1">
      <alignment horizontal="center" vertical="center" wrapText="1"/>
      <protection locked="0"/>
    </xf>
    <xf numFmtId="0" fontId="2" fillId="0" borderId="47" xfId="85" applyFont="1" applyBorder="1" applyAlignment="1" applyProtection="1">
      <alignment horizontal="center" vertical="center" wrapText="1"/>
    </xf>
    <xf numFmtId="0" fontId="2" fillId="2" borderId="74" xfId="85" applyFont="1" applyFill="1" applyBorder="1" applyAlignment="1" applyProtection="1">
      <alignment horizontal="center" vertical="center" wrapText="1"/>
      <protection locked="0"/>
    </xf>
    <xf numFmtId="176" fontId="28" fillId="0" borderId="69" xfId="69" applyNumberFormat="1" applyFont="1" applyFill="1" applyBorder="1" applyAlignment="1" applyProtection="1">
      <alignment horizontal="center" vertical="center"/>
    </xf>
    <xf numFmtId="176" fontId="28" fillId="0" borderId="68" xfId="69" applyNumberFormat="1" applyFont="1" applyFill="1" applyBorder="1" applyAlignment="1" applyProtection="1">
      <alignment horizontal="center" vertical="center"/>
    </xf>
    <xf numFmtId="0" fontId="93" fillId="0" borderId="240" xfId="85" applyFont="1" applyBorder="1" applyAlignment="1" applyProtection="1">
      <alignment horizontal="center" vertical="center" wrapText="1"/>
    </xf>
    <xf numFmtId="0" fontId="3" fillId="2" borderId="240" xfId="85" applyFont="1" applyFill="1" applyBorder="1" applyAlignment="1" applyProtection="1">
      <alignment horizontal="center" vertical="center" wrapText="1"/>
      <protection locked="0"/>
    </xf>
    <xf numFmtId="0" fontId="3" fillId="2" borderId="241" xfId="85" applyFont="1" applyFill="1" applyBorder="1" applyAlignment="1" applyProtection="1">
      <alignment horizontal="center" vertical="center" wrapText="1"/>
      <protection locked="0"/>
    </xf>
    <xf numFmtId="0" fontId="3" fillId="2" borderId="242" xfId="85" applyFont="1" applyFill="1" applyBorder="1" applyAlignment="1" applyProtection="1">
      <alignment horizontal="center" vertical="center" wrapText="1"/>
      <protection locked="0"/>
    </xf>
    <xf numFmtId="0" fontId="2" fillId="2" borderId="64" xfId="85" applyFont="1" applyFill="1" applyBorder="1" applyAlignment="1" applyProtection="1">
      <alignment horizontal="center" vertical="center" wrapText="1"/>
      <protection locked="0"/>
    </xf>
    <xf numFmtId="176" fontId="28" fillId="0" borderId="13" xfId="69" applyNumberFormat="1" applyFont="1" applyFill="1" applyBorder="1" applyAlignment="1" applyProtection="1">
      <alignment horizontal="center" vertical="center"/>
    </xf>
    <xf numFmtId="176" fontId="2" fillId="0" borderId="13" xfId="8" applyNumberFormat="1" applyFont="1" applyBorder="1" applyAlignment="1" applyProtection="1">
      <alignment horizontal="center" vertical="center"/>
    </xf>
    <xf numFmtId="0" fontId="2" fillId="0" borderId="20" xfId="85" applyFont="1" applyBorder="1" applyAlignment="1" applyProtection="1">
      <alignment horizontal="center" vertical="center" wrapText="1"/>
    </xf>
    <xf numFmtId="0" fontId="93" fillId="0" borderId="243" xfId="85" applyFont="1" applyBorder="1" applyAlignment="1" applyProtection="1">
      <alignment horizontal="center" vertical="center" wrapText="1"/>
    </xf>
    <xf numFmtId="0" fontId="3" fillId="2" borderId="243" xfId="85" applyFont="1" applyFill="1" applyBorder="1" applyAlignment="1" applyProtection="1">
      <alignment horizontal="center" vertical="center" wrapText="1"/>
      <protection locked="0"/>
    </xf>
    <xf numFmtId="0" fontId="3" fillId="2" borderId="244" xfId="85" applyFont="1" applyFill="1" applyBorder="1" applyAlignment="1" applyProtection="1">
      <alignment horizontal="center" vertical="center" wrapText="1"/>
      <protection locked="0"/>
    </xf>
    <xf numFmtId="0" fontId="3" fillId="2" borderId="245" xfId="85" applyFont="1" applyFill="1" applyBorder="1" applyAlignment="1" applyProtection="1">
      <alignment horizontal="center" vertical="center" wrapText="1"/>
      <protection locked="0"/>
    </xf>
    <xf numFmtId="176" fontId="28" fillId="2" borderId="94" xfId="69" applyNumberFormat="1" applyFont="1" applyFill="1" applyBorder="1" applyAlignment="1" applyProtection="1">
      <alignment horizontal="center" vertical="center"/>
      <protection locked="0"/>
    </xf>
    <xf numFmtId="0" fontId="93" fillId="0" borderId="246" xfId="85" applyFont="1" applyBorder="1" applyAlignment="1" applyProtection="1">
      <alignment horizontal="center" vertical="center" wrapText="1"/>
    </xf>
    <xf numFmtId="0" fontId="3" fillId="2" borderId="246" xfId="85" applyFont="1" applyFill="1" applyBorder="1" applyAlignment="1" applyProtection="1">
      <alignment horizontal="center" vertical="center" wrapText="1"/>
      <protection locked="0"/>
    </xf>
    <xf numFmtId="0" fontId="3" fillId="2" borderId="247" xfId="85" applyFont="1" applyFill="1" applyBorder="1" applyAlignment="1" applyProtection="1">
      <alignment horizontal="center" vertical="center" wrapText="1"/>
      <protection locked="0"/>
    </xf>
    <xf numFmtId="0" fontId="3" fillId="2" borderId="248" xfId="85" applyFont="1" applyFill="1" applyBorder="1" applyAlignment="1" applyProtection="1">
      <alignment horizontal="center" vertical="center" wrapText="1"/>
      <protection locked="0"/>
    </xf>
    <xf numFmtId="176" fontId="28" fillId="2" borderId="0" xfId="69" applyNumberFormat="1" applyFont="1" applyFill="1" applyBorder="1" applyAlignment="1" applyProtection="1">
      <alignment horizontal="center" vertical="center"/>
      <protection locked="0"/>
    </xf>
    <xf numFmtId="0" fontId="93" fillId="0" borderId="249" xfId="85" applyFont="1" applyBorder="1" applyAlignment="1" applyProtection="1">
      <alignment horizontal="center" vertical="center" wrapText="1"/>
    </xf>
    <xf numFmtId="0" fontId="3" fillId="2" borderId="250" xfId="85" applyFont="1" applyFill="1" applyBorder="1" applyAlignment="1" applyProtection="1">
      <alignment vertical="center" wrapText="1"/>
      <protection locked="0"/>
    </xf>
    <xf numFmtId="0" fontId="3" fillId="2" borderId="250" xfId="85" applyFont="1" applyFill="1" applyBorder="1" applyAlignment="1" applyProtection="1">
      <alignment horizontal="center" vertical="center" wrapText="1"/>
      <protection locked="0"/>
    </xf>
    <xf numFmtId="0" fontId="3" fillId="2" borderId="251" xfId="85" applyFont="1" applyFill="1" applyBorder="1" applyAlignment="1" applyProtection="1">
      <alignment horizontal="center" vertical="center" wrapText="1"/>
      <protection locked="0"/>
    </xf>
    <xf numFmtId="0" fontId="2" fillId="2" borderId="75" xfId="85" applyFont="1" applyFill="1" applyBorder="1" applyAlignment="1" applyProtection="1">
      <alignment vertical="center" wrapText="1"/>
      <protection locked="0"/>
    </xf>
    <xf numFmtId="0" fontId="93" fillId="0" borderId="252" xfId="85" applyFont="1" applyBorder="1" applyAlignment="1" applyProtection="1">
      <alignment horizontal="center" vertical="center" wrapText="1"/>
    </xf>
    <xf numFmtId="0" fontId="3" fillId="2" borderId="253" xfId="85" applyFont="1" applyFill="1" applyBorder="1" applyAlignment="1" applyProtection="1">
      <alignment vertical="center" wrapText="1"/>
      <protection locked="0"/>
    </xf>
    <xf numFmtId="0" fontId="3" fillId="2" borderId="253" xfId="85" applyFont="1" applyFill="1" applyBorder="1" applyAlignment="1" applyProtection="1">
      <alignment horizontal="center" vertical="center" wrapText="1"/>
      <protection locked="0"/>
    </xf>
    <xf numFmtId="0" fontId="3" fillId="2" borderId="254" xfId="85" applyFont="1" applyFill="1" applyBorder="1" applyAlignment="1" applyProtection="1">
      <alignment horizontal="center" vertical="center" wrapText="1"/>
      <protection locked="0"/>
    </xf>
    <xf numFmtId="0" fontId="93" fillId="0" borderId="71" xfId="85" applyFont="1" applyBorder="1" applyAlignment="1" applyProtection="1">
      <alignment horizontal="center" vertical="center" wrapText="1"/>
    </xf>
    <xf numFmtId="0" fontId="93" fillId="3" borderId="93" xfId="85" applyFont="1" applyFill="1" applyBorder="1" applyAlignment="1" applyProtection="1">
      <alignment horizontal="center" vertical="center" wrapText="1"/>
      <protection locked="0"/>
    </xf>
    <xf numFmtId="0" fontId="93" fillId="3" borderId="72" xfId="85" applyFont="1" applyFill="1" applyBorder="1" applyAlignment="1" applyProtection="1">
      <alignment horizontal="center" vertical="center" wrapText="1"/>
      <protection locked="0"/>
    </xf>
    <xf numFmtId="176" fontId="2" fillId="0" borderId="77" xfId="85" applyNumberFormat="1" applyFont="1" applyFill="1" applyBorder="1" applyAlignment="1" applyProtection="1">
      <alignment horizontal="left" vertical="center"/>
    </xf>
    <xf numFmtId="176" fontId="28" fillId="0" borderId="79" xfId="69" applyNumberFormat="1" applyFont="1" applyFill="1" applyBorder="1" applyAlignment="1" applyProtection="1">
      <alignment horizontal="left" vertical="center"/>
    </xf>
    <xf numFmtId="176" fontId="28" fillId="2" borderId="151" xfId="69" applyNumberFormat="1" applyFont="1" applyFill="1" applyBorder="1" applyAlignment="1" applyProtection="1">
      <alignment horizontal="center" vertical="center"/>
      <protection locked="0"/>
    </xf>
    <xf numFmtId="0" fontId="2" fillId="2" borderId="144" xfId="85" applyFont="1" applyFill="1" applyBorder="1" applyAlignment="1" applyProtection="1">
      <alignment horizontal="center" vertical="center" wrapText="1"/>
      <protection locked="0"/>
    </xf>
    <xf numFmtId="0" fontId="93" fillId="0" borderId="125" xfId="85" applyFont="1" applyBorder="1" applyAlignment="1" applyProtection="1">
      <alignment horizontal="center" vertical="center" wrapText="1"/>
    </xf>
    <xf numFmtId="0" fontId="93" fillId="0" borderId="78" xfId="85" applyFont="1" applyBorder="1" applyAlignment="1" applyProtection="1">
      <alignment horizontal="center" vertical="center" wrapText="1"/>
    </xf>
    <xf numFmtId="0" fontId="3" fillId="3" borderId="79" xfId="85" applyFont="1" applyFill="1" applyBorder="1" applyAlignment="1" applyProtection="1">
      <alignment horizontal="center" vertical="center" wrapText="1"/>
      <protection locked="0"/>
    </xf>
    <xf numFmtId="0" fontId="2" fillId="0" borderId="255" xfId="85" applyFont="1" applyBorder="1" applyAlignment="1" applyProtection="1">
      <alignment vertical="center" wrapText="1"/>
    </xf>
    <xf numFmtId="0" fontId="2" fillId="2" borderId="77" xfId="85" applyFont="1" applyFill="1" applyBorder="1" applyAlignment="1" applyProtection="1">
      <alignment horizontal="center" vertical="center" wrapText="1"/>
      <protection locked="0"/>
    </xf>
    <xf numFmtId="0" fontId="2" fillId="2" borderId="79" xfId="85" applyFont="1" applyFill="1" applyBorder="1" applyAlignment="1" applyProtection="1">
      <alignment horizontal="center" vertical="center" wrapText="1"/>
      <protection locked="0"/>
    </xf>
    <xf numFmtId="0" fontId="2" fillId="2" borderId="166" xfId="85" applyFont="1" applyFill="1" applyBorder="1" applyAlignment="1" applyProtection="1">
      <alignment horizontal="center" vertical="center" wrapText="1"/>
      <protection locked="0"/>
    </xf>
    <xf numFmtId="0" fontId="2" fillId="2" borderId="78" xfId="85" applyFont="1" applyFill="1" applyBorder="1" applyAlignment="1" applyProtection="1">
      <alignment horizontal="center" vertical="center" wrapText="1"/>
      <protection locked="0"/>
    </xf>
    <xf numFmtId="0" fontId="2" fillId="2" borderId="151" xfId="85" applyFont="1" applyFill="1" applyBorder="1" applyAlignment="1" applyProtection="1">
      <alignment horizontal="center" vertical="center" wrapText="1"/>
      <protection locked="0"/>
    </xf>
    <xf numFmtId="0" fontId="2" fillId="0" borderId="256" xfId="85" applyFont="1" applyBorder="1" applyAlignment="1" applyProtection="1">
      <alignment horizontal="center" vertical="center" wrapText="1"/>
    </xf>
    <xf numFmtId="0" fontId="2" fillId="0" borderId="257" xfId="85" applyFont="1" applyBorder="1" applyAlignment="1" applyProtection="1">
      <alignment horizontal="center" vertical="center" wrapText="1"/>
    </xf>
    <xf numFmtId="0" fontId="2" fillId="0" borderId="258" xfId="85" applyFont="1" applyBorder="1" applyAlignment="1" applyProtection="1">
      <alignment horizontal="center" vertical="center" wrapText="1"/>
    </xf>
    <xf numFmtId="0" fontId="2" fillId="2" borderId="82" xfId="85" applyFont="1" applyFill="1" applyBorder="1" applyAlignment="1" applyProtection="1">
      <alignment horizontal="center" vertical="center" wrapText="1"/>
      <protection locked="0"/>
    </xf>
    <xf numFmtId="0" fontId="3" fillId="0" borderId="256" xfId="85" applyFont="1" applyBorder="1" applyAlignment="1" applyProtection="1">
      <alignment vertical="center"/>
    </xf>
    <xf numFmtId="0" fontId="3" fillId="0" borderId="257" xfId="10" applyFont="1" applyBorder="1" applyAlignment="1" applyProtection="1">
      <alignment vertical="center"/>
    </xf>
    <xf numFmtId="0" fontId="3" fillId="0" borderId="258" xfId="10" applyFont="1" applyBorder="1" applyAlignment="1" applyProtection="1">
      <alignment vertical="center"/>
    </xf>
    <xf numFmtId="0" fontId="2" fillId="2" borderId="81" xfId="85" applyFont="1" applyFill="1" applyBorder="1" applyAlignment="1" applyProtection="1">
      <alignment horizontal="center" vertical="center" wrapText="1"/>
      <protection locked="0"/>
    </xf>
    <xf numFmtId="0" fontId="9" fillId="0" borderId="0" xfId="40" applyFont="1" applyAlignment="1">
      <alignment horizontal="right" vertical="center"/>
    </xf>
    <xf numFmtId="0" fontId="12" fillId="0" borderId="66" xfId="85" applyFont="1" applyBorder="1" applyAlignment="1">
      <alignment horizontal="center" vertical="center"/>
    </xf>
    <xf numFmtId="0" fontId="8" fillId="0" borderId="203" xfId="85" applyFont="1" applyBorder="1" applyAlignment="1">
      <alignment horizontal="distributed" vertical="center"/>
    </xf>
    <xf numFmtId="0" fontId="16" fillId="0" borderId="62" xfId="69" applyFont="1" applyFill="1" applyBorder="1" applyAlignment="1">
      <alignment horizontal="distributed" vertical="center"/>
    </xf>
    <xf numFmtId="0" fontId="16" fillId="0" borderId="60" xfId="69" applyFont="1" applyFill="1" applyBorder="1" applyAlignment="1">
      <alignment horizontal="distributed" vertical="center"/>
    </xf>
    <xf numFmtId="0" fontId="16" fillId="0" borderId="147" xfId="69" applyFont="1" applyFill="1" applyBorder="1" applyAlignment="1">
      <alignment horizontal="center" vertical="center"/>
    </xf>
    <xf numFmtId="0" fontId="16" fillId="0" borderId="84" xfId="69" applyFont="1" applyFill="1" applyBorder="1" applyAlignment="1">
      <alignment horizontal="center" vertical="center"/>
    </xf>
    <xf numFmtId="0" fontId="8" fillId="0" borderId="163" xfId="85" applyFont="1" applyBorder="1" applyAlignment="1">
      <alignment horizontal="center" vertical="center" wrapText="1"/>
    </xf>
    <xf numFmtId="0" fontId="8" fillId="0" borderId="2" xfId="85" applyFont="1" applyBorder="1" applyAlignment="1">
      <alignment horizontal="center" vertical="center" wrapText="1"/>
    </xf>
    <xf numFmtId="0" fontId="8" fillId="0" borderId="87" xfId="85" applyFont="1" applyFill="1" applyBorder="1" applyAlignment="1">
      <alignment horizontal="center" vertical="center" wrapText="1"/>
    </xf>
    <xf numFmtId="0" fontId="8" fillId="0" borderId="152" xfId="85" applyFont="1" applyBorder="1" applyAlignment="1">
      <alignment horizontal="center" vertical="center" wrapText="1"/>
    </xf>
    <xf numFmtId="0" fontId="8" fillId="0" borderId="153" xfId="85" applyFont="1" applyBorder="1" applyAlignment="1">
      <alignment horizontal="center" vertical="center" wrapText="1"/>
    </xf>
    <xf numFmtId="0" fontId="8" fillId="0" borderId="155" xfId="85" applyFont="1" applyBorder="1" applyAlignment="1">
      <alignment horizontal="center" vertical="center" wrapText="1"/>
    </xf>
    <xf numFmtId="0" fontId="8" fillId="0" borderId="1" xfId="85" applyFont="1" applyFill="1" applyBorder="1" applyAlignment="1">
      <alignment horizontal="center" vertical="center" wrapText="1"/>
    </xf>
    <xf numFmtId="0" fontId="8" fillId="0" borderId="0" xfId="85" applyFont="1" applyFill="1" applyAlignment="1">
      <alignment vertical="center" wrapText="1"/>
    </xf>
    <xf numFmtId="0" fontId="8" fillId="0" borderId="0" xfId="85" applyFont="1" applyAlignment="1">
      <alignment horizontal="left" vertical="center" wrapText="1"/>
    </xf>
    <xf numFmtId="0" fontId="8" fillId="0" borderId="0" xfId="85" applyFont="1" applyAlignment="1">
      <alignment horizontal="left" vertical="center"/>
    </xf>
    <xf numFmtId="0" fontId="8" fillId="0" borderId="207" xfId="85" applyFont="1" applyBorder="1" applyAlignment="1">
      <alignment horizontal="distributed" vertical="center"/>
    </xf>
    <xf numFmtId="0" fontId="16" fillId="0" borderId="49" xfId="69" applyFont="1" applyFill="1" applyBorder="1" applyAlignment="1">
      <alignment horizontal="distributed" vertical="center"/>
    </xf>
    <xf numFmtId="0" fontId="16" fillId="0" borderId="65" xfId="69" applyFont="1" applyFill="1" applyBorder="1" applyAlignment="1">
      <alignment horizontal="distributed" vertical="center"/>
    </xf>
    <xf numFmtId="0" fontId="16" fillId="0" borderId="98" xfId="30" applyFont="1" applyFill="1" applyBorder="1" applyAlignment="1">
      <alignment horizontal="center" vertical="center"/>
    </xf>
    <xf numFmtId="0" fontId="16" fillId="0" borderId="96" xfId="69" applyFont="1" applyFill="1" applyBorder="1" applyAlignment="1">
      <alignment horizontal="center" vertical="center"/>
    </xf>
    <xf numFmtId="0" fontId="8" fillId="0" borderId="131" xfId="85" applyFont="1" applyBorder="1" applyAlignment="1">
      <alignment horizontal="center" vertical="center" wrapText="1"/>
    </xf>
    <xf numFmtId="0" fontId="8" fillId="0" borderId="67" xfId="85" applyFont="1" applyBorder="1" applyAlignment="1">
      <alignment horizontal="center" vertical="center" wrapText="1"/>
    </xf>
    <xf numFmtId="0" fontId="8" fillId="0" borderId="92" xfId="85" applyFont="1" applyBorder="1" applyAlignment="1">
      <alignment horizontal="center" vertical="center" wrapText="1"/>
    </xf>
    <xf numFmtId="0" fontId="8" fillId="0" borderId="13" xfId="85" applyFont="1" applyBorder="1" applyAlignment="1">
      <alignment horizontal="center" vertical="center" wrapText="1"/>
    </xf>
    <xf numFmtId="0" fontId="8" fillId="0" borderId="14" xfId="85" applyFont="1" applyBorder="1" applyAlignment="1">
      <alignment horizontal="center" vertical="center" wrapText="1"/>
    </xf>
    <xf numFmtId="0" fontId="2" fillId="0" borderId="98" xfId="85" applyFont="1" applyBorder="1" applyAlignment="1">
      <alignment horizontal="center" vertical="center" wrapText="1"/>
    </xf>
    <xf numFmtId="0" fontId="2" fillId="0" borderId="91" xfId="85" applyFont="1" applyBorder="1" applyAlignment="1">
      <alignment horizontal="center" vertical="center" wrapText="1"/>
    </xf>
    <xf numFmtId="0" fontId="2" fillId="0" borderId="64" xfId="45" applyFont="1" applyBorder="1" applyAlignment="1">
      <alignment horizontal="center" vertical="center" wrapText="1"/>
    </xf>
    <xf numFmtId="0" fontId="2" fillId="0" borderId="143" xfId="85" applyFont="1" applyBorder="1" applyAlignment="1">
      <alignment horizontal="center" vertical="center" wrapText="1"/>
    </xf>
    <xf numFmtId="0" fontId="2" fillId="0" borderId="12" xfId="85" applyFont="1" applyBorder="1" applyAlignment="1">
      <alignment horizontal="center" vertical="center" wrapText="1"/>
    </xf>
    <xf numFmtId="0" fontId="2" fillId="0" borderId="13" xfId="85" applyFont="1" applyBorder="1" applyAlignment="1">
      <alignment horizontal="center" vertical="center" wrapText="1"/>
    </xf>
    <xf numFmtId="0" fontId="2" fillId="0" borderId="14" xfId="85" applyFont="1" applyBorder="1" applyAlignment="1">
      <alignment horizontal="center" vertical="center" wrapText="1"/>
    </xf>
    <xf numFmtId="0" fontId="2" fillId="0" borderId="92" xfId="85" applyFont="1" applyBorder="1" applyAlignment="1">
      <alignment horizontal="center" vertical="center" wrapText="1"/>
    </xf>
    <xf numFmtId="0" fontId="2" fillId="0" borderId="238" xfId="85" applyFont="1" applyBorder="1" applyAlignment="1">
      <alignment horizontal="center" vertical="center" wrapText="1"/>
    </xf>
    <xf numFmtId="0" fontId="8" fillId="0" borderId="49" xfId="8" applyFont="1" applyBorder="1" applyAlignment="1">
      <alignment horizontal="distributed" vertical="center"/>
    </xf>
    <xf numFmtId="0" fontId="8" fillId="0" borderId="65" xfId="8" applyFont="1" applyBorder="1" applyAlignment="1">
      <alignment horizontal="distributed" vertical="center"/>
    </xf>
    <xf numFmtId="0" fontId="16" fillId="0" borderId="72" xfId="69" applyFont="1" applyFill="1" applyBorder="1" applyAlignment="1">
      <alignment horizontal="distributed" vertical="center"/>
    </xf>
    <xf numFmtId="0" fontId="17" fillId="0" borderId="123" xfId="69" applyFont="1" applyFill="1" applyBorder="1" applyAlignment="1">
      <alignment horizontal="distributed" vertical="center"/>
    </xf>
    <xf numFmtId="0" fontId="92" fillId="0" borderId="239" xfId="85" applyFont="1" applyBorder="1" applyAlignment="1">
      <alignment horizontal="center" vertical="center" wrapText="1"/>
    </xf>
    <xf numFmtId="0" fontId="92" fillId="0" borderId="65" xfId="85" applyFont="1" applyBorder="1" applyAlignment="1">
      <alignment horizontal="center" vertical="center" wrapText="1"/>
    </xf>
    <xf numFmtId="0" fontId="92" fillId="0" borderId="92" xfId="85" applyFont="1" applyBorder="1" applyAlignment="1">
      <alignment horizontal="center" vertical="center" wrapText="1"/>
    </xf>
    <xf numFmtId="0" fontId="92" fillId="0" borderId="13" xfId="85" applyFont="1" applyBorder="1" applyAlignment="1">
      <alignment horizontal="center" vertical="center" wrapText="1"/>
    </xf>
    <xf numFmtId="0" fontId="92" fillId="0" borderId="14" xfId="85" applyFont="1" applyBorder="1" applyAlignment="1">
      <alignment horizontal="center" vertical="center" wrapText="1"/>
    </xf>
    <xf numFmtId="0" fontId="92" fillId="0" borderId="67" xfId="85" applyFont="1" applyBorder="1" applyAlignment="1">
      <alignment horizontal="center" vertical="center" wrapText="1"/>
    </xf>
    <xf numFmtId="0" fontId="53" fillId="0" borderId="64" xfId="85" applyFont="1" applyBorder="1" applyAlignment="1">
      <alignment horizontal="center" vertical="center" wrapText="1"/>
    </xf>
    <xf numFmtId="0" fontId="93" fillId="0" borderId="12" xfId="85" applyFont="1" applyBorder="1" applyAlignment="1">
      <alignment horizontal="center" vertical="center" wrapText="1"/>
    </xf>
    <xf numFmtId="0" fontId="93" fillId="0" borderId="13" xfId="85" applyFont="1" applyBorder="1" applyAlignment="1">
      <alignment horizontal="center" vertical="center" wrapText="1"/>
    </xf>
    <xf numFmtId="0" fontId="93" fillId="0" borderId="14" xfId="85" applyFont="1" applyBorder="1" applyAlignment="1">
      <alignment horizontal="center" vertical="center" wrapText="1"/>
    </xf>
    <xf numFmtId="0" fontId="93" fillId="0" borderId="92" xfId="85" applyFont="1" applyBorder="1" applyAlignment="1">
      <alignment horizontal="center" vertical="center" wrapText="1"/>
    </xf>
    <xf numFmtId="0" fontId="93" fillId="0" borderId="238" xfId="85" applyFont="1" applyBorder="1" applyAlignment="1">
      <alignment horizontal="center" vertical="center" wrapText="1"/>
    </xf>
    <xf numFmtId="0" fontId="94" fillId="0" borderId="71" xfId="85" applyFont="1" applyBorder="1" applyAlignment="1">
      <alignment horizontal="center" vertical="center"/>
    </xf>
    <xf numFmtId="0" fontId="33" fillId="0" borderId="75" xfId="69" applyFont="1" applyFill="1" applyBorder="1" applyAlignment="1">
      <alignment horizontal="center" vertical="center"/>
    </xf>
    <xf numFmtId="0" fontId="33" fillId="0" borderId="72" xfId="69" applyFont="1" applyFill="1" applyBorder="1" applyAlignment="1">
      <alignment horizontal="center" vertical="center"/>
    </xf>
    <xf numFmtId="0" fontId="33" fillId="0" borderId="93" xfId="69" applyFont="1" applyFill="1" applyBorder="1" applyAlignment="1">
      <alignment horizontal="center" vertical="center"/>
    </xf>
    <xf numFmtId="0" fontId="94" fillId="0" borderId="142" xfId="85" applyFont="1" applyBorder="1" applyAlignment="1">
      <alignment horizontal="center" vertical="center" wrapText="1"/>
    </xf>
    <xf numFmtId="0" fontId="8" fillId="0" borderId="83" xfId="85" applyFont="1" applyBorder="1" applyAlignment="1">
      <alignment horizontal="center" vertical="center" wrapText="1"/>
    </xf>
    <xf numFmtId="0" fontId="8" fillId="0" borderId="62" xfId="85" applyFont="1" applyBorder="1" applyAlignment="1">
      <alignment horizontal="center" vertical="center" wrapText="1"/>
    </xf>
    <xf numFmtId="0" fontId="94" fillId="0" borderId="60" xfId="85" applyFont="1" applyBorder="1" applyAlignment="1">
      <alignment horizontal="center" vertical="center" wrapText="1"/>
    </xf>
    <xf numFmtId="0" fontId="8" fillId="0" borderId="149" xfId="85" applyFont="1" applyBorder="1" applyAlignment="1">
      <alignment horizontal="center" vertical="center" wrapText="1"/>
    </xf>
    <xf numFmtId="0" fontId="8" fillId="0" borderId="64" xfId="85" applyFont="1" applyFill="1" applyBorder="1" applyAlignment="1">
      <alignment horizontal="center" vertical="center" wrapText="1"/>
    </xf>
    <xf numFmtId="0" fontId="94" fillId="0" borderId="93" xfId="85" applyFont="1" applyBorder="1" applyAlignment="1">
      <alignment horizontal="center" vertical="center" wrapText="1"/>
    </xf>
    <xf numFmtId="0" fontId="94" fillId="0" borderId="72" xfId="85" applyFont="1" applyBorder="1" applyAlignment="1">
      <alignment horizontal="center" vertical="center" wrapText="1"/>
    </xf>
    <xf numFmtId="0" fontId="8" fillId="0" borderId="94" xfId="85" applyFont="1" applyBorder="1" applyAlignment="1">
      <alignment horizontal="center" vertical="center" wrapText="1"/>
    </xf>
    <xf numFmtId="0" fontId="94" fillId="0" borderId="91" xfId="85" applyFont="1" applyBorder="1" applyAlignment="1">
      <alignment horizontal="center" vertical="center" wrapText="1"/>
    </xf>
    <xf numFmtId="0" fontId="94" fillId="0" borderId="75" xfId="85" applyFont="1" applyBorder="1" applyAlignment="1">
      <alignment horizontal="center" vertical="center" wrapText="1"/>
    </xf>
    <xf numFmtId="0" fontId="8" fillId="0" borderId="75" xfId="85" applyFont="1" applyBorder="1" applyAlignment="1">
      <alignment horizontal="center" vertical="center" wrapText="1"/>
    </xf>
    <xf numFmtId="0" fontId="8" fillId="0" borderId="76" xfId="85" applyFont="1" applyBorder="1" applyAlignment="1">
      <alignment horizontal="center" vertical="center" wrapText="1"/>
    </xf>
    <xf numFmtId="0" fontId="8" fillId="0" borderId="12" xfId="85" applyFont="1" applyBorder="1" applyAlignment="1">
      <alignment horizontal="center" vertical="center" wrapText="1"/>
    </xf>
    <xf numFmtId="0" fontId="8" fillId="0" borderId="143" xfId="85" applyFont="1" applyBorder="1" applyAlignment="1">
      <alignment horizontal="center" vertical="center" wrapText="1"/>
    </xf>
    <xf numFmtId="0" fontId="94" fillId="0" borderId="20" xfId="85" applyFont="1" applyBorder="1" applyAlignment="1">
      <alignment horizontal="center" vertical="center"/>
    </xf>
    <xf numFmtId="0" fontId="33" fillId="0" borderId="65" xfId="69" applyFont="1" applyFill="1" applyBorder="1" applyAlignment="1">
      <alignment horizontal="center" vertical="center"/>
    </xf>
    <xf numFmtId="0" fontId="33" fillId="0" borderId="49" xfId="69" applyFont="1" applyFill="1" applyBorder="1" applyAlignment="1">
      <alignment horizontal="center" vertical="center"/>
    </xf>
    <xf numFmtId="0" fontId="33" fillId="0" borderId="48" xfId="69" applyFont="1" applyFill="1" applyBorder="1" applyAlignment="1">
      <alignment horizontal="center" vertical="center"/>
    </xf>
    <xf numFmtId="0" fontId="94" fillId="0" borderId="130" xfId="85" applyFont="1" applyBorder="1" applyAlignment="1">
      <alignment horizontal="center" vertical="center" wrapText="1"/>
    </xf>
    <xf numFmtId="0" fontId="8" fillId="0" borderId="88" xfId="85" applyFont="1" applyBorder="1" applyAlignment="1">
      <alignment horizontal="center" vertical="center" wrapText="1"/>
    </xf>
    <xf numFmtId="0" fontId="8" fillId="0" borderId="49" xfId="85" applyFont="1" applyBorder="1" applyAlignment="1">
      <alignment horizontal="center" vertical="center" wrapText="1"/>
    </xf>
    <xf numFmtId="0" fontId="94" fillId="0" borderId="65" xfId="85" applyFont="1" applyBorder="1" applyAlignment="1">
      <alignment horizontal="center" vertical="center" wrapText="1"/>
    </xf>
    <xf numFmtId="0" fontId="94" fillId="0" borderId="67" xfId="85" applyFont="1" applyBorder="1" applyAlignment="1">
      <alignment horizontal="center" vertical="center" wrapText="1"/>
    </xf>
    <xf numFmtId="0" fontId="8" fillId="0" borderId="74" xfId="85" applyFont="1" applyBorder="1" applyAlignment="1">
      <alignment horizontal="center" vertical="center" wrapText="1"/>
    </xf>
    <xf numFmtId="0" fontId="94" fillId="0" borderId="71" xfId="85" applyFont="1" applyBorder="1" applyAlignment="1">
      <alignment horizontal="center" vertical="center" wrapText="1"/>
    </xf>
    <xf numFmtId="0" fontId="94" fillId="0" borderId="48" xfId="85" applyFont="1" applyBorder="1" applyAlignment="1">
      <alignment horizontal="center" vertical="center" wrapText="1"/>
    </xf>
    <xf numFmtId="0" fontId="94" fillId="0" borderId="49" xfId="85" applyFont="1" applyBorder="1" applyAlignment="1">
      <alignment horizontal="center" vertical="center" wrapText="1"/>
    </xf>
    <xf numFmtId="0" fontId="8" fillId="0" borderId="0" xfId="85" applyFont="1" applyBorder="1" applyAlignment="1">
      <alignment horizontal="center" vertical="center" wrapText="1"/>
    </xf>
    <xf numFmtId="0" fontId="8" fillId="0" borderId="66" xfId="85" applyFont="1" applyBorder="1" applyAlignment="1">
      <alignment horizontal="center" vertical="center" wrapText="1"/>
    </xf>
    <xf numFmtId="0" fontId="8" fillId="0" borderId="71" xfId="85" applyFont="1" applyBorder="1" applyAlignment="1">
      <alignment horizontal="center" vertical="center" wrapText="1"/>
    </xf>
    <xf numFmtId="0" fontId="94" fillId="0" borderId="73" xfId="85" applyFont="1" applyBorder="1" applyAlignment="1">
      <alignment horizontal="center" vertical="center" wrapText="1"/>
    </xf>
    <xf numFmtId="0" fontId="91" fillId="0" borderId="64" xfId="85" applyFont="1" applyBorder="1" applyAlignment="1">
      <alignment horizontal="center" vertical="center" wrapText="1"/>
    </xf>
    <xf numFmtId="0" fontId="91" fillId="0" borderId="92" xfId="85" applyFont="1" applyBorder="1" applyAlignment="1">
      <alignment horizontal="center" vertical="center" wrapText="1"/>
    </xf>
    <xf numFmtId="0" fontId="91" fillId="0" borderId="143" xfId="85" applyFont="1" applyBorder="1" applyAlignment="1">
      <alignment horizontal="center" vertical="center" wrapText="1"/>
    </xf>
    <xf numFmtId="0" fontId="94" fillId="0" borderId="20" xfId="85" applyFont="1" applyBorder="1" applyAlignment="1">
      <alignment horizontal="center" vertical="center" wrapText="1"/>
    </xf>
    <xf numFmtId="0" fontId="8" fillId="0" borderId="47" xfId="85" applyFont="1" applyBorder="1" applyAlignment="1">
      <alignment horizontal="center" vertical="center" wrapText="1"/>
    </xf>
    <xf numFmtId="0" fontId="94" fillId="0" borderId="74" xfId="85" applyFont="1" applyBorder="1" applyAlignment="1">
      <alignment horizontal="center" vertical="center" wrapText="1"/>
    </xf>
    <xf numFmtId="0" fontId="33" fillId="0" borderId="69" xfId="69" applyFont="1" applyFill="1" applyBorder="1" applyAlignment="1">
      <alignment horizontal="center" vertical="center"/>
    </xf>
    <xf numFmtId="0" fontId="33" fillId="0" borderId="68" xfId="69" applyFont="1" applyFill="1" applyBorder="1" applyAlignment="1">
      <alignment horizontal="center" vertical="center"/>
    </xf>
    <xf numFmtId="0" fontId="92" fillId="0" borderId="240" xfId="85" applyFont="1" applyBorder="1" applyAlignment="1">
      <alignment horizontal="center" vertical="center" wrapText="1"/>
    </xf>
    <xf numFmtId="0" fontId="91" fillId="0" borderId="240" xfId="85" applyFont="1" applyBorder="1" applyAlignment="1">
      <alignment horizontal="center" vertical="center" wrapText="1"/>
    </xf>
    <xf numFmtId="0" fontId="91" fillId="0" borderId="241" xfId="85" applyFont="1" applyBorder="1" applyAlignment="1">
      <alignment horizontal="center" vertical="center" wrapText="1"/>
    </xf>
    <xf numFmtId="0" fontId="91" fillId="0" borderId="242" xfId="85" applyFont="1" applyBorder="1" applyAlignment="1">
      <alignment horizontal="center" vertical="center" wrapText="1"/>
    </xf>
    <xf numFmtId="0" fontId="8" fillId="0" borderId="91" xfId="85" applyFont="1" applyFill="1" applyBorder="1" applyAlignment="1">
      <alignment horizontal="center" vertical="center" wrapText="1"/>
    </xf>
    <xf numFmtId="0" fontId="94" fillId="0" borderId="64" xfId="85" applyFont="1" applyBorder="1" applyAlignment="1">
      <alignment horizontal="center" vertical="center" wrapText="1"/>
    </xf>
    <xf numFmtId="0" fontId="16" fillId="0" borderId="13" xfId="69" applyFont="1" applyFill="1" applyBorder="1" applyAlignment="1">
      <alignment horizontal="center" vertical="center"/>
    </xf>
    <xf numFmtId="0" fontId="8" fillId="0" borderId="13" xfId="8" applyFont="1" applyBorder="1" applyAlignment="1">
      <alignment horizontal="center" vertical="center"/>
    </xf>
    <xf numFmtId="0" fontId="8" fillId="0" borderId="20" xfId="85" applyFont="1" applyBorder="1" applyAlignment="1">
      <alignment horizontal="center" vertical="center" wrapText="1"/>
    </xf>
    <xf numFmtId="0" fontId="92" fillId="0" borderId="243" xfId="85" applyFont="1" applyBorder="1" applyAlignment="1">
      <alignment horizontal="center" vertical="center" wrapText="1"/>
    </xf>
    <xf numFmtId="0" fontId="91" fillId="0" borderId="243" xfId="85" applyFont="1" applyBorder="1" applyAlignment="1">
      <alignment horizontal="center" vertical="center" wrapText="1"/>
    </xf>
    <xf numFmtId="0" fontId="91" fillId="0" borderId="244" xfId="85" applyFont="1" applyBorder="1" applyAlignment="1">
      <alignment horizontal="center" vertical="center" wrapText="1"/>
    </xf>
    <xf numFmtId="0" fontId="91" fillId="0" borderId="245" xfId="85" applyFont="1" applyBorder="1" applyAlignment="1">
      <alignment horizontal="center" vertical="center" wrapText="1"/>
    </xf>
    <xf numFmtId="0" fontId="33" fillId="0" borderId="94" xfId="69" applyFont="1" applyFill="1" applyBorder="1" applyAlignment="1">
      <alignment horizontal="center" vertical="center"/>
    </xf>
    <xf numFmtId="0" fontId="92" fillId="0" borderId="246" xfId="85" applyFont="1" applyBorder="1" applyAlignment="1">
      <alignment horizontal="center" vertical="center" wrapText="1"/>
    </xf>
    <xf numFmtId="0" fontId="91" fillId="0" borderId="246" xfId="85" applyFont="1" applyBorder="1" applyAlignment="1">
      <alignment horizontal="center" vertical="center" wrapText="1"/>
    </xf>
    <xf numFmtId="0" fontId="91" fillId="0" borderId="247" xfId="85" applyFont="1" applyBorder="1" applyAlignment="1">
      <alignment horizontal="center" vertical="center" wrapText="1"/>
    </xf>
    <xf numFmtId="0" fontId="91" fillId="0" borderId="248" xfId="85" applyFont="1" applyBorder="1" applyAlignment="1">
      <alignment horizontal="center" vertical="center" wrapText="1"/>
    </xf>
    <xf numFmtId="0" fontId="33" fillId="0" borderId="0" xfId="69" applyFont="1" applyFill="1" applyBorder="1" applyAlignment="1">
      <alignment horizontal="center" vertical="center"/>
    </xf>
    <xf numFmtId="0" fontId="92" fillId="0" borderId="249" xfId="85" applyFont="1" applyBorder="1" applyAlignment="1">
      <alignment horizontal="center" vertical="center" wrapText="1"/>
    </xf>
    <xf numFmtId="0" fontId="91" fillId="0" borderId="250" xfId="85" applyFont="1" applyBorder="1" applyAlignment="1">
      <alignment vertical="center" wrapText="1"/>
    </xf>
    <xf numFmtId="0" fontId="91" fillId="0" borderId="250" xfId="85" applyFont="1" applyBorder="1" applyAlignment="1">
      <alignment horizontal="center" vertical="center" wrapText="1"/>
    </xf>
    <xf numFmtId="0" fontId="91" fillId="0" borderId="251" xfId="85" applyFont="1" applyBorder="1" applyAlignment="1">
      <alignment horizontal="center" vertical="center" wrapText="1"/>
    </xf>
    <xf numFmtId="0" fontId="8" fillId="0" borderId="75" xfId="85" applyFont="1" applyBorder="1" applyAlignment="1">
      <alignment vertical="center" wrapText="1"/>
    </xf>
    <xf numFmtId="0" fontId="92" fillId="0" borderId="252" xfId="85" applyFont="1" applyBorder="1" applyAlignment="1">
      <alignment horizontal="center" vertical="center" wrapText="1"/>
    </xf>
    <xf numFmtId="0" fontId="91" fillId="0" borderId="253" xfId="85" applyFont="1" applyBorder="1" applyAlignment="1">
      <alignment vertical="center" wrapText="1"/>
    </xf>
    <xf numFmtId="0" fontId="91" fillId="0" borderId="253" xfId="85" applyFont="1" applyBorder="1" applyAlignment="1">
      <alignment horizontal="center" vertical="center" wrapText="1"/>
    </xf>
    <xf numFmtId="0" fontId="91" fillId="0" borderId="254" xfId="85" applyFont="1" applyBorder="1" applyAlignment="1">
      <alignment horizontal="center" vertical="center" wrapText="1"/>
    </xf>
    <xf numFmtId="0" fontId="92" fillId="0" borderId="71" xfId="85" applyFont="1" applyBorder="1" applyAlignment="1">
      <alignment horizontal="center" vertical="center" wrapText="1"/>
    </xf>
    <xf numFmtId="0" fontId="95" fillId="0" borderId="93" xfId="85" applyFont="1" applyBorder="1" applyAlignment="1">
      <alignment horizontal="center" vertical="center" wrapText="1"/>
    </xf>
    <xf numFmtId="0" fontId="95" fillId="0" borderId="72" xfId="85" applyFont="1" applyBorder="1" applyAlignment="1">
      <alignment horizontal="center" vertical="center" wrapText="1"/>
    </xf>
    <xf numFmtId="0" fontId="94" fillId="0" borderId="77" xfId="85" applyFont="1" applyBorder="1" applyAlignment="1">
      <alignment horizontal="center" vertical="center"/>
    </xf>
    <xf numFmtId="0" fontId="33" fillId="0" borderId="79" xfId="69" applyFont="1" applyFill="1" applyBorder="1" applyAlignment="1">
      <alignment horizontal="center" vertical="center"/>
    </xf>
    <xf numFmtId="0" fontId="33" fillId="0" borderId="151" xfId="69" applyFont="1" applyFill="1" applyBorder="1" applyAlignment="1">
      <alignment horizontal="center" vertical="center"/>
    </xf>
    <xf numFmtId="0" fontId="94" fillId="0" borderId="144" xfId="85" applyFont="1" applyBorder="1" applyAlignment="1">
      <alignment horizontal="center" vertical="center" wrapText="1"/>
    </xf>
    <xf numFmtId="0" fontId="92" fillId="0" borderId="125" xfId="85" applyFont="1" applyBorder="1" applyAlignment="1">
      <alignment horizontal="center" vertical="center" wrapText="1"/>
    </xf>
    <xf numFmtId="0" fontId="92" fillId="0" borderId="78" xfId="85" applyFont="1" applyBorder="1" applyAlignment="1">
      <alignment horizontal="center" vertical="center" wrapText="1"/>
    </xf>
    <xf numFmtId="0" fontId="91" fillId="0" borderId="79" xfId="85" applyFont="1" applyBorder="1" applyAlignment="1">
      <alignment horizontal="center" vertical="center" wrapText="1"/>
    </xf>
    <xf numFmtId="0" fontId="8" fillId="0" borderId="255" xfId="85" applyFont="1" applyBorder="1" applyAlignment="1">
      <alignment vertical="center" wrapText="1"/>
    </xf>
    <xf numFmtId="0" fontId="94" fillId="0" borderId="77" xfId="85" applyFont="1" applyBorder="1" applyAlignment="1">
      <alignment horizontal="center" vertical="center" wrapText="1"/>
    </xf>
    <xf numFmtId="0" fontId="94" fillId="0" borderId="79" xfId="85" applyFont="1" applyBorder="1" applyAlignment="1">
      <alignment horizontal="center" vertical="center" wrapText="1"/>
    </xf>
    <xf numFmtId="0" fontId="94" fillId="0" borderId="166" xfId="85" applyFont="1" applyBorder="1" applyAlignment="1">
      <alignment horizontal="center" vertical="center" wrapText="1"/>
    </xf>
    <xf numFmtId="0" fontId="94" fillId="0" borderId="78" xfId="85" applyFont="1" applyBorder="1" applyAlignment="1">
      <alignment horizontal="center" vertical="center" wrapText="1"/>
    </xf>
    <xf numFmtId="0" fontId="8" fillId="0" borderId="151" xfId="85" applyFont="1" applyBorder="1" applyAlignment="1">
      <alignment horizontal="center" vertical="center" wrapText="1"/>
    </xf>
    <xf numFmtId="0" fontId="8" fillId="0" borderId="256" xfId="85" applyFont="1" applyBorder="1" applyAlignment="1">
      <alignment horizontal="center" vertical="center" wrapText="1"/>
    </xf>
    <xf numFmtId="0" fontId="8" fillId="0" borderId="257" xfId="85" applyFont="1" applyBorder="1" applyAlignment="1">
      <alignment horizontal="center" vertical="center" wrapText="1"/>
    </xf>
    <xf numFmtId="0" fontId="8" fillId="0" borderId="258" xfId="85" applyFont="1" applyBorder="1" applyAlignment="1">
      <alignment horizontal="center" vertical="center" wrapText="1"/>
    </xf>
    <xf numFmtId="0" fontId="8" fillId="0" borderId="82" xfId="85" applyFont="1" applyBorder="1" applyAlignment="1">
      <alignment horizontal="center" vertical="center" wrapText="1"/>
    </xf>
    <xf numFmtId="0" fontId="4" fillId="0" borderId="256" xfId="85" applyFont="1" applyBorder="1" applyAlignment="1">
      <alignment vertical="center"/>
    </xf>
    <xf numFmtId="0" fontId="4" fillId="0" borderId="257" xfId="10" applyBorder="1" applyAlignment="1">
      <alignment vertical="center"/>
    </xf>
    <xf numFmtId="0" fontId="4" fillId="0" borderId="258" xfId="10" applyBorder="1" applyAlignment="1">
      <alignment vertical="center"/>
    </xf>
    <xf numFmtId="0" fontId="94" fillId="0" borderId="81" xfId="85" applyFont="1" applyBorder="1" applyAlignment="1">
      <alignment horizontal="center" vertical="center" wrapText="1"/>
    </xf>
    <xf numFmtId="0" fontId="6" fillId="0" borderId="0" xfId="69" applyFont="1">
      <alignment vertical="center"/>
    </xf>
    <xf numFmtId="0" fontId="96" fillId="0" borderId="0" xfId="65" applyFont="1">
      <alignment vertical="center"/>
    </xf>
    <xf numFmtId="0" fontId="97" fillId="0" borderId="0" xfId="54" applyFont="1">
      <alignment vertical="center"/>
    </xf>
    <xf numFmtId="0" fontId="98" fillId="0" borderId="0" xfId="65" applyFont="1" applyAlignment="1">
      <alignment horizontal="center" vertical="center"/>
    </xf>
    <xf numFmtId="0" fontId="96" fillId="0" borderId="152" xfId="65" applyFont="1" applyBorder="1" applyAlignment="1">
      <alignment horizontal="distributed" vertical="center" indent="1"/>
    </xf>
    <xf numFmtId="0" fontId="96" fillId="0" borderId="86" xfId="65" applyFont="1" applyBorder="1" applyAlignment="1">
      <alignment horizontal="distributed" vertical="center" indent="1"/>
    </xf>
    <xf numFmtId="0" fontId="96" fillId="0" borderId="259" xfId="65" applyFont="1" applyBorder="1" applyAlignment="1">
      <alignment horizontal="center" vertical="center"/>
    </xf>
    <xf numFmtId="0" fontId="97" fillId="0" borderId="153" xfId="65" applyFont="1" applyBorder="1" applyAlignment="1">
      <alignment horizontal="center" vertical="center"/>
    </xf>
    <xf numFmtId="0" fontId="96" fillId="2" borderId="153" xfId="65" applyFont="1" applyFill="1" applyBorder="1" applyAlignment="1">
      <alignment horizontal="center" vertical="center" shrinkToFit="1"/>
    </xf>
    <xf numFmtId="0" fontId="96" fillId="2" borderId="155" xfId="65" applyFont="1" applyFill="1" applyBorder="1" applyAlignment="1">
      <alignment horizontal="center" vertical="center" shrinkToFit="1"/>
    </xf>
    <xf numFmtId="0" fontId="96" fillId="0" borderId="0" xfId="65" applyFont="1" applyAlignment="1">
      <alignment horizontal="center" vertical="center" shrinkToFit="1"/>
    </xf>
    <xf numFmtId="0" fontId="50" fillId="0" borderId="152" xfId="65" applyFont="1" applyBorder="1" applyAlignment="1">
      <alignment horizontal="center" vertical="center" wrapText="1" shrinkToFit="1"/>
    </xf>
    <xf numFmtId="0" fontId="50" fillId="0" borderId="155" xfId="65" applyFont="1" applyBorder="1" applyAlignment="1">
      <alignment horizontal="center" vertical="center" wrapText="1" shrinkToFit="1"/>
    </xf>
    <xf numFmtId="0" fontId="96" fillId="0" borderId="83" xfId="65" applyFont="1" applyBorder="1" applyAlignment="1">
      <alignment horizontal="center" vertical="center" wrapText="1"/>
    </xf>
    <xf numFmtId="0" fontId="96" fillId="0" borderId="62" xfId="65" applyFont="1" applyBorder="1" applyAlignment="1">
      <alignment horizontal="center" vertical="center" wrapText="1"/>
    </xf>
    <xf numFmtId="0" fontId="96" fillId="2" borderId="149" xfId="65" applyFont="1" applyFill="1" applyBorder="1" applyAlignment="1">
      <alignment horizontal="center" vertical="center" shrinkToFit="1"/>
    </xf>
    <xf numFmtId="0" fontId="99" fillId="0" borderId="88" xfId="65" applyFont="1" applyBorder="1" applyAlignment="1">
      <alignment horizontal="left" vertical="center" wrapText="1"/>
    </xf>
    <xf numFmtId="0" fontId="99" fillId="0" borderId="0" xfId="65" applyFont="1" applyAlignment="1">
      <alignment horizontal="left" vertical="center" wrapText="1"/>
    </xf>
    <xf numFmtId="0" fontId="96" fillId="0" borderId="0" xfId="65" applyFont="1" applyAlignment="1">
      <alignment horizontal="center" vertical="center"/>
    </xf>
    <xf numFmtId="0" fontId="96" fillId="0" borderId="91" xfId="65" applyFont="1" applyBorder="1" applyAlignment="1">
      <alignment horizontal="distributed" vertical="center" indent="1"/>
    </xf>
    <xf numFmtId="0" fontId="96" fillId="0" borderId="92" xfId="65" applyFont="1" applyBorder="1" applyAlignment="1">
      <alignment horizontal="distributed" vertical="center" indent="1"/>
    </xf>
    <xf numFmtId="0" fontId="96" fillId="0" borderId="260" xfId="65" applyFont="1" applyBorder="1" applyAlignment="1">
      <alignment horizontal="center" vertical="center"/>
    </xf>
    <xf numFmtId="0" fontId="97" fillId="0" borderId="64" xfId="65" applyFont="1" applyBorder="1" applyAlignment="1">
      <alignment horizontal="center" vertical="center"/>
    </xf>
    <xf numFmtId="0" fontId="96" fillId="2" borderId="64" xfId="65" applyFont="1" applyFill="1" applyBorder="1" applyAlignment="1">
      <alignment horizontal="center" vertical="center" shrinkToFit="1"/>
    </xf>
    <xf numFmtId="0" fontId="96" fillId="2" borderId="143" xfId="65" applyFont="1" applyFill="1" applyBorder="1" applyAlignment="1">
      <alignment horizontal="center" vertical="center" shrinkToFit="1"/>
    </xf>
    <xf numFmtId="0" fontId="50" fillId="0" borderId="91" xfId="65" applyFont="1" applyBorder="1" applyAlignment="1">
      <alignment horizontal="center" vertical="center" wrapText="1" shrinkToFit="1"/>
    </xf>
    <xf numFmtId="0" fontId="50" fillId="0" borderId="143" xfId="65" applyFont="1" applyBorder="1" applyAlignment="1">
      <alignment horizontal="center" vertical="center" wrapText="1" shrinkToFit="1"/>
    </xf>
    <xf numFmtId="0" fontId="96" fillId="0" borderId="88" xfId="65" applyFont="1" applyBorder="1" applyAlignment="1">
      <alignment horizontal="center" vertical="center" wrapText="1"/>
    </xf>
    <xf numFmtId="0" fontId="96" fillId="0" borderId="49" xfId="65" applyFont="1" applyBorder="1" applyAlignment="1">
      <alignment horizontal="center" vertical="center" wrapText="1"/>
    </xf>
    <xf numFmtId="0" fontId="96" fillId="2" borderId="74" xfId="65" applyFont="1" applyFill="1" applyBorder="1" applyAlignment="1">
      <alignment horizontal="center" vertical="center" shrinkToFit="1"/>
    </xf>
    <xf numFmtId="0" fontId="96" fillId="0" borderId="0" xfId="65" applyFont="1" applyAlignment="1">
      <alignment horizontal="distributed" vertical="center" indent="1"/>
    </xf>
    <xf numFmtId="0" fontId="96" fillId="0" borderId="95" xfId="65" applyFont="1" applyBorder="1" applyAlignment="1">
      <alignment horizontal="center" vertical="center" wrapText="1"/>
    </xf>
    <xf numFmtId="0" fontId="96" fillId="0" borderId="69" xfId="65" applyFont="1" applyBorder="1" applyAlignment="1">
      <alignment horizontal="center" vertical="center" wrapText="1"/>
    </xf>
    <xf numFmtId="0" fontId="96" fillId="2" borderId="141" xfId="65" applyFont="1" applyFill="1" applyBorder="1" applyAlignment="1">
      <alignment horizontal="center" vertical="center" shrinkToFit="1"/>
    </xf>
    <xf numFmtId="0" fontId="96" fillId="2" borderId="74" xfId="65" applyFont="1" applyFill="1" applyBorder="1" applyAlignment="1">
      <alignment horizontal="center" vertical="center" wrapText="1" shrinkToFit="1"/>
    </xf>
    <xf numFmtId="176" fontId="96" fillId="0" borderId="91" xfId="65" applyNumberFormat="1" applyFont="1" applyBorder="1" applyAlignment="1">
      <alignment horizontal="left" vertical="center" indent="1"/>
    </xf>
    <xf numFmtId="0" fontId="96" fillId="3" borderId="92" xfId="65" applyFont="1" applyFill="1" applyBorder="1" applyAlignment="1">
      <alignment horizontal="center" vertical="center"/>
    </xf>
    <xf numFmtId="0" fontId="100" fillId="0" borderId="93" xfId="65" applyFont="1" applyBorder="1" applyAlignment="1">
      <alignment horizontal="center" vertical="center" wrapText="1"/>
    </xf>
    <xf numFmtId="0" fontId="100" fillId="0" borderId="94" xfId="65" applyFont="1" applyBorder="1" applyAlignment="1">
      <alignment horizontal="center" vertical="center" wrapText="1"/>
    </xf>
    <xf numFmtId="0" fontId="100" fillId="0" borderId="72" xfId="65" applyFont="1" applyBorder="1" applyAlignment="1">
      <alignment horizontal="center" vertical="center" wrapText="1"/>
    </xf>
    <xf numFmtId="0" fontId="96" fillId="2" borderId="75" xfId="65" applyFont="1" applyFill="1" applyBorder="1" applyAlignment="1">
      <alignment horizontal="center" vertical="center" shrinkToFit="1"/>
    </xf>
    <xf numFmtId="0" fontId="100" fillId="0" borderId="48" xfId="65" applyFont="1" applyBorder="1" applyAlignment="1">
      <alignment horizontal="center" vertical="center" wrapText="1"/>
    </xf>
    <xf numFmtId="0" fontId="100" fillId="0" borderId="0" xfId="65" applyFont="1" applyAlignment="1">
      <alignment horizontal="center" vertical="center" wrapText="1"/>
    </xf>
    <xf numFmtId="0" fontId="100" fillId="0" borderId="49" xfId="65" applyFont="1" applyBorder="1" applyAlignment="1">
      <alignment horizontal="center" vertical="center" wrapText="1"/>
    </xf>
    <xf numFmtId="0" fontId="96" fillId="2" borderId="65" xfId="65" applyFont="1" applyFill="1" applyBorder="1" applyAlignment="1">
      <alignment horizontal="center" vertical="center" shrinkToFit="1"/>
    </xf>
    <xf numFmtId="0" fontId="96" fillId="2" borderId="141" xfId="65" applyFont="1" applyFill="1" applyBorder="1" applyAlignment="1">
      <alignment horizontal="center" vertical="center" wrapText="1" shrinkToFit="1"/>
    </xf>
    <xf numFmtId="0" fontId="100" fillId="0" borderId="68" xfId="65" applyFont="1" applyBorder="1" applyAlignment="1">
      <alignment horizontal="center" vertical="center" wrapText="1"/>
    </xf>
    <xf numFmtId="0" fontId="100" fillId="0" borderId="98" xfId="65" applyFont="1" applyBorder="1" applyAlignment="1">
      <alignment horizontal="center" vertical="center" wrapText="1"/>
    </xf>
    <xf numFmtId="0" fontId="100" fillId="0" borderId="69" xfId="65" applyFont="1" applyBorder="1" applyAlignment="1">
      <alignment horizontal="center" vertical="center" wrapText="1"/>
    </xf>
    <xf numFmtId="0" fontId="96" fillId="2" borderId="67" xfId="65" applyFont="1" applyFill="1" applyBorder="1" applyAlignment="1">
      <alignment horizontal="center" vertical="center" shrinkToFit="1"/>
    </xf>
    <xf numFmtId="0" fontId="50" fillId="3" borderId="91" xfId="65" applyFont="1" applyFill="1" applyBorder="1" applyAlignment="1">
      <alignment horizontal="center" vertical="center" shrinkToFit="1"/>
    </xf>
    <xf numFmtId="0" fontId="50" fillId="3" borderId="143" xfId="65" applyFont="1" applyFill="1" applyBorder="1" applyAlignment="1">
      <alignment horizontal="center" vertical="center" shrinkToFit="1"/>
    </xf>
    <xf numFmtId="0" fontId="96" fillId="0" borderId="20" xfId="65" applyFont="1" applyBorder="1" applyAlignment="1">
      <alignment horizontal="center" vertical="center" wrapText="1"/>
    </xf>
    <xf numFmtId="0" fontId="97" fillId="0" borderId="72" xfId="65" applyFont="1" applyBorder="1" applyAlignment="1">
      <alignment horizontal="center" vertical="center" wrapText="1"/>
    </xf>
    <xf numFmtId="0" fontId="96" fillId="2" borderId="73" xfId="65" applyFont="1" applyFill="1" applyBorder="1" applyAlignment="1">
      <alignment horizontal="center" vertical="center" wrapText="1" shrinkToFit="1"/>
    </xf>
    <xf numFmtId="0" fontId="97" fillId="0" borderId="49" xfId="65" applyFont="1" applyBorder="1" applyAlignment="1">
      <alignment horizontal="center" vertical="center" wrapText="1"/>
    </xf>
    <xf numFmtId="0" fontId="100" fillId="0" borderId="64" xfId="65" applyFont="1" applyBorder="1" applyAlignment="1">
      <alignment horizontal="center" vertical="center" wrapText="1"/>
    </xf>
    <xf numFmtId="58" fontId="97" fillId="0" borderId="0" xfId="54" applyNumberFormat="1" applyFont="1" applyAlignment="1">
      <alignment horizontal="right" vertical="center"/>
    </xf>
    <xf numFmtId="0" fontId="97" fillId="0" borderId="0" xfId="54" applyFont="1" applyAlignment="1">
      <alignment horizontal="right" vertical="center"/>
    </xf>
    <xf numFmtId="176" fontId="96" fillId="0" borderId="128" xfId="65" applyNumberFormat="1" applyFont="1" applyBorder="1" applyAlignment="1">
      <alignment horizontal="left" vertical="center" indent="1"/>
    </xf>
    <xf numFmtId="0" fontId="96" fillId="3" borderId="145" xfId="65" applyFont="1" applyFill="1" applyBorder="1" applyAlignment="1">
      <alignment horizontal="center" vertical="center"/>
    </xf>
    <xf numFmtId="0" fontId="96" fillId="0" borderId="261" xfId="65" applyFont="1" applyBorder="1" applyAlignment="1">
      <alignment horizontal="center" vertical="center"/>
    </xf>
    <xf numFmtId="0" fontId="100" fillId="0" borderId="80" xfId="65" applyFont="1" applyBorder="1" applyAlignment="1">
      <alignment horizontal="center" vertical="center" wrapText="1"/>
    </xf>
    <xf numFmtId="0" fontId="96" fillId="2" borderId="80" xfId="65" applyFont="1" applyFill="1" applyBorder="1" applyAlignment="1">
      <alignment horizontal="center" vertical="center" shrinkToFit="1"/>
    </xf>
    <xf numFmtId="0" fontId="96" fillId="2" borderId="79" xfId="65" applyFont="1" applyFill="1" applyBorder="1" applyAlignment="1">
      <alignment horizontal="center" vertical="center" shrinkToFit="1"/>
    </xf>
    <xf numFmtId="0" fontId="96" fillId="2" borderId="146" xfId="65" applyFont="1" applyFill="1" applyBorder="1" applyAlignment="1">
      <alignment horizontal="center" vertical="center" shrinkToFit="1"/>
    </xf>
    <xf numFmtId="0" fontId="50" fillId="3" borderId="128" xfId="65" applyFont="1" applyFill="1" applyBorder="1" applyAlignment="1">
      <alignment horizontal="center" vertical="center" shrinkToFit="1"/>
    </xf>
    <xf numFmtId="0" fontId="50" fillId="3" borderId="146" xfId="65" applyFont="1" applyFill="1" applyBorder="1" applyAlignment="1">
      <alignment horizontal="center" vertical="center" shrinkToFit="1"/>
    </xf>
    <xf numFmtId="0" fontId="96" fillId="0" borderId="77" xfId="65" applyFont="1" applyBorder="1" applyAlignment="1">
      <alignment horizontal="center" vertical="center" wrapText="1"/>
    </xf>
    <xf numFmtId="0" fontId="97" fillId="0" borderId="78" xfId="65" applyFont="1" applyBorder="1" applyAlignment="1">
      <alignment horizontal="center" vertical="center" wrapText="1"/>
    </xf>
    <xf numFmtId="0" fontId="96" fillId="2" borderId="81" xfId="65" applyFont="1" applyFill="1" applyBorder="1" applyAlignment="1">
      <alignment horizontal="center" vertical="center" wrapText="1" shrinkToFit="1"/>
    </xf>
    <xf numFmtId="0" fontId="0" fillId="0" borderId="0" xfId="55" applyFont="1">
      <alignment vertical="center"/>
    </xf>
    <xf numFmtId="0" fontId="101" fillId="0" borderId="0" xfId="50" applyFont="1">
      <alignment vertical="center"/>
    </xf>
    <xf numFmtId="0" fontId="97" fillId="0" borderId="92" xfId="55" applyFont="1" applyBorder="1" applyAlignment="1">
      <alignment vertical="center"/>
    </xf>
    <xf numFmtId="0" fontId="97" fillId="0" borderId="75" xfId="55" applyFont="1" applyBorder="1" applyAlignment="1">
      <alignment vertical="center" wrapText="1"/>
    </xf>
    <xf numFmtId="0" fontId="51" fillId="0" borderId="75" xfId="55" applyFont="1" applyBorder="1" applyAlignment="1">
      <alignment vertical="center" wrapText="1"/>
    </xf>
    <xf numFmtId="176" fontId="68" fillId="0" borderId="75" xfId="37" applyNumberFormat="1" applyFont="1" applyBorder="1" applyAlignment="1">
      <alignment horizontal="center" vertical="center"/>
    </xf>
    <xf numFmtId="0" fontId="97" fillId="3" borderId="48" xfId="55" applyFont="1" applyFill="1" applyBorder="1" applyAlignment="1">
      <alignment horizontal="center" vertical="center"/>
    </xf>
    <xf numFmtId="0" fontId="97" fillId="2" borderId="75" xfId="55" applyFont="1" applyFill="1" applyBorder="1" applyAlignment="1">
      <alignment horizontal="left" vertical="center" wrapText="1"/>
    </xf>
    <xf numFmtId="0" fontId="102" fillId="2" borderId="75" xfId="55" applyFont="1" applyFill="1" applyBorder="1" applyAlignment="1">
      <alignment horizontal="left" vertical="center" wrapText="1"/>
    </xf>
    <xf numFmtId="0" fontId="103" fillId="0" borderId="0" xfId="55" applyFont="1">
      <alignment vertical="center"/>
    </xf>
    <xf numFmtId="176" fontId="68" fillId="0" borderId="65" xfId="37" applyNumberFormat="1" applyFont="1" applyBorder="1" applyAlignment="1">
      <alignment horizontal="center" vertical="center"/>
    </xf>
    <xf numFmtId="0" fontId="97" fillId="2" borderId="65" xfId="55" applyFont="1" applyFill="1" applyBorder="1" applyAlignment="1">
      <alignment horizontal="left" vertical="center"/>
    </xf>
    <xf numFmtId="0" fontId="102" fillId="2" borderId="65" xfId="55" applyFont="1" applyFill="1" applyBorder="1" applyAlignment="1">
      <alignment horizontal="left" vertical="center"/>
    </xf>
    <xf numFmtId="176" fontId="68" fillId="0" borderId="67" xfId="37" applyNumberFormat="1" applyFont="1" applyBorder="1" applyAlignment="1">
      <alignment horizontal="center" vertical="center"/>
    </xf>
    <xf numFmtId="0" fontId="97" fillId="3" borderId="68" xfId="55" applyFont="1" applyFill="1" applyBorder="1" applyAlignment="1">
      <alignment horizontal="center" vertical="center"/>
    </xf>
    <xf numFmtId="0" fontId="97" fillId="2" borderId="67" xfId="55" applyFont="1" applyFill="1" applyBorder="1" applyAlignment="1">
      <alignment horizontal="left" vertical="center"/>
    </xf>
    <xf numFmtId="0" fontId="102" fillId="2" borderId="67" xfId="55" applyFont="1" applyFill="1" applyBorder="1" applyAlignment="1">
      <alignment horizontal="left" vertical="center"/>
    </xf>
    <xf numFmtId="0" fontId="18" fillId="0" borderId="0" xfId="46" applyFont="1" applyBorder="1">
      <alignment vertical="center"/>
    </xf>
    <xf numFmtId="0" fontId="15" fillId="0" borderId="0" xfId="46" applyFont="1">
      <alignment vertical="center"/>
    </xf>
    <xf numFmtId="0" fontId="15" fillId="0" borderId="0" xfId="46" applyFont="1" applyBorder="1" applyAlignment="1">
      <alignment horizontal="center" vertical="center" wrapText="1"/>
    </xf>
    <xf numFmtId="0" fontId="65" fillId="0" borderId="0" xfId="46" applyFont="1" applyBorder="1" applyAlignment="1">
      <alignment horizontal="center" vertical="center"/>
    </xf>
    <xf numFmtId="0" fontId="18" fillId="0" borderId="75" xfId="46" applyFont="1" applyBorder="1" applyAlignment="1">
      <alignment horizontal="left" vertical="center"/>
    </xf>
    <xf numFmtId="0" fontId="18" fillId="0" borderId="64" xfId="46" applyFont="1" applyBorder="1" applyAlignment="1">
      <alignment horizontal="left" vertical="center" indent="1"/>
    </xf>
    <xf numFmtId="0" fontId="18" fillId="0" borderId="49" xfId="46" applyFont="1" applyBorder="1" applyAlignment="1">
      <alignment horizontal="left" vertical="center" indent="1"/>
    </xf>
    <xf numFmtId="0" fontId="18" fillId="0" borderId="92" xfId="46" applyFont="1" applyBorder="1" applyAlignment="1">
      <alignment horizontal="left" vertical="center" wrapText="1"/>
    </xf>
    <xf numFmtId="0" fontId="18" fillId="0" borderId="13" xfId="46" applyFont="1" applyBorder="1" applyAlignment="1">
      <alignment horizontal="left" vertical="center" wrapText="1"/>
    </xf>
    <xf numFmtId="0" fontId="18" fillId="0" borderId="14" xfId="46" applyFont="1" applyBorder="1" applyAlignment="1">
      <alignment horizontal="left" vertical="center" wrapText="1"/>
    </xf>
    <xf numFmtId="0" fontId="18" fillId="0" borderId="92" xfId="46" applyFont="1" applyBorder="1" applyAlignment="1">
      <alignment vertical="center"/>
    </xf>
    <xf numFmtId="0" fontId="18" fillId="0" borderId="13" xfId="46" applyFont="1" applyBorder="1" applyAlignment="1">
      <alignment vertical="center"/>
    </xf>
    <xf numFmtId="0" fontId="18" fillId="0" borderId="14" xfId="46" applyFont="1" applyBorder="1" applyAlignment="1">
      <alignment vertical="center"/>
    </xf>
    <xf numFmtId="0" fontId="15" fillId="0" borderId="0" xfId="46" applyFont="1" applyBorder="1" applyAlignment="1">
      <alignment horizontal="center" vertical="center"/>
    </xf>
    <xf numFmtId="176" fontId="65" fillId="0" borderId="75" xfId="46" applyNumberFormat="1" applyFont="1" applyFill="1" applyBorder="1" applyAlignment="1">
      <alignment horizontal="left" vertical="center"/>
    </xf>
    <xf numFmtId="0" fontId="18" fillId="0" borderId="49" xfId="46" applyFont="1" applyBorder="1">
      <alignment vertical="center"/>
    </xf>
    <xf numFmtId="0" fontId="66" fillId="3" borderId="93" xfId="46" applyFont="1" applyFill="1" applyBorder="1" applyAlignment="1" applyProtection="1">
      <alignment horizontal="center" vertical="center" wrapText="1"/>
      <protection locked="0"/>
    </xf>
    <xf numFmtId="0" fontId="66" fillId="3" borderId="94" xfId="46" applyFont="1" applyFill="1" applyBorder="1" applyAlignment="1" applyProtection="1">
      <alignment horizontal="center" vertical="center" wrapText="1"/>
      <protection locked="0"/>
    </xf>
    <xf numFmtId="0" fontId="66" fillId="3" borderId="72" xfId="46" applyFont="1" applyFill="1" applyBorder="1" applyAlignment="1" applyProtection="1">
      <alignment horizontal="center" vertical="center" wrapText="1"/>
      <protection locked="0"/>
    </xf>
    <xf numFmtId="176" fontId="65" fillId="0" borderId="65" xfId="46" applyNumberFormat="1" applyFont="1" applyFill="1" applyBorder="1" applyAlignment="1">
      <alignment horizontal="left" vertical="center"/>
    </xf>
    <xf numFmtId="0" fontId="66" fillId="3" borderId="48" xfId="46" applyFont="1" applyFill="1" applyBorder="1" applyAlignment="1" applyProtection="1">
      <alignment horizontal="center" vertical="center" wrapText="1"/>
      <protection locked="0"/>
    </xf>
    <xf numFmtId="0" fontId="66" fillId="3" borderId="0" xfId="46" applyFont="1" applyFill="1" applyBorder="1" applyAlignment="1" applyProtection="1">
      <alignment horizontal="center" vertical="center" wrapText="1"/>
      <protection locked="0"/>
    </xf>
    <xf numFmtId="0" fontId="66" fillId="3" borderId="49" xfId="46" applyFont="1" applyFill="1" applyBorder="1" applyAlignment="1" applyProtection="1">
      <alignment horizontal="center" vertical="center" wrapText="1"/>
      <protection locked="0"/>
    </xf>
    <xf numFmtId="0" fontId="18" fillId="0" borderId="48" xfId="46" applyFont="1" applyFill="1" applyBorder="1" applyAlignment="1">
      <alignment vertical="center"/>
    </xf>
    <xf numFmtId="0" fontId="18" fillId="2" borderId="0" xfId="46" applyFont="1" applyFill="1" applyBorder="1" applyAlignment="1" applyProtection="1">
      <alignment horizontal="left" vertical="center" wrapText="1"/>
      <protection locked="0"/>
    </xf>
    <xf numFmtId="0" fontId="18" fillId="2" borderId="49" xfId="46" applyFont="1" applyFill="1" applyBorder="1" applyAlignment="1" applyProtection="1">
      <alignment horizontal="left" vertical="center" wrapText="1"/>
      <protection locked="0"/>
    </xf>
    <xf numFmtId="58" fontId="4" fillId="0" borderId="0" xfId="46" applyNumberFormat="1" applyFont="1" applyFill="1" applyAlignment="1">
      <alignment horizontal="distributed" vertical="center"/>
    </xf>
    <xf numFmtId="0" fontId="4" fillId="0" borderId="0" xfId="46" applyFont="1" applyFill="1" applyAlignment="1">
      <alignment horizontal="distributed" vertical="center"/>
    </xf>
    <xf numFmtId="176" fontId="65" fillId="0" borderId="67" xfId="46" applyNumberFormat="1" applyFont="1" applyFill="1" applyBorder="1" applyAlignment="1">
      <alignment horizontal="left" vertical="center"/>
    </xf>
    <xf numFmtId="0" fontId="66" fillId="3" borderId="68" xfId="46" applyFont="1" applyFill="1" applyBorder="1" applyAlignment="1" applyProtection="1">
      <alignment horizontal="center" vertical="center" wrapText="1"/>
      <protection locked="0"/>
    </xf>
    <xf numFmtId="0" fontId="66" fillId="3" borderId="98" xfId="46" applyFont="1" applyFill="1" applyBorder="1" applyAlignment="1" applyProtection="1">
      <alignment horizontal="center" vertical="center" wrapText="1"/>
      <protection locked="0"/>
    </xf>
    <xf numFmtId="0" fontId="66" fillId="3" borderId="69" xfId="46" applyFont="1" applyFill="1" applyBorder="1" applyAlignment="1" applyProtection="1">
      <alignment horizontal="center" vertical="center" wrapText="1"/>
      <protection locked="0"/>
    </xf>
    <xf numFmtId="0" fontId="18" fillId="0" borderId="68" xfId="46" applyFont="1" applyFill="1" applyBorder="1" applyAlignment="1">
      <alignment vertical="center"/>
    </xf>
    <xf numFmtId="0" fontId="18" fillId="2" borderId="98" xfId="46" applyFont="1" applyFill="1" applyBorder="1" applyAlignment="1" applyProtection="1">
      <alignment horizontal="left" vertical="center" wrapText="1"/>
      <protection locked="0"/>
    </xf>
    <xf numFmtId="0" fontId="18" fillId="2" borderId="69" xfId="46" applyFont="1" applyFill="1" applyBorder="1" applyAlignment="1" applyProtection="1">
      <alignment horizontal="left" vertical="center" wrapText="1"/>
      <protection locked="0"/>
    </xf>
    <xf numFmtId="0" fontId="27" fillId="0" borderId="0" xfId="46" applyFont="1">
      <alignment vertical="center"/>
    </xf>
    <xf numFmtId="0" fontId="27" fillId="0" borderId="0" xfId="41" applyFont="1" applyBorder="1" applyAlignment="1">
      <alignment vertical="center"/>
    </xf>
    <xf numFmtId="0" fontId="27" fillId="0" borderId="0" xfId="46" applyFont="1" applyBorder="1" applyAlignment="1">
      <alignment horizontal="center" vertical="center"/>
    </xf>
    <xf numFmtId="0" fontId="4" fillId="0" borderId="64" xfId="41" applyFont="1" applyBorder="1" applyAlignment="1">
      <alignment horizontal="center" vertical="center"/>
    </xf>
    <xf numFmtId="0" fontId="4" fillId="0" borderId="92" xfId="41" applyFont="1" applyBorder="1" applyAlignment="1">
      <alignment horizontal="center" vertical="center"/>
    </xf>
    <xf numFmtId="0" fontId="4" fillId="0" borderId="92" xfId="41" applyFont="1" applyBorder="1" applyAlignment="1">
      <alignment horizontal="center" vertical="center" wrapText="1"/>
    </xf>
    <xf numFmtId="0" fontId="4" fillId="0" borderId="14" xfId="41" applyFont="1" applyBorder="1" applyAlignment="1">
      <alignment horizontal="center" vertical="center" wrapText="1"/>
    </xf>
    <xf numFmtId="0" fontId="4" fillId="0" borderId="13" xfId="41" applyFont="1" applyBorder="1" applyAlignment="1">
      <alignment horizontal="center" vertical="center" wrapText="1"/>
    </xf>
    <xf numFmtId="0" fontId="6" fillId="0" borderId="0" xfId="41" applyFont="1" applyAlignment="1">
      <alignment vertical="center" wrapText="1"/>
    </xf>
    <xf numFmtId="0" fontId="22" fillId="0" borderId="75" xfId="41" applyFont="1" applyBorder="1" applyAlignment="1">
      <alignment horizontal="center" vertical="center"/>
    </xf>
    <xf numFmtId="0" fontId="4" fillId="0" borderId="75" xfId="41" applyFont="1" applyBorder="1" applyAlignment="1">
      <alignment horizontal="center" vertical="center"/>
    </xf>
    <xf numFmtId="0" fontId="4" fillId="0" borderId="93" xfId="41" applyFont="1" applyBorder="1" applyAlignment="1">
      <alignment horizontal="center" vertical="center"/>
    </xf>
    <xf numFmtId="0" fontId="4" fillId="0" borderId="72" xfId="41" applyFont="1" applyBorder="1" applyAlignment="1">
      <alignment horizontal="center" vertical="center"/>
    </xf>
    <xf numFmtId="0" fontId="22" fillId="0" borderId="65" xfId="41" applyFont="1" applyBorder="1" applyAlignment="1">
      <alignment horizontal="center" vertical="center"/>
    </xf>
    <xf numFmtId="0" fontId="4" fillId="0" borderId="65" xfId="41" applyFont="1" applyBorder="1" applyAlignment="1">
      <alignment horizontal="center" vertical="center"/>
    </xf>
    <xf numFmtId="0" fontId="4" fillId="0" borderId="64" xfId="41" applyFont="1" applyBorder="1" applyAlignment="1">
      <alignment vertical="center"/>
    </xf>
    <xf numFmtId="0" fontId="4" fillId="0" borderId="64" xfId="41" applyFont="1" applyBorder="1" applyAlignment="1">
      <alignment vertical="center" wrapText="1"/>
    </xf>
    <xf numFmtId="0" fontId="4" fillId="0" borderId="75" xfId="41" applyFont="1" applyBorder="1" applyAlignment="1">
      <alignment vertical="center" wrapText="1"/>
    </xf>
    <xf numFmtId="0" fontId="4" fillId="0" borderId="48" xfId="41" applyFont="1" applyBorder="1" applyAlignment="1">
      <alignment horizontal="center" vertical="center"/>
    </xf>
    <xf numFmtId="0" fontId="4" fillId="0" borderId="49" xfId="41" applyFont="1" applyBorder="1" applyAlignment="1">
      <alignment horizontal="center" vertical="center"/>
    </xf>
    <xf numFmtId="0" fontId="4" fillId="0" borderId="93" xfId="41" applyFont="1" applyBorder="1" applyAlignment="1">
      <alignment vertical="center" wrapText="1"/>
    </xf>
    <xf numFmtId="0" fontId="4" fillId="0" borderId="72" xfId="41" applyFont="1" applyBorder="1" applyAlignment="1">
      <alignment vertical="center" wrapText="1"/>
    </xf>
    <xf numFmtId="0" fontId="4" fillId="0" borderId="67" xfId="41" applyFont="1" applyBorder="1" applyAlignment="1">
      <alignment vertical="center" wrapText="1"/>
    </xf>
    <xf numFmtId="0" fontId="4" fillId="0" borderId="65" xfId="41" applyFont="1" applyBorder="1" applyAlignment="1">
      <alignment vertical="center" wrapText="1"/>
    </xf>
    <xf numFmtId="0" fontId="4" fillId="0" borderId="48" xfId="41" applyFont="1" applyBorder="1" applyAlignment="1">
      <alignment vertical="center" wrapText="1"/>
    </xf>
    <xf numFmtId="0" fontId="4" fillId="0" borderId="49" xfId="41" applyFont="1" applyBorder="1" applyAlignment="1">
      <alignment vertical="center" wrapText="1"/>
    </xf>
    <xf numFmtId="0" fontId="4" fillId="0" borderId="0" xfId="41" applyFont="1" applyAlignment="1">
      <alignment horizontal="right" vertical="center"/>
    </xf>
    <xf numFmtId="0" fontId="22" fillId="0" borderId="67" xfId="41" applyFont="1" applyBorder="1" applyAlignment="1">
      <alignment horizontal="center" vertical="center"/>
    </xf>
    <xf numFmtId="0" fontId="4" fillId="0" borderId="67" xfId="41" applyFont="1" applyBorder="1" applyAlignment="1">
      <alignment horizontal="center" vertical="center"/>
    </xf>
    <xf numFmtId="0" fontId="4" fillId="0" borderId="68" xfId="41" applyFont="1" applyBorder="1" applyAlignment="1">
      <alignment horizontal="center" vertical="center"/>
    </xf>
    <xf numFmtId="0" fontId="4" fillId="0" borderId="69" xfId="41" applyFont="1" applyBorder="1" applyAlignment="1">
      <alignment horizontal="center" vertical="center"/>
    </xf>
    <xf numFmtId="0" fontId="3" fillId="0" borderId="0" xfId="41" applyBorder="1" applyAlignment="1">
      <alignment vertical="center"/>
    </xf>
    <xf numFmtId="0" fontId="27" fillId="0" borderId="0" xfId="41" applyFont="1" applyBorder="1" applyAlignment="1" applyProtection="1">
      <alignment vertical="center"/>
    </xf>
    <xf numFmtId="0" fontId="3" fillId="0" borderId="92" xfId="41" applyBorder="1" applyAlignment="1" applyProtection="1">
      <alignment horizontal="center" vertical="center" wrapText="1"/>
    </xf>
    <xf numFmtId="0" fontId="3" fillId="0" borderId="14" xfId="41" applyBorder="1" applyAlignment="1" applyProtection="1">
      <alignment horizontal="center" vertical="center" wrapText="1"/>
    </xf>
    <xf numFmtId="0" fontId="3" fillId="0" borderId="13" xfId="41" applyBorder="1" applyAlignment="1" applyProtection="1">
      <alignment horizontal="center" vertical="center" wrapText="1"/>
    </xf>
    <xf numFmtId="0" fontId="18" fillId="0" borderId="0" xfId="41" applyFont="1" applyAlignment="1" applyProtection="1">
      <alignment vertical="center" wrapText="1"/>
    </xf>
    <xf numFmtId="180" fontId="27" fillId="0" borderId="75" xfId="41" applyNumberFormat="1" applyFont="1" applyFill="1" applyBorder="1" applyAlignment="1" applyProtection="1">
      <alignment horizontal="center" vertical="center"/>
    </xf>
    <xf numFmtId="0" fontId="3" fillId="3" borderId="75" xfId="41" applyFill="1" applyBorder="1" applyAlignment="1" applyProtection="1">
      <alignment horizontal="center" vertical="center"/>
      <protection locked="0"/>
    </xf>
    <xf numFmtId="0" fontId="3" fillId="2" borderId="93" xfId="79" applyFill="1" applyBorder="1" applyAlignment="1" applyProtection="1">
      <alignment horizontal="center" vertical="center"/>
      <protection locked="0"/>
    </xf>
    <xf numFmtId="0" fontId="3" fillId="2" borderId="72" xfId="41" applyFill="1" applyBorder="1" applyAlignment="1" applyProtection="1">
      <alignment horizontal="center" vertical="center"/>
      <protection locked="0"/>
    </xf>
    <xf numFmtId="180" fontId="27" fillId="0" borderId="65" xfId="41" applyNumberFormat="1" applyFont="1" applyFill="1" applyBorder="1" applyAlignment="1" applyProtection="1">
      <alignment horizontal="center" vertical="center"/>
    </xf>
    <xf numFmtId="0" fontId="3" fillId="3" borderId="65" xfId="41" applyFill="1" applyBorder="1" applyAlignment="1" applyProtection="1">
      <alignment horizontal="center" vertical="center"/>
      <protection locked="0"/>
    </xf>
    <xf numFmtId="0" fontId="3" fillId="0" borderId="75" xfId="41" applyBorder="1" applyAlignment="1" applyProtection="1">
      <alignment vertical="center" wrapText="1"/>
    </xf>
    <xf numFmtId="0" fontId="3" fillId="2" borderId="48" xfId="79" applyFill="1" applyBorder="1" applyAlignment="1" applyProtection="1">
      <alignment horizontal="center" vertical="center"/>
      <protection locked="0"/>
    </xf>
    <xf numFmtId="0" fontId="3" fillId="2" borderId="49" xfId="79" applyFill="1" applyBorder="1" applyAlignment="1" applyProtection="1">
      <alignment horizontal="center" vertical="center"/>
      <protection locked="0"/>
    </xf>
    <xf numFmtId="0" fontId="3" fillId="0" borderId="93" xfId="41" applyBorder="1" applyAlignment="1" applyProtection="1">
      <alignment vertical="center" wrapText="1"/>
    </xf>
    <xf numFmtId="0" fontId="3" fillId="0" borderId="72" xfId="41" applyBorder="1" applyAlignment="1" applyProtection="1">
      <alignment vertical="center" wrapText="1"/>
    </xf>
    <xf numFmtId="0" fontId="3" fillId="0" borderId="67" xfId="41" applyBorder="1" applyAlignment="1" applyProtection="1">
      <alignment vertical="center" wrapText="1"/>
    </xf>
    <xf numFmtId="0" fontId="3" fillId="0" borderId="65" xfId="41" applyBorder="1" applyAlignment="1" applyProtection="1">
      <alignment vertical="center" wrapText="1"/>
    </xf>
    <xf numFmtId="0" fontId="3" fillId="0" borderId="48" xfId="41" applyBorder="1" applyAlignment="1" applyProtection="1">
      <alignment vertical="center" wrapText="1"/>
    </xf>
    <xf numFmtId="0" fontId="3" fillId="0" borderId="49" xfId="41" applyBorder="1" applyAlignment="1" applyProtection="1">
      <alignment vertical="center" wrapText="1"/>
    </xf>
    <xf numFmtId="0" fontId="3" fillId="3" borderId="64" xfId="41" applyFill="1" applyBorder="1" applyAlignment="1" applyProtection="1">
      <alignment horizontal="center" vertical="center"/>
      <protection locked="0"/>
    </xf>
    <xf numFmtId="0" fontId="3" fillId="3" borderId="93" xfId="41" applyFill="1" applyBorder="1" applyAlignment="1" applyProtection="1">
      <alignment horizontal="center" vertical="center"/>
      <protection locked="0"/>
    </xf>
    <xf numFmtId="0" fontId="3" fillId="3" borderId="72" xfId="41" applyFill="1" applyBorder="1" applyAlignment="1" applyProtection="1">
      <alignment horizontal="center" vertical="center"/>
      <protection locked="0"/>
    </xf>
    <xf numFmtId="0" fontId="3" fillId="3" borderId="49" xfId="41" applyFill="1" applyBorder="1" applyAlignment="1" applyProtection="1">
      <alignment horizontal="center" vertical="center"/>
      <protection locked="0"/>
    </xf>
    <xf numFmtId="0" fontId="3" fillId="3" borderId="67" xfId="41" applyFill="1" applyBorder="1" applyAlignment="1" applyProtection="1">
      <alignment horizontal="center" vertical="center"/>
      <protection locked="0"/>
    </xf>
    <xf numFmtId="0" fontId="3" fillId="2" borderId="68" xfId="41" applyFill="1" applyBorder="1" applyAlignment="1" applyProtection="1">
      <alignment horizontal="center" vertical="center"/>
      <protection locked="0"/>
    </xf>
    <xf numFmtId="0" fontId="3" fillId="2" borderId="69" xfId="41" applyFill="1" applyBorder="1" applyAlignment="1" applyProtection="1">
      <alignment horizontal="center" vertical="center"/>
      <protection locked="0"/>
    </xf>
    <xf numFmtId="0" fontId="3" fillId="3" borderId="69" xfId="41" applyFill="1" applyBorder="1" applyAlignment="1" applyProtection="1">
      <alignment horizontal="center" vertical="center"/>
      <protection locked="0"/>
    </xf>
    <xf numFmtId="0" fontId="104" fillId="0" borderId="0" xfId="14" applyFont="1">
      <alignment vertical="center"/>
    </xf>
    <xf numFmtId="0" fontId="51" fillId="0" borderId="14" xfId="13" applyFont="1" applyBorder="1" applyAlignment="1">
      <alignment vertical="center"/>
    </xf>
    <xf numFmtId="0" fontId="51" fillId="0" borderId="92" xfId="52" applyFont="1" applyBorder="1" applyAlignment="1">
      <alignment horizontal="left" vertical="center" wrapText="1"/>
    </xf>
    <xf numFmtId="0" fontId="51" fillId="0" borderId="13" xfId="52" applyFont="1" applyBorder="1" applyAlignment="1">
      <alignment horizontal="left" vertical="center" wrapText="1"/>
    </xf>
    <xf numFmtId="0" fontId="51" fillId="0" borderId="14" xfId="52" applyFont="1" applyBorder="1" applyAlignment="1">
      <alignment horizontal="left" vertical="center" wrapText="1"/>
    </xf>
    <xf numFmtId="0" fontId="51" fillId="0" borderId="92" xfId="14" applyFont="1" applyBorder="1" applyAlignment="1">
      <alignment horizontal="center" vertical="center" wrapText="1"/>
    </xf>
    <xf numFmtId="0" fontId="51" fillId="0" borderId="14" xfId="14" applyFont="1" applyBorder="1" applyAlignment="1">
      <alignment horizontal="center" vertical="center" wrapText="1"/>
    </xf>
    <xf numFmtId="0" fontId="51" fillId="0" borderId="0" xfId="50" applyFont="1" applyBorder="1" applyAlignment="1">
      <alignment vertical="center" wrapText="1"/>
    </xf>
    <xf numFmtId="0" fontId="51" fillId="0" borderId="0" xfId="17" applyFont="1" applyBorder="1" applyAlignment="1">
      <alignment horizontal="left" vertical="center" wrapText="1"/>
    </xf>
    <xf numFmtId="0" fontId="2" fillId="0" borderId="0" xfId="13" applyFont="1" applyAlignment="1">
      <alignment vertical="center" wrapText="1"/>
    </xf>
    <xf numFmtId="0" fontId="51" fillId="0" borderId="72" xfId="17" applyFont="1" applyBorder="1" applyAlignment="1">
      <alignment horizontal="center" vertical="center"/>
    </xf>
    <xf numFmtId="0" fontId="51" fillId="2" borderId="64" xfId="17" applyFont="1" applyFill="1" applyBorder="1" applyAlignment="1">
      <alignment vertical="center" wrapText="1"/>
    </xf>
    <xf numFmtId="0" fontId="51" fillId="0" borderId="93" xfId="14" applyFont="1" applyBorder="1" applyAlignment="1">
      <alignment horizontal="left" vertical="center" wrapText="1"/>
    </xf>
    <xf numFmtId="0" fontId="51" fillId="0" borderId="72" xfId="17" applyFont="1" applyBorder="1" applyAlignment="1">
      <alignment horizontal="left" vertical="center" wrapText="1"/>
    </xf>
    <xf numFmtId="0" fontId="51" fillId="0" borderId="49" xfId="17" applyFont="1" applyBorder="1" applyAlignment="1">
      <alignment horizontal="center" vertical="center"/>
    </xf>
    <xf numFmtId="0" fontId="51" fillId="0" borderId="48" xfId="14" applyFont="1" applyBorder="1" applyAlignment="1">
      <alignment horizontal="left" vertical="center" wrapText="1"/>
    </xf>
    <xf numFmtId="0" fontId="51" fillId="0" borderId="49" xfId="17" applyFont="1" applyBorder="1" applyAlignment="1">
      <alignment horizontal="left" vertical="center" wrapText="1"/>
    </xf>
    <xf numFmtId="0" fontId="51" fillId="2" borderId="64" xfId="17" applyFont="1" applyFill="1" applyBorder="1" applyAlignment="1">
      <alignment horizontal="center" vertical="center"/>
    </xf>
    <xf numFmtId="58" fontId="51" fillId="0" borderId="0" xfId="50" applyNumberFormat="1" applyFont="1" applyBorder="1" applyAlignment="1">
      <alignment horizontal="center" vertical="center"/>
    </xf>
    <xf numFmtId="0" fontId="51" fillId="0" borderId="68" xfId="13" applyFont="1" applyBorder="1" applyAlignment="1">
      <alignment horizontal="center" vertical="center"/>
    </xf>
    <xf numFmtId="0" fontId="51" fillId="0" borderId="69" xfId="17" applyFont="1" applyBorder="1" applyAlignment="1">
      <alignment horizontal="center" vertical="center"/>
    </xf>
    <xf numFmtId="0" fontId="51" fillId="0" borderId="68" xfId="14" applyFont="1" applyBorder="1" applyAlignment="1">
      <alignment horizontal="left" vertical="center" wrapText="1"/>
    </xf>
    <xf numFmtId="0" fontId="51" fillId="0" borderId="69" xfId="17" applyFont="1" applyBorder="1" applyAlignment="1">
      <alignment horizontal="left" vertical="center" wrapText="1"/>
    </xf>
    <xf numFmtId="0" fontId="51" fillId="0" borderId="0" xfId="50" applyFont="1" applyBorder="1" applyAlignment="1">
      <alignment horizontal="center" vertical="center"/>
    </xf>
    <xf numFmtId="0" fontId="51" fillId="0" borderId="262" xfId="62" applyFont="1" applyBorder="1" applyAlignment="1">
      <alignment horizontal="center" vertical="center" wrapText="1"/>
    </xf>
    <xf numFmtId="0" fontId="51" fillId="2" borderId="262" xfId="13" applyFont="1" applyFill="1" applyBorder="1" applyAlignment="1">
      <alignment vertical="center"/>
    </xf>
    <xf numFmtId="0" fontId="51" fillId="0" borderId="262" xfId="13" applyFont="1" applyBorder="1" applyAlignment="1">
      <alignment horizontal="center" vertical="center"/>
    </xf>
    <xf numFmtId="176" fontId="51" fillId="0" borderId="161" xfId="15" applyNumberFormat="1" applyFont="1" applyBorder="1" applyAlignment="1">
      <alignment horizontal="center" vertical="center"/>
    </xf>
    <xf numFmtId="0" fontId="51" fillId="0" borderId="161" xfId="17" applyFont="1" applyBorder="1" applyAlignment="1">
      <alignment horizontal="center" vertical="center"/>
    </xf>
    <xf numFmtId="0" fontId="51" fillId="3" borderId="161" xfId="17" applyFont="1" applyFill="1" applyBorder="1" applyAlignment="1">
      <alignment horizontal="center" vertical="center"/>
    </xf>
    <xf numFmtId="0" fontId="52" fillId="0" borderId="262" xfId="13" applyFont="1" applyBorder="1" applyAlignment="1">
      <alignment horizontal="center" vertical="center" wrapText="1"/>
    </xf>
    <xf numFmtId="0" fontId="4" fillId="0" borderId="94" xfId="14" applyFont="1" applyBorder="1">
      <alignment vertical="center"/>
    </xf>
    <xf numFmtId="0" fontId="51" fillId="0" borderId="92" xfId="17" applyFont="1" applyBorder="1" applyAlignment="1">
      <alignment vertical="center" wrapText="1"/>
    </xf>
    <xf numFmtId="0" fontId="51" fillId="0" borderId="14" xfId="17" applyFont="1" applyBorder="1" applyAlignment="1">
      <alignment vertical="center" wrapText="1"/>
    </xf>
    <xf numFmtId="0" fontId="51" fillId="0" borderId="0" xfId="49" applyFont="1" applyAlignment="1">
      <alignment vertical="center" wrapText="1"/>
    </xf>
    <xf numFmtId="0" fontId="51" fillId="2" borderId="64" xfId="15" applyFont="1" applyFill="1" applyBorder="1" applyAlignment="1">
      <alignment horizontal="center" vertical="center" wrapText="1"/>
    </xf>
    <xf numFmtId="0" fontId="55" fillId="0" borderId="0" xfId="46" applyFont="1" applyProtection="1">
      <alignment vertical="center"/>
    </xf>
    <xf numFmtId="0" fontId="4" fillId="0" borderId="75" xfId="46" applyBorder="1" applyAlignment="1" applyProtection="1">
      <alignment horizontal="left" vertical="center" wrapText="1" indent="1"/>
    </xf>
    <xf numFmtId="0" fontId="4" fillId="0" borderId="92" xfId="46" applyBorder="1" applyAlignment="1" applyProtection="1">
      <alignment horizontal="center" vertical="center" wrapText="1"/>
    </xf>
    <xf numFmtId="0" fontId="4" fillId="0" borderId="13" xfId="46" applyBorder="1" applyAlignment="1" applyProtection="1">
      <alignment horizontal="center" vertical="center" wrapText="1"/>
    </xf>
    <xf numFmtId="0" fontId="4" fillId="0" borderId="14" xfId="46" applyBorder="1" applyAlignment="1" applyProtection="1">
      <alignment horizontal="center" vertical="center" wrapText="1"/>
    </xf>
    <xf numFmtId="0" fontId="28" fillId="0" borderId="0" xfId="46" applyFont="1" applyAlignment="1" applyProtection="1">
      <alignment vertical="center"/>
    </xf>
    <xf numFmtId="0" fontId="28" fillId="0" borderId="0" xfId="46" applyFont="1" applyAlignment="1" applyProtection="1">
      <alignment vertical="center" wrapText="1"/>
    </xf>
    <xf numFmtId="0" fontId="28" fillId="0" borderId="0" xfId="46" applyFont="1" applyAlignment="1" applyProtection="1">
      <alignment horizontal="left" vertical="center" wrapText="1"/>
    </xf>
    <xf numFmtId="0" fontId="28" fillId="0" borderId="0" xfId="46" applyFont="1" applyAlignment="1" applyProtection="1">
      <alignment horizontal="left" vertical="center"/>
    </xf>
    <xf numFmtId="0" fontId="4" fillId="0" borderId="0" xfId="84" applyFont="1" applyFill="1" applyAlignment="1" applyProtection="1">
      <alignment horizontal="center" vertical="center"/>
    </xf>
    <xf numFmtId="0" fontId="4" fillId="0" borderId="93" xfId="46" applyBorder="1" applyAlignment="1" applyProtection="1">
      <alignment horizontal="center" vertical="center"/>
    </xf>
    <xf numFmtId="0" fontId="4" fillId="0" borderId="72" xfId="46" applyBorder="1" applyAlignment="1" applyProtection="1">
      <alignment horizontal="center" vertical="center"/>
    </xf>
    <xf numFmtId="0" fontId="4" fillId="0" borderId="0" xfId="84" applyFont="1" applyFill="1" applyAlignment="1" applyProtection="1">
      <alignment vertical="center"/>
    </xf>
    <xf numFmtId="0" fontId="3" fillId="0" borderId="0" xfId="46" applyFont="1" applyAlignment="1" applyProtection="1">
      <alignment vertical="center" wrapText="1"/>
    </xf>
    <xf numFmtId="0" fontId="4" fillId="0" borderId="48" xfId="46" applyBorder="1" applyAlignment="1" applyProtection="1">
      <alignment vertical="center"/>
    </xf>
    <xf numFmtId="0" fontId="4" fillId="0" borderId="0" xfId="46" applyBorder="1" applyAlignment="1" applyProtection="1">
      <alignment vertical="center"/>
    </xf>
    <xf numFmtId="0" fontId="4" fillId="0" borderId="49" xfId="46" applyBorder="1" applyAlignment="1" applyProtection="1">
      <alignment vertical="center"/>
    </xf>
    <xf numFmtId="0" fontId="4" fillId="2" borderId="64" xfId="46" applyFill="1" applyBorder="1" applyAlignment="1" applyProtection="1">
      <alignment vertical="center"/>
      <protection locked="0"/>
    </xf>
    <xf numFmtId="58" fontId="105" fillId="0" borderId="0" xfId="46" applyNumberFormat="1" applyFont="1" applyFill="1" applyAlignment="1" applyProtection="1">
      <alignment horizontal="distributed" vertical="center"/>
    </xf>
    <xf numFmtId="0" fontId="4" fillId="3" borderId="67" xfId="46" applyFill="1" applyBorder="1" applyAlignment="1" applyProtection="1">
      <alignment horizontal="center" vertical="center"/>
      <protection locked="0"/>
    </xf>
    <xf numFmtId="0" fontId="4" fillId="0" borderId="68" xfId="46" applyBorder="1" applyAlignment="1" applyProtection="1">
      <alignment vertical="center"/>
    </xf>
    <xf numFmtId="0" fontId="4" fillId="0" borderId="98" xfId="46" applyBorder="1" applyAlignment="1" applyProtection="1">
      <alignment vertical="center"/>
    </xf>
    <xf numFmtId="0" fontId="4" fillId="0" borderId="69" xfId="46" applyBorder="1" applyAlignment="1" applyProtection="1">
      <alignment vertical="center"/>
    </xf>
    <xf numFmtId="0" fontId="2" fillId="0" borderId="0" xfId="11" applyFont="1" applyProtection="1">
      <alignment vertical="center"/>
    </xf>
    <xf numFmtId="0" fontId="4" fillId="0" borderId="0" xfId="46" applyBorder="1" applyProtection="1">
      <alignment vertical="center"/>
    </xf>
    <xf numFmtId="0" fontId="105" fillId="0" borderId="0" xfId="46" applyFont="1" applyAlignment="1" applyProtection="1">
      <alignment horizontal="right" vertical="center"/>
    </xf>
    <xf numFmtId="0" fontId="27" fillId="0" borderId="0" xfId="70" applyFont="1" applyAlignment="1" applyProtection="1">
      <alignment horizontal="center" vertical="center"/>
    </xf>
    <xf numFmtId="0" fontId="27" fillId="0" borderId="66" xfId="46" applyFont="1" applyFill="1" applyBorder="1" applyAlignment="1" applyProtection="1">
      <alignment horizontal="center" vertical="center"/>
    </xf>
    <xf numFmtId="0" fontId="3" fillId="0" borderId="59" xfId="46" applyFont="1" applyFill="1" applyBorder="1" applyAlignment="1" applyProtection="1">
      <alignment horizontal="center" vertical="center"/>
    </xf>
    <xf numFmtId="0" fontId="105" fillId="0" borderId="60" xfId="46" applyFont="1" applyBorder="1" applyAlignment="1" applyProtection="1">
      <alignment horizontal="center" vertical="center"/>
    </xf>
    <xf numFmtId="0" fontId="3" fillId="0" borderId="60" xfId="70" applyFont="1" applyFill="1" applyBorder="1" applyAlignment="1" applyProtection="1">
      <alignment horizontal="center" vertical="center"/>
    </xf>
    <xf numFmtId="0" fontId="2" fillId="0" borderId="153" xfId="70" applyFont="1" applyBorder="1" applyAlignment="1" applyProtection="1">
      <alignment horizontal="center" vertical="center"/>
    </xf>
    <xf numFmtId="0" fontId="106" fillId="2" borderId="153" xfId="70" applyFont="1" applyFill="1" applyBorder="1" applyAlignment="1" applyProtection="1">
      <alignment horizontal="center" vertical="center" shrinkToFit="1"/>
      <protection locked="0"/>
    </xf>
    <xf numFmtId="0" fontId="106" fillId="2" borderId="155" xfId="70" applyFont="1" applyFill="1" applyBorder="1" applyAlignment="1" applyProtection="1">
      <alignment horizontal="center" vertical="center" shrinkToFit="1"/>
      <protection locked="0"/>
    </xf>
    <xf numFmtId="0" fontId="3" fillId="0" borderId="0" xfId="70" applyFont="1" applyFill="1" applyBorder="1" applyAlignment="1" applyProtection="1">
      <alignment horizontal="center" vertical="center" shrinkToFit="1"/>
    </xf>
    <xf numFmtId="0" fontId="3" fillId="0" borderId="83" xfId="11" applyFont="1" applyBorder="1" applyAlignment="1" applyProtection="1">
      <alignment horizontal="center" vertical="center" wrapText="1"/>
    </xf>
    <xf numFmtId="0" fontId="3" fillId="0" borderId="62" xfId="70" applyFont="1" applyFill="1" applyBorder="1" applyAlignment="1" applyProtection="1">
      <alignment horizontal="center" vertical="center" wrapText="1"/>
    </xf>
    <xf numFmtId="0" fontId="106" fillId="2" borderId="149" xfId="70" applyFont="1" applyFill="1" applyBorder="1" applyAlignment="1" applyProtection="1">
      <alignment horizontal="center" vertical="center" shrinkToFit="1"/>
      <protection locked="0"/>
    </xf>
    <xf numFmtId="0" fontId="2" fillId="0" borderId="0" xfId="70" applyFont="1" applyBorder="1" applyAlignment="1" applyProtection="1">
      <alignment horizontal="left" vertical="center" wrapText="1"/>
    </xf>
    <xf numFmtId="0" fontId="3" fillId="0" borderId="0" xfId="79" applyAlignment="1" applyProtection="1">
      <alignment horizontal="left" vertical="center" wrapText="1"/>
    </xf>
    <xf numFmtId="0" fontId="107" fillId="0" borderId="0" xfId="70" applyFont="1" applyFill="1" applyAlignment="1" applyProtection="1">
      <alignment horizontal="left" vertical="center" wrapText="1"/>
    </xf>
    <xf numFmtId="0" fontId="105" fillId="0" borderId="0" xfId="41" applyFont="1" applyAlignment="1" applyProtection="1">
      <alignment vertical="center"/>
    </xf>
    <xf numFmtId="0" fontId="4" fillId="0" borderId="66" xfId="46" applyFill="1" applyBorder="1" applyAlignment="1" applyProtection="1">
      <alignment vertical="center"/>
    </xf>
    <xf numFmtId="0" fontId="105" fillId="0" borderId="20" xfId="46" applyFont="1" applyFill="1" applyBorder="1" applyAlignment="1" applyProtection="1">
      <alignment horizontal="center" vertical="center"/>
    </xf>
    <xf numFmtId="0" fontId="105" fillId="0" borderId="65" xfId="41" applyFont="1" applyBorder="1" applyAlignment="1" applyProtection="1">
      <alignment horizontal="center" vertical="center"/>
    </xf>
    <xf numFmtId="0" fontId="3" fillId="0" borderId="65" xfId="41" applyFont="1" applyBorder="1" applyAlignment="1" applyProtection="1">
      <alignment horizontal="center" vertical="center"/>
    </xf>
    <xf numFmtId="0" fontId="2" fillId="0" borderId="64" xfId="11" applyFont="1" applyBorder="1" applyAlignment="1" applyProtection="1">
      <alignment horizontal="center" vertical="center"/>
    </xf>
    <xf numFmtId="0" fontId="106" fillId="2" borderId="64" xfId="70" applyFont="1" applyFill="1" applyBorder="1" applyAlignment="1" applyProtection="1">
      <alignment horizontal="center" vertical="center" shrinkToFit="1"/>
      <protection locked="0"/>
    </xf>
    <xf numFmtId="0" fontId="106" fillId="2" borderId="143" xfId="70" applyFont="1" applyFill="1" applyBorder="1" applyAlignment="1" applyProtection="1">
      <alignment horizontal="center" vertical="center" shrinkToFit="1"/>
      <protection locked="0"/>
    </xf>
    <xf numFmtId="0" fontId="3" fillId="0" borderId="88" xfId="11" applyFont="1" applyBorder="1" applyAlignment="1" applyProtection="1">
      <alignment horizontal="center" vertical="center" wrapText="1"/>
    </xf>
    <xf numFmtId="0" fontId="3" fillId="0" borderId="49" xfId="11" applyFont="1" applyBorder="1" applyAlignment="1" applyProtection="1">
      <alignment horizontal="center" vertical="center" wrapText="1"/>
    </xf>
    <xf numFmtId="0" fontId="106" fillId="2" borderId="74" xfId="70" applyFont="1" applyFill="1" applyBorder="1" applyAlignment="1" applyProtection="1">
      <alignment horizontal="center" vertical="center" shrinkToFit="1"/>
      <protection locked="0"/>
    </xf>
    <xf numFmtId="0" fontId="105" fillId="0" borderId="47" xfId="41" applyFont="1" applyBorder="1" applyAlignment="1" applyProtection="1">
      <alignment horizontal="center" vertical="center"/>
    </xf>
    <xf numFmtId="0" fontId="105" fillId="0" borderId="67" xfId="46" applyFont="1" applyBorder="1" applyAlignment="1" applyProtection="1">
      <alignment horizontal="center" vertical="center"/>
    </xf>
    <xf numFmtId="0" fontId="3" fillId="0" borderId="95" xfId="46" applyFont="1" applyBorder="1" applyAlignment="1" applyProtection="1">
      <alignment horizontal="center" vertical="center" wrapText="1"/>
    </xf>
    <xf numFmtId="0" fontId="3" fillId="0" borderId="69" xfId="11" applyFont="1" applyBorder="1" applyAlignment="1" applyProtection="1">
      <alignment horizontal="center" vertical="center" wrapText="1"/>
    </xf>
    <xf numFmtId="0" fontId="106" fillId="2" borderId="141" xfId="46" applyFont="1" applyFill="1" applyBorder="1" applyAlignment="1" applyProtection="1">
      <alignment horizontal="center" vertical="center" shrinkToFit="1"/>
      <protection locked="0"/>
    </xf>
    <xf numFmtId="176" fontId="105" fillId="0" borderId="71" xfId="46" applyNumberFormat="1" applyFont="1" applyFill="1" applyBorder="1" applyAlignment="1" applyProtection="1">
      <alignment horizontal="left" vertical="center"/>
    </xf>
    <xf numFmtId="0" fontId="105" fillId="3" borderId="75" xfId="46" applyFont="1" applyFill="1" applyBorder="1" applyAlignment="1" applyProtection="1">
      <alignment horizontal="center" vertical="center"/>
      <protection locked="0"/>
    </xf>
    <xf numFmtId="0" fontId="105" fillId="0" borderId="75" xfId="41" applyFont="1" applyBorder="1" applyAlignment="1" applyProtection="1">
      <alignment horizontal="center" vertical="center"/>
    </xf>
    <xf numFmtId="0" fontId="108" fillId="0" borderId="93" xfId="70" applyFont="1" applyFill="1" applyBorder="1" applyAlignment="1" applyProtection="1">
      <alignment horizontal="center" vertical="center" wrapText="1"/>
    </xf>
    <xf numFmtId="0" fontId="108" fillId="0" borderId="94" xfId="70" applyFont="1" applyFill="1" applyBorder="1" applyAlignment="1" applyProtection="1">
      <alignment horizontal="center" vertical="center" wrapText="1"/>
    </xf>
    <xf numFmtId="0" fontId="108" fillId="0" borderId="72" xfId="70" applyFont="1" applyFill="1" applyBorder="1" applyAlignment="1" applyProtection="1">
      <alignment horizontal="center" vertical="center" wrapText="1"/>
    </xf>
    <xf numFmtId="0" fontId="3" fillId="0" borderId="99" xfId="70" applyFont="1" applyFill="1" applyBorder="1" applyAlignment="1" applyProtection="1">
      <alignment horizontal="center" vertical="center" wrapText="1"/>
    </xf>
    <xf numFmtId="0" fontId="3" fillId="0" borderId="72" xfId="11" applyFont="1" applyBorder="1" applyAlignment="1" applyProtection="1">
      <alignment horizontal="center" vertical="center" wrapText="1"/>
    </xf>
    <xf numFmtId="0" fontId="106" fillId="2" borderId="74" xfId="70" applyFont="1" applyFill="1" applyBorder="1" applyAlignment="1" applyProtection="1">
      <alignment horizontal="center" vertical="center" wrapText="1" shrinkToFit="1"/>
      <protection locked="0"/>
    </xf>
    <xf numFmtId="0" fontId="3" fillId="0" borderId="0" xfId="70" applyFont="1" applyFill="1" applyBorder="1" applyAlignment="1" applyProtection="1">
      <alignment horizontal="center" vertical="center" wrapText="1" shrinkToFit="1"/>
    </xf>
    <xf numFmtId="176" fontId="105" fillId="0" borderId="77" xfId="46" applyNumberFormat="1" applyFont="1" applyFill="1" applyBorder="1" applyAlignment="1" applyProtection="1">
      <alignment horizontal="left" vertical="center"/>
    </xf>
    <xf numFmtId="0" fontId="105" fillId="3" borderId="79" xfId="46" applyFont="1" applyFill="1" applyBorder="1" applyAlignment="1" applyProtection="1">
      <alignment vertical="center"/>
      <protection locked="0"/>
    </xf>
    <xf numFmtId="0" fontId="105" fillId="0" borderId="79" xfId="70" applyFont="1" applyFill="1" applyBorder="1" applyAlignment="1" applyProtection="1">
      <alignment horizontal="center" vertical="center"/>
    </xf>
    <xf numFmtId="0" fontId="108" fillId="0" borderId="80" xfId="70" applyFont="1" applyFill="1" applyBorder="1" applyAlignment="1" applyProtection="1">
      <alignment horizontal="center" vertical="center" wrapText="1"/>
    </xf>
    <xf numFmtId="0" fontId="106" fillId="2" borderId="80" xfId="70" applyFont="1" applyFill="1" applyBorder="1" applyAlignment="1" applyProtection="1">
      <alignment horizontal="center" vertical="center" shrinkToFit="1"/>
      <protection locked="0"/>
    </xf>
    <xf numFmtId="0" fontId="106" fillId="2" borderId="79" xfId="70" applyFont="1" applyFill="1" applyBorder="1" applyAlignment="1" applyProtection="1">
      <alignment horizontal="center" vertical="center" shrinkToFit="1"/>
      <protection locked="0"/>
    </xf>
    <xf numFmtId="0" fontId="106" fillId="2" borderId="81" xfId="70" applyFont="1" applyFill="1" applyBorder="1" applyAlignment="1" applyProtection="1">
      <alignment horizontal="center" vertical="center" shrinkToFit="1"/>
      <protection locked="0"/>
    </xf>
    <xf numFmtId="0" fontId="3" fillId="0" borderId="77" xfId="70" applyFont="1" applyFill="1" applyBorder="1" applyAlignment="1" applyProtection="1">
      <alignment horizontal="center" vertical="center" wrapText="1"/>
    </xf>
    <xf numFmtId="0" fontId="3" fillId="0" borderId="80" xfId="70" applyFont="1" applyFill="1" applyBorder="1" applyAlignment="1" applyProtection="1">
      <alignment horizontal="center" vertical="center" wrapText="1"/>
    </xf>
    <xf numFmtId="0" fontId="106" fillId="2" borderId="146" xfId="70" applyFont="1" applyFill="1" applyBorder="1" applyAlignment="1" applyProtection="1">
      <alignment horizontal="center" vertical="center" wrapText="1" shrinkToFit="1"/>
      <protection locked="0"/>
    </xf>
    <xf numFmtId="0" fontId="4" fillId="0" borderId="13" xfId="46" applyBorder="1" applyAlignment="1" applyProtection="1">
      <alignment horizontal="left" vertical="center" wrapText="1" indent="1"/>
    </xf>
    <xf numFmtId="0" fontId="4" fillId="0" borderId="14" xfId="46" applyBorder="1" applyAlignment="1" applyProtection="1">
      <alignment horizontal="left" vertical="center" wrapText="1" indent="1"/>
    </xf>
    <xf numFmtId="0" fontId="28" fillId="0" borderId="0" xfId="46" applyFont="1" applyProtection="1">
      <alignment vertical="center"/>
    </xf>
    <xf numFmtId="0" fontId="4" fillId="0" borderId="93" xfId="46" applyBorder="1" applyAlignment="1" applyProtection="1">
      <alignment horizontal="left" vertical="center" wrapText="1"/>
    </xf>
    <xf numFmtId="0" fontId="4" fillId="0" borderId="72" xfId="46" applyBorder="1" applyAlignment="1" applyProtection="1">
      <alignment horizontal="left" vertical="center" wrapText="1"/>
    </xf>
    <xf numFmtId="0" fontId="4" fillId="0" borderId="0" xfId="84" applyFont="1" applyFill="1" applyAlignment="1" applyProtection="1">
      <alignment vertical="center" wrapText="1"/>
    </xf>
    <xf numFmtId="0" fontId="4" fillId="2" borderId="64" xfId="46" applyFill="1" applyBorder="1" applyAlignment="1" applyProtection="1">
      <alignment horizontal="left" vertical="center"/>
      <protection locked="0"/>
    </xf>
    <xf numFmtId="0" fontId="4" fillId="0" borderId="68" xfId="46" applyBorder="1" applyAlignment="1" applyProtection="1">
      <alignment horizontal="left" vertical="center"/>
    </xf>
    <xf numFmtId="0" fontId="4" fillId="0" borderId="13" xfId="46" applyBorder="1" applyAlignment="1" applyProtection="1">
      <alignment horizontal="left" vertical="center"/>
    </xf>
    <xf numFmtId="0" fontId="4" fillId="0" borderId="69" xfId="46" applyBorder="1" applyAlignment="1" applyProtection="1">
      <alignment horizontal="left" vertical="center"/>
    </xf>
    <xf numFmtId="176" fontId="27" fillId="0" borderId="75" xfId="41" applyNumberFormat="1" applyFont="1" applyFill="1" applyBorder="1" applyAlignment="1" applyProtection="1">
      <alignment horizontal="center" vertical="center"/>
    </xf>
    <xf numFmtId="176" fontId="27" fillId="0" borderId="65" xfId="41" applyNumberFormat="1" applyFont="1" applyFill="1" applyBorder="1" applyAlignment="1" applyProtection="1">
      <alignment horizontal="center" vertical="center"/>
    </xf>
    <xf numFmtId="0" fontId="27" fillId="0" borderId="65" xfId="41" applyFont="1" applyFill="1" applyBorder="1" applyAlignment="1" applyProtection="1">
      <alignment horizontal="center" vertical="center"/>
    </xf>
    <xf numFmtId="58" fontId="3" fillId="0" borderId="0" xfId="11" applyNumberFormat="1" applyFont="1" applyFill="1" applyProtection="1">
      <alignment vertical="center"/>
    </xf>
    <xf numFmtId="176" fontId="27" fillId="0" borderId="67" xfId="41" applyNumberFormat="1" applyFont="1" applyFill="1" applyBorder="1" applyAlignment="1" applyProtection="1">
      <alignment horizontal="center" vertical="center"/>
    </xf>
    <xf numFmtId="0" fontId="27" fillId="0" borderId="67" xfId="41" applyFont="1" applyFill="1" applyBorder="1" applyAlignment="1" applyProtection="1">
      <alignment horizontal="center" vertical="center"/>
    </xf>
    <xf numFmtId="0" fontId="51" fillId="0" borderId="94" xfId="17" applyFont="1" applyBorder="1" applyAlignment="1">
      <alignment vertical="center" wrapText="1"/>
    </xf>
    <xf numFmtId="0" fontId="51" fillId="0" borderId="72" xfId="17" applyFont="1" applyBorder="1" applyAlignment="1">
      <alignment vertical="center" wrapText="1"/>
    </xf>
    <xf numFmtId="0" fontId="52" fillId="0" borderId="0" xfId="17" applyFont="1" applyAlignment="1">
      <alignment vertical="center" wrapText="1"/>
    </xf>
    <xf numFmtId="0" fontId="51" fillId="0" borderId="94" xfId="17" applyFont="1" applyBorder="1" applyAlignment="1">
      <alignment horizontal="left" vertical="center" wrapText="1"/>
    </xf>
    <xf numFmtId="0" fontId="51" fillId="0" borderId="0" xfId="17" applyFont="1" applyBorder="1" applyAlignment="1">
      <alignment horizontal="center" vertical="center" wrapText="1"/>
    </xf>
    <xf numFmtId="0" fontId="51" fillId="0" borderId="49" xfId="17" applyFont="1" applyBorder="1" applyAlignment="1">
      <alignment vertical="center" wrapText="1"/>
    </xf>
    <xf numFmtId="0" fontId="51" fillId="2" borderId="64" xfId="17" applyFont="1" applyFill="1" applyBorder="1" applyAlignment="1">
      <alignment horizontal="right" vertical="center"/>
    </xf>
    <xf numFmtId="0" fontId="51" fillId="0" borderId="0" xfId="17" applyFont="1" applyBorder="1" applyAlignment="1">
      <alignment horizontal="right" vertical="center"/>
    </xf>
    <xf numFmtId="0" fontId="51" fillId="2" borderId="75" xfId="17" applyFont="1" applyFill="1" applyBorder="1" applyAlignment="1">
      <alignment horizontal="right" vertical="center"/>
    </xf>
    <xf numFmtId="0" fontId="51" fillId="2" borderId="92" xfId="17" applyFont="1" applyFill="1" applyBorder="1" applyAlignment="1">
      <alignment horizontal="right" vertical="center"/>
    </xf>
    <xf numFmtId="0" fontId="51" fillId="2" borderId="263" xfId="17" applyFont="1" applyFill="1" applyBorder="1" applyAlignment="1">
      <alignment horizontal="right" vertical="center"/>
    </xf>
    <xf numFmtId="0" fontId="51" fillId="0" borderId="98" xfId="17" applyFont="1" applyBorder="1" applyAlignment="1">
      <alignment horizontal="left" vertical="center" wrapText="1"/>
    </xf>
    <xf numFmtId="0" fontId="51" fillId="2" borderId="64" xfId="17" applyFont="1" applyFill="1" applyBorder="1">
      <alignment vertical="center"/>
    </xf>
    <xf numFmtId="0" fontId="109" fillId="0" borderId="48" xfId="17" applyFont="1" applyBorder="1" applyAlignment="1">
      <alignment horizontal="center" wrapText="1"/>
    </xf>
    <xf numFmtId="0" fontId="109" fillId="0" borderId="0" xfId="17" applyFont="1" applyBorder="1" applyAlignment="1">
      <alignment horizontal="center" wrapText="1"/>
    </xf>
    <xf numFmtId="0" fontId="109" fillId="0" borderId="49" xfId="17" applyFont="1" applyBorder="1" applyAlignment="1">
      <alignment horizontal="center" wrapText="1"/>
    </xf>
    <xf numFmtId="0" fontId="51" fillId="0" borderId="0" xfId="17" applyFont="1" applyBorder="1" applyAlignment="1">
      <alignment horizontal="center" wrapText="1"/>
    </xf>
    <xf numFmtId="0" fontId="109" fillId="0" borderId="68" xfId="17" applyFont="1" applyBorder="1" applyAlignment="1">
      <alignment horizontal="center" wrapText="1"/>
    </xf>
    <xf numFmtId="0" fontId="109" fillId="0" borderId="98" xfId="17" applyFont="1" applyBorder="1" applyAlignment="1">
      <alignment horizontal="center" wrapText="1"/>
    </xf>
    <xf numFmtId="0" fontId="109" fillId="0" borderId="69" xfId="17" applyFont="1" applyBorder="1" applyAlignment="1">
      <alignment horizontal="center" wrapText="1"/>
    </xf>
    <xf numFmtId="0" fontId="97" fillId="0" borderId="94" xfId="17" applyFont="1" applyBorder="1">
      <alignment vertical="center"/>
    </xf>
    <xf numFmtId="0" fontId="97" fillId="0" borderId="0" xfId="17" applyFont="1" applyBorder="1">
      <alignment vertical="center"/>
    </xf>
    <xf numFmtId="0" fontId="4" fillId="0" borderId="94" xfId="46" applyBorder="1" applyAlignment="1" applyProtection="1">
      <alignment horizontal="left" vertical="center" wrapText="1"/>
    </xf>
    <xf numFmtId="0" fontId="4" fillId="0" borderId="94" xfId="46" applyBorder="1" applyAlignment="1" applyProtection="1">
      <alignment horizontal="left" vertical="center"/>
    </xf>
    <xf numFmtId="0" fontId="4" fillId="0" borderId="72" xfId="46" applyBorder="1" applyAlignment="1" applyProtection="1">
      <alignment vertical="center"/>
    </xf>
    <xf numFmtId="0" fontId="4" fillId="0" borderId="64" xfId="46" applyBorder="1" applyAlignment="1" applyProtection="1">
      <alignment horizontal="center" vertical="center" wrapText="1"/>
    </xf>
    <xf numFmtId="0" fontId="4" fillId="2" borderId="64" xfId="11" applyFont="1" applyFill="1" applyBorder="1" applyAlignment="1" applyProtection="1">
      <alignment horizontal="right" vertical="center"/>
      <protection locked="0"/>
    </xf>
    <xf numFmtId="0" fontId="4" fillId="2" borderId="75" xfId="11" applyFont="1" applyFill="1" applyBorder="1" applyAlignment="1" applyProtection="1">
      <alignment horizontal="right" vertical="center"/>
      <protection locked="0"/>
    </xf>
    <xf numFmtId="58" fontId="4" fillId="0" borderId="0" xfId="11" applyNumberFormat="1" applyFont="1" applyFill="1" applyAlignment="1" applyProtection="1">
      <alignment horizontal="right" vertical="center"/>
    </xf>
    <xf numFmtId="0" fontId="4" fillId="0" borderId="92" xfId="11" applyFill="1" applyBorder="1" applyAlignment="1" applyProtection="1">
      <alignment horizontal="right" vertical="center"/>
    </xf>
    <xf numFmtId="0" fontId="4" fillId="0" borderId="64" xfId="11" applyFill="1" applyBorder="1" applyAlignment="1" applyProtection="1">
      <alignment horizontal="right" vertical="center"/>
    </xf>
    <xf numFmtId="0" fontId="4" fillId="0" borderId="98" xfId="11" applyBorder="1" applyAlignment="1" applyProtection="1">
      <alignment horizontal="left" vertical="center"/>
    </xf>
    <xf numFmtId="0" fontId="4" fillId="0" borderId="60" xfId="11" applyFont="1" applyBorder="1" applyAlignment="1" applyProtection="1">
      <alignment horizontal="center" vertical="center"/>
    </xf>
    <xf numFmtId="0" fontId="4" fillId="2" borderId="153" xfId="70" applyFont="1" applyFill="1" applyBorder="1" applyAlignment="1" applyProtection="1">
      <alignment horizontal="center" vertical="center" shrinkToFit="1"/>
      <protection locked="0"/>
    </xf>
    <xf numFmtId="0" fontId="4" fillId="2" borderId="155" xfId="86" applyFont="1" applyFill="1" applyBorder="1" applyAlignment="1" applyProtection="1">
      <alignment horizontal="center" vertical="center" shrinkToFit="1"/>
      <protection locked="0"/>
    </xf>
    <xf numFmtId="0" fontId="4" fillId="2" borderId="149" xfId="70" applyFont="1" applyFill="1" applyBorder="1" applyAlignment="1" applyProtection="1">
      <alignment horizontal="center" vertical="center" shrinkToFit="1"/>
      <protection locked="0"/>
    </xf>
    <xf numFmtId="0" fontId="33" fillId="0" borderId="0" xfId="70" applyFont="1" applyFill="1" applyAlignment="1" applyProtection="1">
      <alignment horizontal="left" vertical="center" wrapText="1"/>
    </xf>
    <xf numFmtId="0" fontId="4" fillId="0" borderId="20" xfId="11" applyFont="1" applyFill="1" applyBorder="1" applyAlignment="1" applyProtection="1">
      <alignment horizontal="center" vertical="center"/>
    </xf>
    <xf numFmtId="0" fontId="4" fillId="2" borderId="64" xfId="70" applyFont="1" applyFill="1" applyBorder="1" applyAlignment="1" applyProtection="1">
      <alignment horizontal="center" vertical="center" shrinkToFit="1"/>
      <protection locked="0"/>
    </xf>
    <xf numFmtId="0" fontId="4" fillId="2" borderId="143" xfId="70" applyFont="1" applyFill="1" applyBorder="1" applyAlignment="1" applyProtection="1">
      <alignment horizontal="center" vertical="center" shrinkToFit="1"/>
      <protection locked="0"/>
    </xf>
    <xf numFmtId="0" fontId="4" fillId="2" borderId="74" xfId="86" applyFont="1" applyFill="1" applyBorder="1" applyAlignment="1" applyProtection="1">
      <alignment horizontal="center" vertical="center" shrinkToFit="1"/>
      <protection locked="0"/>
    </xf>
    <xf numFmtId="0" fontId="4" fillId="0" borderId="47" xfId="11" applyFont="1" applyFill="1" applyBorder="1" applyAlignment="1" applyProtection="1">
      <alignment horizontal="center" vertical="center"/>
    </xf>
    <xf numFmtId="0" fontId="4" fillId="2" borderId="141" xfId="11" applyFont="1" applyFill="1" applyBorder="1" applyAlignment="1" applyProtection="1">
      <alignment horizontal="center" vertical="center" shrinkToFit="1"/>
      <protection locked="0"/>
    </xf>
    <xf numFmtId="176" fontId="4" fillId="0" borderId="71" xfId="11" applyNumberFormat="1" applyFont="1" applyFill="1" applyBorder="1" applyAlignment="1" applyProtection="1">
      <alignment vertical="center"/>
    </xf>
    <xf numFmtId="0" fontId="8" fillId="0" borderId="93" xfId="70" applyFont="1" applyFill="1" applyBorder="1" applyAlignment="1" applyProtection="1">
      <alignment horizontal="center" vertical="center" wrapText="1"/>
    </xf>
    <xf numFmtId="0" fontId="8" fillId="0" borderId="94" xfId="70" applyFont="1" applyFill="1" applyBorder="1" applyAlignment="1" applyProtection="1">
      <alignment horizontal="center" vertical="center" wrapText="1"/>
    </xf>
    <xf numFmtId="0" fontId="8" fillId="0" borderId="72" xfId="70" applyFont="1" applyFill="1" applyBorder="1" applyAlignment="1" applyProtection="1">
      <alignment horizontal="center" vertical="center" wrapText="1"/>
    </xf>
    <xf numFmtId="0" fontId="91" fillId="3" borderId="64" xfId="70" applyFont="1" applyFill="1" applyBorder="1" applyAlignment="1" applyProtection="1">
      <alignment horizontal="center" vertical="center" shrinkToFit="1"/>
      <protection locked="0"/>
    </xf>
    <xf numFmtId="0" fontId="3" fillId="3" borderId="64" xfId="70" applyFont="1" applyFill="1" applyBorder="1" applyAlignment="1" applyProtection="1">
      <alignment horizontal="center" vertical="center" shrinkToFit="1"/>
      <protection locked="0"/>
    </xf>
    <xf numFmtId="0" fontId="3" fillId="3" borderId="143" xfId="70" applyFont="1" applyFill="1" applyBorder="1" applyAlignment="1" applyProtection="1">
      <alignment horizontal="center" vertical="center" shrinkToFit="1"/>
      <protection locked="0"/>
    </xf>
    <xf numFmtId="0" fontId="4" fillId="2" borderId="74" xfId="70" applyFont="1" applyFill="1" applyBorder="1" applyAlignment="1" applyProtection="1">
      <alignment horizontal="center" vertical="center" wrapText="1" shrinkToFit="1"/>
      <protection locked="0"/>
    </xf>
    <xf numFmtId="176" fontId="4" fillId="0" borderId="77" xfId="11" applyNumberFormat="1" applyFont="1" applyFill="1" applyBorder="1" applyAlignment="1" applyProtection="1">
      <alignment vertical="center"/>
    </xf>
    <xf numFmtId="0" fontId="4" fillId="3" borderId="79" xfId="11" applyFont="1" applyFill="1" applyBorder="1" applyAlignment="1" applyProtection="1">
      <alignment vertical="center"/>
      <protection locked="0"/>
    </xf>
    <xf numFmtId="0" fontId="8" fillId="0" borderId="80" xfId="70" applyFont="1" applyFill="1" applyBorder="1" applyAlignment="1" applyProtection="1">
      <alignment horizontal="center" vertical="center" wrapText="1"/>
    </xf>
    <xf numFmtId="0" fontId="91" fillId="3" borderId="80" xfId="70" applyFont="1" applyFill="1" applyBorder="1" applyAlignment="1" applyProtection="1">
      <alignment horizontal="center" vertical="center" shrinkToFit="1"/>
      <protection locked="0"/>
    </xf>
    <xf numFmtId="0" fontId="91" fillId="3" borderId="79" xfId="70" applyFont="1" applyFill="1" applyBorder="1" applyAlignment="1" applyProtection="1">
      <alignment horizontal="center" vertical="center" shrinkToFit="1"/>
      <protection locked="0"/>
    </xf>
    <xf numFmtId="0" fontId="3" fillId="3" borderId="79" xfId="70" applyFont="1" applyFill="1" applyBorder="1" applyAlignment="1" applyProtection="1">
      <alignment horizontal="center" vertical="center" shrinkToFit="1"/>
      <protection locked="0"/>
    </xf>
    <xf numFmtId="0" fontId="3" fillId="3" borderId="81" xfId="70" applyFont="1" applyFill="1" applyBorder="1" applyAlignment="1" applyProtection="1">
      <alignment horizontal="center" vertical="center" shrinkToFit="1"/>
      <protection locked="0"/>
    </xf>
    <xf numFmtId="0" fontId="4" fillId="2" borderId="146" xfId="70" applyFont="1" applyFill="1" applyBorder="1" applyAlignment="1" applyProtection="1">
      <alignment horizontal="center" vertical="center" wrapText="1" shrinkToFit="1"/>
      <protection locked="0"/>
    </xf>
    <xf numFmtId="0" fontId="27" fillId="0" borderId="75" xfId="41" applyFont="1" applyFill="1" applyBorder="1" applyAlignment="1" applyProtection="1">
      <alignment horizontal="center" vertical="center"/>
      <protection locked="0"/>
    </xf>
    <xf numFmtId="0" fontId="4" fillId="4" borderId="64" xfId="41" applyFont="1" applyFill="1" applyBorder="1" applyAlignment="1" applyProtection="1">
      <alignment horizontal="center" vertical="center"/>
    </xf>
    <xf numFmtId="0" fontId="3" fillId="0" borderId="93" xfId="77" applyBorder="1" applyAlignment="1" applyProtection="1">
      <alignment horizontal="center" vertical="center"/>
    </xf>
    <xf numFmtId="0" fontId="3" fillId="0" borderId="72" xfId="11" applyFont="1" applyBorder="1" applyAlignment="1" applyProtection="1">
      <alignment horizontal="center" vertical="center"/>
    </xf>
    <xf numFmtId="0" fontId="27" fillId="0" borderId="65" xfId="41" applyFont="1" applyFill="1" applyBorder="1" applyAlignment="1" applyProtection="1">
      <alignment horizontal="center" vertical="center"/>
      <protection locked="0"/>
    </xf>
    <xf numFmtId="0" fontId="3" fillId="2" borderId="65" xfId="79" applyFill="1" applyBorder="1" applyAlignment="1" applyProtection="1">
      <alignment horizontal="center" vertical="center"/>
      <protection locked="0"/>
    </xf>
    <xf numFmtId="0" fontId="4" fillId="4" borderId="64" xfId="41" applyFont="1" applyFill="1" applyBorder="1" applyAlignment="1" applyProtection="1">
      <alignment vertical="center" wrapText="1"/>
    </xf>
    <xf numFmtId="0" fontId="4" fillId="4" borderId="64" xfId="41" applyFont="1" applyFill="1" applyBorder="1" applyAlignment="1" applyProtection="1">
      <alignment vertical="center"/>
    </xf>
    <xf numFmtId="58" fontId="3" fillId="0" borderId="0" xfId="74" applyNumberFormat="1" applyFont="1" applyFill="1" applyBorder="1" applyAlignment="1" applyProtection="1">
      <alignment vertical="center"/>
    </xf>
    <xf numFmtId="0" fontId="27" fillId="0" borderId="67" xfId="41" applyFont="1" applyFill="1" applyBorder="1" applyAlignment="1" applyProtection="1">
      <alignment horizontal="center" vertical="center"/>
      <protection locked="0"/>
    </xf>
    <xf numFmtId="0" fontId="3" fillId="0" borderId="68" xfId="11" applyFont="1" applyBorder="1" applyAlignment="1" applyProtection="1">
      <alignment horizontal="center" vertical="center"/>
    </xf>
    <xf numFmtId="0" fontId="3" fillId="0" borderId="69" xfId="11" applyFont="1" applyBorder="1" applyAlignment="1" applyProtection="1">
      <alignment horizontal="center" vertical="center"/>
    </xf>
    <xf numFmtId="0" fontId="3" fillId="0" borderId="75" xfId="46" applyFont="1" applyBorder="1" applyAlignment="1">
      <alignment horizontal="center" vertical="center"/>
    </xf>
    <xf numFmtId="0" fontId="3" fillId="0" borderId="64" xfId="46" applyFont="1" applyBorder="1" applyAlignment="1">
      <alignment horizontal="left" vertical="center" wrapText="1"/>
    </xf>
    <xf numFmtId="0" fontId="3" fillId="0" borderId="92" xfId="41" applyBorder="1" applyAlignment="1">
      <alignment horizontal="center" vertical="center" wrapText="1"/>
    </xf>
    <xf numFmtId="0" fontId="3" fillId="0" borderId="13" xfId="41" applyBorder="1" applyAlignment="1">
      <alignment horizontal="center" vertical="center" wrapText="1"/>
    </xf>
    <xf numFmtId="0" fontId="3" fillId="0" borderId="14" xfId="41" applyBorder="1" applyAlignment="1">
      <alignment horizontal="center" vertical="center" wrapText="1"/>
    </xf>
    <xf numFmtId="0" fontId="28" fillId="0" borderId="0" xfId="41" applyFont="1" applyAlignment="1">
      <alignment horizontal="left" vertical="center" wrapText="1"/>
    </xf>
    <xf numFmtId="0" fontId="28" fillId="0" borderId="0" xfId="46" applyFont="1" applyAlignment="1">
      <alignment horizontal="left" vertical="center"/>
    </xf>
    <xf numFmtId="0" fontId="3" fillId="0" borderId="0" xfId="46" applyFont="1" applyAlignment="1">
      <alignment horizontal="center" vertical="center"/>
    </xf>
    <xf numFmtId="180" fontId="27" fillId="0" borderId="75" xfId="41" applyNumberFormat="1" applyFont="1" applyBorder="1" applyAlignment="1">
      <alignment horizontal="center" vertical="center"/>
    </xf>
    <xf numFmtId="0" fontId="3" fillId="13" borderId="65" xfId="41" applyFill="1" applyBorder="1" applyAlignment="1">
      <alignment horizontal="center" vertical="center"/>
    </xf>
    <xf numFmtId="0" fontId="3" fillId="13" borderId="48" xfId="41" applyFill="1" applyBorder="1" applyAlignment="1">
      <alignment horizontal="center" vertical="center"/>
    </xf>
    <xf numFmtId="0" fontId="3" fillId="0" borderId="75" xfId="46" applyFont="1" applyBorder="1" applyAlignment="1">
      <alignment horizontal="left" vertical="center" wrapText="1"/>
    </xf>
    <xf numFmtId="0" fontId="3" fillId="0" borderId="93" xfId="41" applyBorder="1" applyAlignment="1">
      <alignment horizontal="left" vertical="center" wrapText="1"/>
    </xf>
    <xf numFmtId="0" fontId="3" fillId="0" borderId="94" xfId="41" applyBorder="1" applyAlignment="1">
      <alignment horizontal="left" vertical="center" wrapText="1"/>
    </xf>
    <xf numFmtId="0" fontId="3" fillId="0" borderId="72" xfId="41" applyBorder="1" applyAlignment="1">
      <alignment horizontal="left" vertical="center" wrapText="1"/>
    </xf>
    <xf numFmtId="0" fontId="3" fillId="2" borderId="75" xfId="41" applyFill="1" applyBorder="1" applyAlignment="1">
      <alignment horizontal="left" vertical="center" wrapText="1"/>
    </xf>
    <xf numFmtId="180" fontId="27" fillId="0" borderId="65" xfId="41" applyNumberFormat="1" applyFont="1" applyBorder="1" applyAlignment="1">
      <alignment horizontal="center" vertical="center"/>
    </xf>
    <xf numFmtId="0" fontId="3" fillId="0" borderId="65" xfId="46" applyFont="1" applyBorder="1" applyAlignment="1">
      <alignment horizontal="left" vertical="center" wrapText="1"/>
    </xf>
    <xf numFmtId="0" fontId="3" fillId="0" borderId="48" xfId="41" applyBorder="1" applyAlignment="1">
      <alignment horizontal="left" vertical="center" wrapText="1"/>
    </xf>
    <xf numFmtId="0" fontId="3" fillId="0" borderId="0" xfId="41" applyBorder="1" applyAlignment="1">
      <alignment horizontal="left" vertical="center" wrapText="1"/>
    </xf>
    <xf numFmtId="0" fontId="3" fillId="0" borderId="49" xfId="41" applyBorder="1" applyAlignment="1">
      <alignment horizontal="left" vertical="center" wrapText="1"/>
    </xf>
    <xf numFmtId="0" fontId="3" fillId="2" borderId="65" xfId="41" applyFill="1" applyBorder="1" applyAlignment="1">
      <alignment horizontal="left" vertical="center" wrapText="1"/>
    </xf>
    <xf numFmtId="0" fontId="3" fillId="0" borderId="0" xfId="46" applyFont="1" applyAlignment="1">
      <alignment horizontal="right" vertical="center"/>
    </xf>
    <xf numFmtId="0" fontId="3" fillId="0" borderId="67" xfId="46" applyFont="1" applyBorder="1" applyAlignment="1">
      <alignment horizontal="left" vertical="center" wrapText="1"/>
    </xf>
    <xf numFmtId="0" fontId="3" fillId="0" borderId="68" xfId="41" applyBorder="1" applyAlignment="1">
      <alignment horizontal="left" vertical="center" wrapText="1"/>
    </xf>
    <xf numFmtId="0" fontId="3" fillId="2" borderId="98" xfId="41" applyFill="1" applyBorder="1" applyAlignment="1">
      <alignment horizontal="center" vertical="center" wrapText="1"/>
    </xf>
    <xf numFmtId="0" fontId="3" fillId="0" borderId="69" xfId="41" applyBorder="1" applyAlignment="1">
      <alignment horizontal="left" vertical="center" wrapText="1"/>
    </xf>
    <xf numFmtId="0" fontId="3" fillId="0" borderId="98" xfId="41" applyBorder="1" applyAlignment="1">
      <alignment horizontal="left" vertical="center" wrapText="1"/>
    </xf>
    <xf numFmtId="0" fontId="3" fillId="2" borderId="67" xfId="41" applyFill="1" applyBorder="1" applyAlignment="1">
      <alignment horizontal="left" vertical="center" wrapText="1"/>
    </xf>
    <xf numFmtId="0" fontId="3" fillId="0" borderId="0" xfId="46" applyFont="1" applyAlignment="1">
      <alignment vertical="center"/>
    </xf>
    <xf numFmtId="0" fontId="3" fillId="13" borderId="93" xfId="41" applyFill="1" applyBorder="1" applyAlignment="1">
      <alignment horizontal="center" vertical="center"/>
    </xf>
    <xf numFmtId="0" fontId="3" fillId="13" borderId="94" xfId="41" applyFill="1" applyBorder="1" applyAlignment="1">
      <alignment horizontal="center" vertical="center"/>
    </xf>
    <xf numFmtId="0" fontId="3" fillId="13" borderId="72" xfId="41" applyFill="1" applyBorder="1" applyAlignment="1">
      <alignment horizontal="center" vertical="center"/>
    </xf>
    <xf numFmtId="180" fontId="27" fillId="0" borderId="67" xfId="41" applyNumberFormat="1" applyFont="1" applyBorder="1" applyAlignment="1">
      <alignment horizontal="center" vertical="center"/>
    </xf>
    <xf numFmtId="0" fontId="3" fillId="13" borderId="67" xfId="41" applyFill="1" applyBorder="1" applyAlignment="1">
      <alignment horizontal="center" vertical="center"/>
    </xf>
    <xf numFmtId="0" fontId="3" fillId="13" borderId="68" xfId="41" applyFill="1" applyBorder="1" applyAlignment="1">
      <alignment horizontal="center" vertical="center"/>
    </xf>
    <xf numFmtId="0" fontId="3" fillId="13" borderId="98" xfId="41" applyFill="1" applyBorder="1" applyAlignment="1">
      <alignment horizontal="center" vertical="center"/>
    </xf>
    <xf numFmtId="0" fontId="3" fillId="13" borderId="69" xfId="41" applyFill="1" applyBorder="1" applyAlignment="1">
      <alignment horizontal="center" vertical="center"/>
    </xf>
    <xf numFmtId="0" fontId="27" fillId="0" borderId="0" xfId="73" applyFont="1" applyFill="1" applyAlignment="1">
      <alignment horizontal="center" vertical="center"/>
    </xf>
    <xf numFmtId="0" fontId="50" fillId="0" borderId="175" xfId="32" applyFont="1" applyBorder="1" applyAlignment="1">
      <alignment horizontal="center" vertical="center"/>
    </xf>
    <xf numFmtId="0" fontId="51" fillId="0" borderId="175" xfId="32" applyFont="1" applyBorder="1" applyAlignment="1">
      <alignment horizontal="center" vertical="center" wrapText="1"/>
    </xf>
    <xf numFmtId="0" fontId="50" fillId="0" borderId="264" xfId="63" applyFont="1" applyBorder="1" applyAlignment="1">
      <alignment horizontal="left" vertical="center" indent="1"/>
    </xf>
    <xf numFmtId="0" fontId="50" fillId="0" borderId="265" xfId="63" applyFont="1" applyBorder="1" applyAlignment="1">
      <alignment horizontal="center" vertical="center"/>
    </xf>
    <xf numFmtId="0" fontId="50" fillId="0" borderId="265" xfId="63" applyFont="1" applyBorder="1">
      <alignment vertical="center"/>
    </xf>
    <xf numFmtId="0" fontId="50" fillId="0" borderId="266" xfId="63" applyFont="1" applyBorder="1" applyAlignment="1">
      <alignment horizontal="center" vertical="center"/>
    </xf>
    <xf numFmtId="0" fontId="50" fillId="0" borderId="267" xfId="63" applyFont="1" applyBorder="1" applyAlignment="1">
      <alignment horizontal="left" vertical="center" shrinkToFit="1"/>
    </xf>
    <xf numFmtId="0" fontId="50" fillId="0" borderId="268" xfId="63" applyFont="1" applyBorder="1" applyAlignment="1">
      <alignment horizontal="left" vertical="center" shrinkToFit="1"/>
    </xf>
    <xf numFmtId="0" fontId="50" fillId="0" borderId="0" xfId="63" applyFont="1" applyAlignment="1">
      <alignment vertical="center" shrinkToFit="1"/>
    </xf>
    <xf numFmtId="0" fontId="50" fillId="0" borderId="269" xfId="63" applyFont="1" applyBorder="1" applyAlignment="1">
      <alignment horizontal="center" vertical="center"/>
    </xf>
    <xf numFmtId="0" fontId="50" fillId="0" borderId="270" xfId="63" applyFont="1" applyBorder="1" applyAlignment="1">
      <alignment horizontal="center" vertical="center"/>
    </xf>
    <xf numFmtId="0" fontId="50" fillId="0" borderId="0" xfId="63" applyFont="1" applyBorder="1" applyAlignment="1">
      <alignment horizontal="center" vertical="center"/>
    </xf>
    <xf numFmtId="0" fontId="50" fillId="0" borderId="83" xfId="63" applyFont="1" applyBorder="1" applyAlignment="1">
      <alignment horizontal="center" vertical="center"/>
    </xf>
    <xf numFmtId="0" fontId="50" fillId="0" borderId="147" xfId="63" applyFont="1" applyBorder="1" applyAlignment="1">
      <alignment horizontal="center" vertical="center"/>
    </xf>
    <xf numFmtId="0" fontId="50" fillId="0" borderId="153" xfId="63" applyFont="1" applyBorder="1" applyAlignment="1">
      <alignment horizontal="center" vertical="center" shrinkToFit="1"/>
    </xf>
    <xf numFmtId="0" fontId="50" fillId="0" borderId="86" xfId="63" applyFont="1" applyBorder="1" applyAlignment="1">
      <alignment horizontal="center" vertical="center" shrinkToFit="1"/>
    </xf>
    <xf numFmtId="0" fontId="52" fillId="0" borderId="83" xfId="63" applyFont="1" applyBorder="1" applyAlignment="1">
      <alignment horizontal="left" vertical="center" wrapText="1" shrinkToFit="1"/>
    </xf>
    <xf numFmtId="0" fontId="52" fillId="0" borderId="63" xfId="63" applyFont="1" applyBorder="1" applyAlignment="1">
      <alignment horizontal="left" vertical="center" wrapText="1" shrinkToFit="1"/>
    </xf>
    <xf numFmtId="0" fontId="51" fillId="0" borderId="176" xfId="32" applyFont="1" applyBorder="1" applyAlignment="1">
      <alignment horizontal="center" vertical="center"/>
    </xf>
    <xf numFmtId="0" fontId="50" fillId="0" borderId="271" xfId="63" applyFont="1" applyBorder="1" applyAlignment="1">
      <alignment horizontal="left" vertical="center" indent="1"/>
    </xf>
    <xf numFmtId="0" fontId="50" fillId="0" borderId="177" xfId="63" applyFont="1" applyBorder="1" applyAlignment="1">
      <alignment horizontal="center" vertical="center"/>
    </xf>
    <xf numFmtId="0" fontId="50" fillId="0" borderId="179" xfId="63" applyFont="1" applyBorder="1" applyAlignment="1">
      <alignment horizontal="left" vertical="center" indent="1"/>
    </xf>
    <xf numFmtId="0" fontId="50" fillId="0" borderId="178" xfId="63" applyFont="1" applyBorder="1" applyAlignment="1">
      <alignment horizontal="center" vertical="center"/>
    </xf>
    <xf numFmtId="0" fontId="50" fillId="0" borderId="184" xfId="63" applyFont="1" applyBorder="1" applyAlignment="1">
      <alignment horizontal="left" vertical="center" shrinkToFit="1"/>
    </xf>
    <xf numFmtId="0" fontId="50" fillId="0" borderId="272" xfId="63" applyFont="1" applyBorder="1" applyAlignment="1">
      <alignment horizontal="left" vertical="center" shrinkToFit="1"/>
    </xf>
    <xf numFmtId="0" fontId="50" fillId="0" borderId="179" xfId="63" applyFont="1" applyBorder="1" applyAlignment="1">
      <alignment horizontal="center" vertical="center"/>
    </xf>
    <xf numFmtId="0" fontId="50" fillId="0" borderId="273" xfId="63" applyFont="1" applyBorder="1" applyAlignment="1">
      <alignment horizontal="center" vertical="center"/>
    </xf>
    <xf numFmtId="0" fontId="50" fillId="0" borderId="88" xfId="63" applyFont="1" applyBorder="1" applyAlignment="1">
      <alignment horizontal="center" vertical="center"/>
    </xf>
    <xf numFmtId="0" fontId="50" fillId="2" borderId="64" xfId="63" applyFont="1" applyFill="1" applyBorder="1" applyAlignment="1" applyProtection="1">
      <alignment horizontal="center" vertical="center"/>
      <protection locked="0"/>
    </xf>
    <xf numFmtId="0" fontId="50" fillId="2" borderId="92" xfId="63" applyFont="1" applyFill="1" applyBorder="1" applyAlignment="1" applyProtection="1">
      <alignment horizontal="center" vertical="center"/>
      <protection locked="0"/>
    </xf>
    <xf numFmtId="0" fontId="52" fillId="0" borderId="88" xfId="63" applyFont="1" applyBorder="1" applyAlignment="1">
      <alignment horizontal="left" vertical="center" wrapText="1" shrinkToFit="1"/>
    </xf>
    <xf numFmtId="0" fontId="52" fillId="0" borderId="66" xfId="63" applyFont="1" applyBorder="1" applyAlignment="1">
      <alignment horizontal="left" vertical="center" wrapText="1" shrinkToFit="1"/>
    </xf>
    <xf numFmtId="0" fontId="51" fillId="0" borderId="176" xfId="32" applyFont="1" applyBorder="1" applyAlignment="1">
      <alignment horizontal="left" vertical="center" wrapText="1"/>
    </xf>
    <xf numFmtId="176" fontId="50" fillId="0" borderId="176" xfId="32" applyNumberFormat="1" applyFont="1" applyBorder="1" applyAlignment="1" applyProtection="1">
      <alignment horizontal="center" vertical="center"/>
      <protection locked="0"/>
    </xf>
    <xf numFmtId="0" fontId="52" fillId="2" borderId="176" xfId="32" applyFont="1" applyFill="1" applyBorder="1" applyAlignment="1" applyProtection="1">
      <alignment horizontal="left" vertical="center" wrapText="1"/>
      <protection locked="0"/>
    </xf>
    <xf numFmtId="0" fontId="50" fillId="3" borderId="176" xfId="32" applyFont="1" applyFill="1" applyBorder="1" applyAlignment="1" applyProtection="1">
      <alignment horizontal="center" vertical="center"/>
      <protection locked="0"/>
    </xf>
    <xf numFmtId="0" fontId="50" fillId="0" borderId="274" xfId="63" applyFont="1" applyBorder="1" applyAlignment="1">
      <alignment horizontal="center" vertical="center"/>
    </xf>
    <xf numFmtId="177" fontId="50" fillId="2" borderId="175" xfId="63" applyNumberFormat="1" applyFont="1" applyFill="1" applyBorder="1" applyAlignment="1" applyProtection="1">
      <alignment horizontal="right" vertical="center"/>
      <protection locked="0"/>
    </xf>
    <xf numFmtId="177" fontId="50" fillId="0" borderId="182" xfId="63" applyNumberFormat="1" applyFont="1" applyBorder="1" applyAlignment="1">
      <alignment horizontal="right" vertical="center"/>
    </xf>
    <xf numFmtId="177" fontId="50" fillId="0" borderId="183" xfId="63" applyNumberFormat="1" applyFont="1" applyBorder="1" applyAlignment="1">
      <alignment horizontal="right" vertical="center"/>
    </xf>
    <xf numFmtId="177" fontId="50" fillId="2" borderId="275" xfId="63" applyNumberFormat="1" applyFont="1" applyFill="1" applyBorder="1" applyAlignment="1" applyProtection="1">
      <alignment horizontal="right" vertical="center"/>
      <protection locked="0"/>
    </xf>
    <xf numFmtId="177" fontId="50" fillId="0" borderId="0" xfId="63" applyNumberFormat="1" applyFont="1" applyBorder="1" applyAlignment="1" applyProtection="1">
      <alignment horizontal="right" vertical="center"/>
      <protection locked="0"/>
    </xf>
    <xf numFmtId="0" fontId="50" fillId="0" borderId="276" xfId="63" applyFont="1" applyBorder="1" applyAlignment="1">
      <alignment horizontal="center" vertical="center"/>
    </xf>
    <xf numFmtId="0" fontId="104" fillId="0" borderId="92" xfId="63" applyFont="1" applyBorder="1" applyAlignment="1">
      <alignment horizontal="center" vertical="center" wrapText="1"/>
    </xf>
    <xf numFmtId="0" fontId="50" fillId="0" borderId="176" xfId="32" applyFont="1" applyBorder="1" applyAlignment="1">
      <alignment horizontal="center" vertical="center" shrinkToFit="1"/>
    </xf>
    <xf numFmtId="58" fontId="50" fillId="0" borderId="0" xfId="63" applyNumberFormat="1" applyFont="1" applyAlignment="1">
      <alignment horizontal="right" vertical="center"/>
    </xf>
    <xf numFmtId="177" fontId="50" fillId="0" borderId="184" xfId="63" applyNumberFormat="1" applyFont="1" applyBorder="1">
      <alignment vertical="center"/>
    </xf>
    <xf numFmtId="181" fontId="50" fillId="0" borderId="185" xfId="63" applyNumberFormat="1" applyFont="1" applyBorder="1">
      <alignment vertical="center"/>
    </xf>
    <xf numFmtId="181" fontId="50" fillId="0" borderId="186" xfId="63" applyNumberFormat="1" applyFont="1" applyBorder="1">
      <alignment vertical="center"/>
    </xf>
    <xf numFmtId="182" fontId="50" fillId="0" borderId="187" xfId="63" applyNumberFormat="1" applyFont="1" applyBorder="1">
      <alignment vertical="center"/>
    </xf>
    <xf numFmtId="182" fontId="50" fillId="0" borderId="277" xfId="63" applyNumberFormat="1" applyFont="1" applyBorder="1">
      <alignment vertical="center"/>
    </xf>
    <xf numFmtId="182" fontId="50" fillId="0" borderId="0" xfId="63" applyNumberFormat="1" applyFont="1" applyBorder="1">
      <alignment vertical="center"/>
    </xf>
    <xf numFmtId="177" fontId="50" fillId="0" borderId="188" xfId="63" applyNumberFormat="1" applyFont="1" applyBorder="1">
      <alignment vertical="center"/>
    </xf>
    <xf numFmtId="0" fontId="50" fillId="0" borderId="181" xfId="63" applyFont="1" applyBorder="1" applyAlignment="1">
      <alignment horizontal="left" vertical="center" shrinkToFit="1"/>
    </xf>
    <xf numFmtId="0" fontId="50" fillId="0" borderId="278" xfId="63" applyFont="1" applyBorder="1" applyAlignment="1">
      <alignment horizontal="left" vertical="center" shrinkToFit="1"/>
    </xf>
    <xf numFmtId="182" fontId="50" fillId="0" borderId="189" xfId="63" applyNumberFormat="1" applyFont="1" applyBorder="1">
      <alignment vertical="center"/>
    </xf>
    <xf numFmtId="182" fontId="50" fillId="0" borderId="279" xfId="63" applyNumberFormat="1" applyFont="1" applyBorder="1">
      <alignment vertical="center"/>
    </xf>
    <xf numFmtId="181" fontId="50" fillId="0" borderId="191" xfId="63" applyNumberFormat="1" applyFont="1" applyBorder="1" applyAlignment="1">
      <alignment horizontal="center" vertical="center"/>
    </xf>
    <xf numFmtId="182" fontId="50" fillId="0" borderId="192" xfId="63" applyNumberFormat="1" applyFont="1" applyBorder="1" applyAlignment="1">
      <alignment horizontal="center" vertical="center"/>
    </xf>
    <xf numFmtId="182" fontId="50" fillId="0" borderId="193" xfId="63" applyNumberFormat="1" applyFont="1" applyBorder="1" applyAlignment="1">
      <alignment horizontal="center" vertical="center"/>
    </xf>
    <xf numFmtId="38" fontId="50" fillId="2" borderId="176" xfId="2" applyFont="1" applyFill="1" applyBorder="1" applyAlignment="1" applyProtection="1">
      <alignment horizontal="center" vertical="center"/>
    </xf>
    <xf numFmtId="38" fontId="50" fillId="2" borderId="280" xfId="2" applyFont="1" applyFill="1" applyBorder="1" applyAlignment="1" applyProtection="1">
      <alignment horizontal="center" vertical="center"/>
    </xf>
    <xf numFmtId="182" fontId="50" fillId="0" borderId="281" xfId="63" applyNumberFormat="1" applyFont="1" applyBorder="1" applyAlignment="1">
      <alignment horizontal="center" vertical="center"/>
    </xf>
    <xf numFmtId="182" fontId="50" fillId="0" borderId="0" xfId="63" applyNumberFormat="1" applyFont="1" applyBorder="1" applyAlignment="1">
      <alignment horizontal="center" vertical="center"/>
    </xf>
    <xf numFmtId="0" fontId="50" fillId="0" borderId="64" xfId="63" applyFont="1" applyBorder="1" applyAlignment="1" applyProtection="1">
      <alignment horizontal="center" vertical="center"/>
      <protection locked="0"/>
    </xf>
    <xf numFmtId="0" fontId="50" fillId="0" borderId="92" xfId="63" applyFont="1" applyBorder="1" applyAlignment="1" applyProtection="1">
      <alignment horizontal="center" vertical="center"/>
      <protection locked="0"/>
    </xf>
    <xf numFmtId="0" fontId="51" fillId="3" borderId="176" xfId="32" applyFont="1" applyFill="1" applyBorder="1" applyAlignment="1" applyProtection="1">
      <alignment horizontal="center" vertical="center"/>
      <protection locked="0"/>
    </xf>
    <xf numFmtId="0" fontId="50" fillId="0" borderId="282" xfId="63" applyFont="1" applyBorder="1" applyAlignment="1">
      <alignment horizontal="center" vertical="center"/>
    </xf>
    <xf numFmtId="0" fontId="104" fillId="0" borderId="185" xfId="63" applyFont="1" applyBorder="1" applyAlignment="1">
      <alignment horizontal="center" vertical="center" wrapText="1"/>
    </xf>
    <xf numFmtId="0" fontId="52" fillId="0" borderId="91" xfId="63" applyFont="1" applyBorder="1" applyAlignment="1">
      <alignment horizontal="center" vertical="center" wrapText="1" shrinkToFit="1"/>
    </xf>
    <xf numFmtId="0" fontId="52" fillId="3" borderId="143" xfId="63" applyFont="1" applyFill="1" applyBorder="1" applyAlignment="1">
      <alignment horizontal="center" vertical="center" wrapText="1" shrinkToFit="1"/>
    </xf>
    <xf numFmtId="0" fontId="50" fillId="0" borderId="283" xfId="63" applyFont="1" applyBorder="1" applyAlignment="1">
      <alignment horizontal="left" vertical="center" indent="1"/>
    </xf>
    <xf numFmtId="181" fontId="50" fillId="0" borderId="284" xfId="63" applyNumberFormat="1" applyFont="1" applyBorder="1" applyAlignment="1">
      <alignment horizontal="center" vertical="center"/>
    </xf>
    <xf numFmtId="182" fontId="50" fillId="0" borderId="285" xfId="63" applyNumberFormat="1" applyFont="1" applyBorder="1" applyAlignment="1">
      <alignment horizontal="center" vertical="center"/>
    </xf>
    <xf numFmtId="182" fontId="50" fillId="0" borderId="286" xfId="63" applyNumberFormat="1" applyFont="1" applyBorder="1" applyAlignment="1">
      <alignment horizontal="center" vertical="center"/>
    </xf>
    <xf numFmtId="38" fontId="50" fillId="2" borderId="287" xfId="2" applyFont="1" applyFill="1" applyBorder="1" applyAlignment="1" applyProtection="1">
      <alignment horizontal="center" vertical="center"/>
    </xf>
    <xf numFmtId="38" fontId="50" fillId="2" borderId="288" xfId="2" applyFont="1" applyFill="1" applyBorder="1" applyAlignment="1" applyProtection="1">
      <alignment horizontal="center" vertical="center"/>
    </xf>
    <xf numFmtId="182" fontId="50" fillId="0" borderId="289" xfId="63" applyNumberFormat="1" applyFont="1" applyBorder="1" applyAlignment="1">
      <alignment horizontal="center" vertical="center"/>
    </xf>
    <xf numFmtId="0" fontId="50" fillId="0" borderId="290" xfId="63" applyFont="1" applyBorder="1" applyAlignment="1">
      <alignment horizontal="center" vertical="center"/>
    </xf>
    <xf numFmtId="0" fontId="104" fillId="0" borderId="291" xfId="63" applyFont="1" applyBorder="1" applyAlignment="1">
      <alignment horizontal="center" vertical="center" wrapText="1"/>
    </xf>
    <xf numFmtId="0" fontId="50" fillId="2" borderId="80" xfId="63" applyFont="1" applyFill="1" applyBorder="1" applyAlignment="1" applyProtection="1">
      <alignment horizontal="center" vertical="center"/>
      <protection locked="0"/>
    </xf>
    <xf numFmtId="0" fontId="50" fillId="2" borderId="145" xfId="63" applyFont="1" applyFill="1" applyBorder="1" applyAlignment="1" applyProtection="1">
      <alignment horizontal="center" vertical="center"/>
      <protection locked="0"/>
    </xf>
    <xf numFmtId="0" fontId="52" fillId="0" borderId="128" xfId="63" applyFont="1" applyBorder="1" applyAlignment="1">
      <alignment horizontal="center" vertical="center" wrapText="1" shrinkToFit="1"/>
    </xf>
    <xf numFmtId="0" fontId="52" fillId="3" borderId="146" xfId="63" applyFont="1" applyFill="1" applyBorder="1" applyAlignment="1">
      <alignment horizontal="center" vertical="center" wrapText="1" shrinkToFit="1"/>
    </xf>
    <xf numFmtId="0" fontId="72" fillId="0" borderId="0" xfId="63" applyFont="1" applyAlignment="1">
      <alignment horizontal="right" vertical="center"/>
    </xf>
    <xf numFmtId="183" fontId="66" fillId="0" borderId="0" xfId="63" applyNumberFormat="1" applyFont="1">
      <alignment vertical="center"/>
    </xf>
    <xf numFmtId="0" fontId="110" fillId="0" borderId="0" xfId="9" applyFont="1">
      <alignment vertical="center"/>
    </xf>
    <xf numFmtId="0" fontId="111" fillId="0" borderId="0" xfId="25" applyFont="1" applyAlignment="1">
      <alignment horizontal="center" vertical="center"/>
    </xf>
    <xf numFmtId="0" fontId="110" fillId="0" borderId="152" xfId="12" applyFont="1" applyBorder="1" applyAlignment="1">
      <alignment horizontal="center" vertical="center" wrapText="1"/>
    </xf>
    <xf numFmtId="0" fontId="112" fillId="0" borderId="155" xfId="12" applyFont="1" applyBorder="1" applyAlignment="1">
      <alignment horizontal="center" vertical="center"/>
    </xf>
    <xf numFmtId="0" fontId="110" fillId="0" borderId="83" xfId="89" applyFont="1" applyBorder="1" applyAlignment="1">
      <alignment horizontal="left" vertical="center" wrapText="1"/>
    </xf>
    <xf numFmtId="0" fontId="110" fillId="0" borderId="86" xfId="89" applyFont="1" applyBorder="1" applyAlignment="1">
      <alignment horizontal="center" vertical="center" wrapText="1"/>
    </xf>
    <xf numFmtId="0" fontId="110" fillId="0" borderId="2" xfId="89" applyFont="1" applyBorder="1" applyAlignment="1">
      <alignment horizontal="center" vertical="center" wrapText="1"/>
    </xf>
    <xf numFmtId="0" fontId="110" fillId="0" borderId="3" xfId="89" applyFont="1" applyBorder="1" applyAlignment="1">
      <alignment horizontal="center" vertical="center" wrapText="1"/>
    </xf>
    <xf numFmtId="0" fontId="110" fillId="0" borderId="153" xfId="9" applyFont="1" applyBorder="1" applyAlignment="1">
      <alignment horizontal="center" vertical="center"/>
    </xf>
    <xf numFmtId="0" fontId="110" fillId="0" borderId="155" xfId="9" applyFont="1" applyBorder="1" applyAlignment="1">
      <alignment horizontal="center" vertical="center"/>
    </xf>
    <xf numFmtId="0" fontId="110" fillId="0" borderId="0" xfId="9" applyFont="1" applyAlignment="1">
      <alignment horizontal="left"/>
    </xf>
    <xf numFmtId="0" fontId="113" fillId="0" borderId="83" xfId="9" applyFont="1" applyBorder="1" applyAlignment="1">
      <alignment horizontal="center" vertical="center"/>
    </xf>
    <xf numFmtId="0" fontId="110" fillId="0" borderId="292" xfId="9" applyFont="1" applyBorder="1" applyAlignment="1">
      <alignment horizontal="center" vertical="center" wrapText="1"/>
    </xf>
    <xf numFmtId="0" fontId="110" fillId="0" borderId="201" xfId="9" applyFont="1" applyBorder="1" applyAlignment="1">
      <alignment horizontal="center" vertical="center" wrapText="1"/>
    </xf>
    <xf numFmtId="0" fontId="110" fillId="0" borderId="293" xfId="9" applyFont="1" applyBorder="1" applyAlignment="1">
      <alignment horizontal="center" vertical="center" wrapText="1"/>
    </xf>
    <xf numFmtId="0" fontId="110" fillId="0" borderId="0" xfId="9" applyFont="1" applyBorder="1" applyAlignment="1">
      <alignment horizontal="center" vertical="center" wrapText="1"/>
    </xf>
    <xf numFmtId="176" fontId="110" fillId="0" borderId="71" xfId="12" applyNumberFormat="1" applyFont="1" applyBorder="1" applyAlignment="1">
      <alignment horizontal="center" vertical="center"/>
    </xf>
    <xf numFmtId="0" fontId="112" fillId="3" borderId="73" xfId="12" applyFont="1" applyFill="1" applyBorder="1" applyAlignment="1">
      <alignment horizontal="center" vertical="center"/>
    </xf>
    <xf numFmtId="0" fontId="110" fillId="0" borderId="88" xfId="89" applyFont="1" applyBorder="1" applyAlignment="1">
      <alignment horizontal="left" vertical="center" wrapText="1"/>
    </xf>
    <xf numFmtId="0" fontId="110" fillId="0" borderId="93" xfId="89" applyFont="1" applyBorder="1" applyAlignment="1">
      <alignment horizontal="center" vertical="center" wrapText="1"/>
    </xf>
    <xf numFmtId="0" fontId="110" fillId="0" borderId="94" xfId="89" applyFont="1" applyBorder="1" applyAlignment="1">
      <alignment horizontal="center" vertical="center" wrapText="1"/>
    </xf>
    <xf numFmtId="0" fontId="110" fillId="0" borderId="72" xfId="89" applyFont="1" applyBorder="1" applyAlignment="1">
      <alignment horizontal="center" vertical="center" wrapText="1"/>
    </xf>
    <xf numFmtId="0" fontId="110" fillId="0" borderId="93" xfId="9" applyFont="1" applyBorder="1" applyAlignment="1">
      <alignment horizontal="center" vertical="center"/>
    </xf>
    <xf numFmtId="0" fontId="110" fillId="0" borderId="76" xfId="9" applyFont="1" applyBorder="1" applyAlignment="1">
      <alignment horizontal="center" vertical="center"/>
    </xf>
    <xf numFmtId="0" fontId="113" fillId="0" borderId="125" xfId="9" applyFont="1" applyBorder="1" applyAlignment="1">
      <alignment horizontal="center" vertical="center"/>
    </xf>
    <xf numFmtId="0" fontId="110" fillId="0" borderId="66" xfId="9" applyFont="1" applyBorder="1" applyAlignment="1">
      <alignment horizontal="center" vertical="center" wrapText="1"/>
    </xf>
    <xf numFmtId="0" fontId="110" fillId="0" borderId="125" xfId="9" applyFont="1" applyBorder="1" applyAlignment="1">
      <alignment horizontal="center" vertical="center" wrapText="1"/>
    </xf>
    <xf numFmtId="0" fontId="110" fillId="0" borderId="151" xfId="9" applyFont="1" applyBorder="1" applyAlignment="1">
      <alignment horizontal="center" vertical="center" wrapText="1"/>
    </xf>
    <xf numFmtId="0" fontId="110" fillId="0" borderId="82" xfId="9" applyFont="1" applyBorder="1" applyAlignment="1">
      <alignment horizontal="center" vertical="center" wrapText="1"/>
    </xf>
    <xf numFmtId="176" fontId="110" fillId="0" borderId="20" xfId="12" applyNumberFormat="1" applyFont="1" applyBorder="1" applyAlignment="1">
      <alignment horizontal="center" vertical="center"/>
    </xf>
    <xf numFmtId="0" fontId="112" fillId="3" borderId="74" xfId="12" applyFont="1" applyFill="1" applyBorder="1" applyAlignment="1">
      <alignment horizontal="center" vertical="center"/>
    </xf>
    <xf numFmtId="0" fontId="110" fillId="0" borderId="48" xfId="89" applyFont="1" applyBorder="1" applyAlignment="1">
      <alignment horizontal="center" vertical="center" wrapText="1"/>
    </xf>
    <xf numFmtId="0" fontId="110" fillId="0" borderId="49" xfId="89" applyFont="1" applyBorder="1" applyAlignment="1">
      <alignment horizontal="center" vertical="center" wrapText="1"/>
    </xf>
    <xf numFmtId="0" fontId="110" fillId="0" borderId="48" xfId="9" applyFont="1" applyBorder="1" applyAlignment="1">
      <alignment horizontal="center" vertical="center"/>
    </xf>
    <xf numFmtId="0" fontId="110" fillId="0" borderId="66" xfId="9" applyFont="1" applyBorder="1" applyAlignment="1">
      <alignment horizontal="center" vertical="center"/>
    </xf>
    <xf numFmtId="0" fontId="110" fillId="0" borderId="95" xfId="9" applyFont="1" applyBorder="1" applyAlignment="1">
      <alignment horizontal="center" vertical="center" wrapText="1"/>
    </xf>
    <xf numFmtId="0" fontId="110" fillId="2" borderId="47" xfId="9" applyFont="1" applyFill="1" applyBorder="1" applyAlignment="1">
      <alignment horizontal="left" vertical="center" wrapText="1"/>
    </xf>
    <xf numFmtId="0" fontId="110" fillId="2" borderId="67" xfId="9" applyFont="1" applyFill="1" applyBorder="1" applyAlignment="1">
      <alignment horizontal="left" vertical="center" wrapText="1"/>
    </xf>
    <xf numFmtId="0" fontId="110" fillId="2" borderId="141" xfId="9" applyFont="1" applyFill="1" applyBorder="1" applyAlignment="1">
      <alignment horizontal="left" vertical="center" wrapText="1"/>
    </xf>
    <xf numFmtId="0" fontId="110" fillId="0" borderId="0" xfId="91" applyFont="1" applyFill="1" applyBorder="1" applyAlignment="1">
      <alignment horizontal="left" vertical="center" wrapText="1"/>
    </xf>
    <xf numFmtId="0" fontId="110" fillId="2" borderId="59" xfId="9" applyFont="1" applyFill="1" applyBorder="1" applyAlignment="1">
      <alignment horizontal="left" vertical="center" wrapText="1"/>
    </xf>
    <xf numFmtId="0" fontId="110" fillId="2" borderId="60" xfId="9" applyFont="1" applyFill="1" applyBorder="1" applyAlignment="1">
      <alignment horizontal="left" vertical="center" wrapText="1"/>
    </xf>
    <xf numFmtId="0" fontId="110" fillId="2" borderId="149" xfId="9" applyFont="1" applyFill="1" applyBorder="1" applyAlignment="1">
      <alignment horizontal="left" vertical="center" wrapText="1"/>
    </xf>
    <xf numFmtId="0" fontId="110" fillId="0" borderId="68" xfId="89" applyFont="1" applyBorder="1" applyAlignment="1">
      <alignment horizontal="center" vertical="center" wrapText="1"/>
    </xf>
    <xf numFmtId="0" fontId="110" fillId="0" borderId="98" xfId="89" applyFont="1" applyBorder="1" applyAlignment="1">
      <alignment horizontal="center" vertical="center" wrapText="1"/>
    </xf>
    <xf numFmtId="0" fontId="110" fillId="0" borderId="69" xfId="89" applyFont="1" applyBorder="1" applyAlignment="1">
      <alignment horizontal="center" vertical="center" wrapText="1"/>
    </xf>
    <xf numFmtId="0" fontId="110" fillId="0" borderId="68" xfId="9" applyFont="1" applyBorder="1" applyAlignment="1">
      <alignment horizontal="center" vertical="center"/>
    </xf>
    <xf numFmtId="0" fontId="110" fillId="0" borderId="70" xfId="9" applyFont="1" applyBorder="1" applyAlignment="1">
      <alignment horizontal="center" vertical="center"/>
    </xf>
    <xf numFmtId="0" fontId="110" fillId="0" borderId="0" xfId="9" applyFont="1" applyAlignment="1">
      <alignment vertical="center" wrapText="1"/>
    </xf>
    <xf numFmtId="0" fontId="110" fillId="0" borderId="12" xfId="9" applyFont="1" applyBorder="1" applyAlignment="1">
      <alignment horizontal="center" vertical="center" wrapText="1"/>
    </xf>
    <xf numFmtId="0" fontId="110" fillId="2" borderId="91" xfId="9" applyFont="1" applyFill="1" applyBorder="1" applyAlignment="1">
      <alignment horizontal="left" vertical="center" wrapText="1"/>
    </xf>
    <xf numFmtId="0" fontId="110" fillId="2" borderId="64" xfId="9" applyFont="1" applyFill="1" applyBorder="1" applyAlignment="1">
      <alignment horizontal="left" vertical="center" wrapText="1"/>
    </xf>
    <xf numFmtId="0" fontId="110" fillId="2" borderId="143" xfId="9" applyFont="1" applyFill="1" applyBorder="1" applyAlignment="1">
      <alignment horizontal="left" vertical="center" wrapText="1"/>
    </xf>
    <xf numFmtId="0" fontId="110" fillId="2" borderId="20" xfId="9" applyFont="1" applyFill="1" applyBorder="1" applyAlignment="1">
      <alignment horizontal="left" vertical="center" wrapText="1"/>
    </xf>
    <xf numFmtId="0" fontId="110" fillId="2" borderId="65" xfId="9" applyFont="1" applyFill="1" applyBorder="1" applyAlignment="1">
      <alignment horizontal="left" vertical="center" wrapText="1"/>
    </xf>
    <xf numFmtId="0" fontId="110" fillId="2" borderId="74" xfId="9" applyFont="1" applyFill="1" applyBorder="1" applyAlignment="1">
      <alignment horizontal="left" vertical="center" wrapText="1"/>
    </xf>
    <xf numFmtId="0" fontId="110" fillId="0" borderId="92" xfId="89" applyFont="1" applyBorder="1" applyAlignment="1">
      <alignment horizontal="center" vertical="center" textRotation="255" wrapText="1"/>
    </xf>
    <xf numFmtId="0" fontId="110" fillId="0" borderId="13" xfId="89" applyFont="1" applyBorder="1" applyAlignment="1">
      <alignment horizontal="center" vertical="center" textRotation="255" wrapText="1"/>
    </xf>
    <xf numFmtId="0" fontId="110" fillId="0" borderId="14" xfId="89" applyFont="1" applyBorder="1" applyAlignment="1">
      <alignment horizontal="center" vertical="center" textRotation="255" wrapText="1"/>
    </xf>
    <xf numFmtId="0" fontId="110" fillId="0" borderId="93" xfId="89" applyFont="1" applyBorder="1" applyAlignment="1">
      <alignment horizontal="left" vertical="center" wrapText="1"/>
    </xf>
    <xf numFmtId="0" fontId="110" fillId="2" borderId="94" xfId="89" applyFont="1" applyFill="1" applyBorder="1" applyAlignment="1">
      <alignment horizontal="center" vertical="center" wrapText="1"/>
    </xf>
    <xf numFmtId="0" fontId="110" fillId="0" borderId="64" xfId="89" applyFont="1" applyBorder="1" applyAlignment="1">
      <alignment horizontal="center" vertical="center" wrapText="1"/>
    </xf>
    <xf numFmtId="0" fontId="39" fillId="0" borderId="64" xfId="89" applyFont="1" applyBorder="1" applyAlignment="1">
      <alignment horizontal="center" vertical="center" wrapText="1"/>
    </xf>
    <xf numFmtId="0" fontId="110" fillId="0" borderId="48" xfId="91" applyFont="1" applyFill="1" applyBorder="1" applyAlignment="1">
      <alignment horizontal="left" vertical="center" wrapText="1"/>
    </xf>
    <xf numFmtId="0" fontId="110" fillId="2" borderId="0" xfId="9" applyFont="1" applyFill="1" applyBorder="1" applyAlignment="1">
      <alignment horizontal="center" vertical="center" wrapText="1"/>
    </xf>
    <xf numFmtId="0" fontId="110" fillId="0" borderId="99" xfId="9" applyFont="1" applyBorder="1" applyAlignment="1">
      <alignment horizontal="center" vertical="center" wrapText="1"/>
    </xf>
    <xf numFmtId="0" fontId="110" fillId="2" borderId="71" xfId="9" applyFont="1" applyFill="1" applyBorder="1" applyAlignment="1">
      <alignment horizontal="left" vertical="center" wrapText="1"/>
    </xf>
    <xf numFmtId="0" fontId="110" fillId="2" borderId="75" xfId="9" applyFont="1" applyFill="1" applyBorder="1" applyAlignment="1">
      <alignment horizontal="left" vertical="center" wrapText="1"/>
    </xf>
    <xf numFmtId="0" fontId="110" fillId="2" borderId="73" xfId="9" applyFont="1" applyFill="1" applyBorder="1" applyAlignment="1">
      <alignment horizontal="left" vertical="center" wrapText="1"/>
    </xf>
    <xf numFmtId="0" fontId="112" fillId="0" borderId="0" xfId="12" applyFont="1" applyAlignment="1">
      <alignment horizontal="right" vertical="center"/>
    </xf>
    <xf numFmtId="58" fontId="112" fillId="0" borderId="0" xfId="12" applyNumberFormat="1" applyFont="1" applyAlignment="1">
      <alignment horizontal="right" vertical="center"/>
    </xf>
    <xf numFmtId="0" fontId="110" fillId="3" borderId="64" xfId="89" applyFont="1" applyFill="1" applyBorder="1" applyAlignment="1">
      <alignment horizontal="center" vertical="center" wrapText="1"/>
    </xf>
    <xf numFmtId="0" fontId="110" fillId="3" borderId="93" xfId="9" applyFont="1" applyFill="1" applyBorder="1" applyAlignment="1">
      <alignment horizontal="center" vertical="center"/>
    </xf>
    <xf numFmtId="0" fontId="110" fillId="3" borderId="76" xfId="9" applyFont="1" applyFill="1" applyBorder="1" applyAlignment="1">
      <alignment horizontal="center" vertical="center"/>
    </xf>
    <xf numFmtId="0" fontId="110" fillId="0" borderId="292" xfId="9" applyFont="1" applyBorder="1" applyAlignment="1">
      <alignment horizontal="center" vertical="center"/>
    </xf>
    <xf numFmtId="0" fontId="110" fillId="0" borderId="294" xfId="9" applyFont="1" applyBorder="1" applyAlignment="1">
      <alignment horizontal="center" vertical="center"/>
    </xf>
    <xf numFmtId="0" fontId="110" fillId="2" borderId="201" xfId="9" applyFont="1" applyFill="1" applyBorder="1" applyAlignment="1">
      <alignment horizontal="center" vertical="center"/>
    </xf>
    <xf numFmtId="0" fontId="110" fillId="2" borderId="295" xfId="9" applyFont="1" applyFill="1" applyBorder="1" applyAlignment="1">
      <alignment horizontal="center" vertical="center"/>
    </xf>
    <xf numFmtId="0" fontId="110" fillId="0" borderId="293" xfId="9" applyFont="1" applyBorder="1" applyAlignment="1">
      <alignment horizontal="center" vertical="center"/>
    </xf>
    <xf numFmtId="0" fontId="114" fillId="0" borderId="0" xfId="43" applyFont="1" applyAlignment="1">
      <alignment horizontal="right" vertical="center"/>
    </xf>
    <xf numFmtId="176" fontId="110" fillId="0" borderId="77" xfId="12" applyNumberFormat="1" applyFont="1" applyBorder="1" applyAlignment="1">
      <alignment horizontal="center" vertical="center"/>
    </xf>
    <xf numFmtId="0" fontId="112" fillId="3" borderId="81" xfId="12" applyFont="1" applyFill="1" applyBorder="1" applyAlignment="1">
      <alignment horizontal="center" vertical="center"/>
    </xf>
    <xf numFmtId="0" fontId="110" fillId="0" borderId="125" xfId="89" applyFont="1" applyBorder="1" applyAlignment="1">
      <alignment horizontal="left" vertical="center" wrapText="1"/>
    </xf>
    <xf numFmtId="0" fontId="110" fillId="0" borderId="166" xfId="89" applyFont="1" applyBorder="1" applyAlignment="1">
      <alignment horizontal="left" vertical="center" wrapText="1"/>
    </xf>
    <xf numFmtId="0" fontId="110" fillId="2" borderId="151" xfId="9" applyFont="1" applyFill="1" applyBorder="1" applyAlignment="1">
      <alignment horizontal="center" vertical="center" wrapText="1"/>
    </xf>
    <xf numFmtId="0" fontId="110" fillId="3" borderId="80" xfId="89" applyFont="1" applyFill="1" applyBorder="1" applyAlignment="1">
      <alignment horizontal="center" vertical="center" wrapText="1"/>
    </xf>
    <xf numFmtId="0" fontId="110" fillId="3" borderId="166" xfId="9" applyFont="1" applyFill="1" applyBorder="1" applyAlignment="1">
      <alignment horizontal="center" vertical="center"/>
    </xf>
    <xf numFmtId="0" fontId="110" fillId="3" borderId="82" xfId="9" applyFont="1" applyFill="1" applyBorder="1" applyAlignment="1">
      <alignment horizontal="center" vertical="center"/>
    </xf>
    <xf numFmtId="0" fontId="110" fillId="0" borderId="125" xfId="9" applyFont="1" applyBorder="1" applyAlignment="1">
      <alignment horizontal="center" vertical="center"/>
    </xf>
    <xf numFmtId="0" fontId="110" fillId="2" borderId="77" xfId="12" applyFont="1" applyFill="1" applyBorder="1" applyAlignment="1">
      <alignment horizontal="center" vertical="center"/>
    </xf>
    <xf numFmtId="0" fontId="110" fillId="2" borderId="79" xfId="9" applyFont="1" applyFill="1" applyBorder="1" applyAlignment="1">
      <alignment horizontal="center" vertical="center"/>
    </xf>
    <xf numFmtId="0" fontId="110" fillId="2" borderId="81" xfId="9" applyFont="1" applyFill="1" applyBorder="1" applyAlignment="1">
      <alignment horizontal="center" vertical="center"/>
    </xf>
    <xf numFmtId="0" fontId="110" fillId="0" borderId="82" xfId="9" applyFont="1" applyBorder="1" applyAlignment="1">
      <alignment horizontal="center" vertical="center"/>
    </xf>
    <xf numFmtId="0" fontId="110" fillId="0" borderId="0" xfId="9" applyFont="1" applyBorder="1" applyAlignment="1">
      <alignment horizontal="center" vertical="center"/>
    </xf>
    <xf numFmtId="0" fontId="38" fillId="0" borderId="0" xfId="91" applyFont="1" applyFill="1" applyBorder="1">
      <alignment vertical="center"/>
    </xf>
    <xf numFmtId="0" fontId="37" fillId="0" borderId="0" xfId="24" applyFont="1" applyBorder="1" applyAlignment="1">
      <alignment horizontal="right" vertical="top"/>
    </xf>
    <xf numFmtId="0" fontId="16" fillId="0" borderId="0" xfId="43" applyFont="1" applyBorder="1" applyAlignment="1">
      <alignment vertical="center"/>
    </xf>
    <xf numFmtId="0" fontId="16" fillId="0" borderId="0" xfId="43" applyFont="1" applyFill="1" applyBorder="1">
      <alignment vertical="center"/>
    </xf>
    <xf numFmtId="0" fontId="80" fillId="12" borderId="64" xfId="43" applyFont="1" applyFill="1" applyBorder="1" applyAlignment="1" applyProtection="1">
      <alignment horizontal="center" vertical="center"/>
      <protection locked="0"/>
    </xf>
    <xf numFmtId="0" fontId="87" fillId="0" borderId="0" xfId="43" applyFont="1">
      <alignment vertical="center"/>
    </xf>
    <xf numFmtId="0" fontId="80" fillId="0" borderId="75" xfId="43" applyFont="1" applyBorder="1" applyAlignment="1">
      <alignment horizontal="center" vertical="center" shrinkToFit="1"/>
    </xf>
    <xf numFmtId="0" fontId="80" fillId="0" borderId="0" xfId="43" applyFont="1" applyFill="1" applyBorder="1" applyAlignment="1">
      <alignment vertical="center"/>
    </xf>
    <xf numFmtId="0" fontId="82" fillId="0" borderId="0" xfId="43" applyFont="1" applyFill="1" applyBorder="1">
      <alignment vertical="center"/>
    </xf>
    <xf numFmtId="0" fontId="80" fillId="0" borderId="65" xfId="43" applyFont="1" applyBorder="1" applyAlignment="1">
      <alignment horizontal="center" vertical="center" shrinkToFit="1"/>
    </xf>
    <xf numFmtId="0" fontId="80" fillId="0" borderId="64" xfId="43" applyFont="1" applyBorder="1" applyAlignment="1">
      <alignment horizontal="left" vertical="center"/>
    </xf>
    <xf numFmtId="0" fontId="80" fillId="0" borderId="67" xfId="43" applyFont="1" applyBorder="1" applyAlignment="1">
      <alignment horizontal="center" vertical="center" shrinkToFit="1"/>
    </xf>
    <xf numFmtId="194" fontId="86" fillId="12" borderId="72" xfId="43" applyNumberFormat="1" applyFont="1" applyFill="1" applyBorder="1" applyAlignment="1" applyProtection="1">
      <alignment horizontal="right" vertical="center"/>
      <protection locked="0"/>
    </xf>
    <xf numFmtId="0" fontId="80" fillId="0" borderId="296" xfId="43" applyFont="1" applyBorder="1" applyAlignment="1">
      <alignment horizontal="center" vertical="center"/>
    </xf>
    <xf numFmtId="194" fontId="86" fillId="12" borderId="49" xfId="43" applyNumberFormat="1" applyFont="1" applyFill="1" applyBorder="1" applyAlignment="1" applyProtection="1">
      <alignment horizontal="right" vertical="center"/>
      <protection locked="0"/>
    </xf>
    <xf numFmtId="0" fontId="80" fillId="0" borderId="297" xfId="43" applyFont="1" applyBorder="1" applyAlignment="1">
      <alignment horizontal="center" vertical="center"/>
    </xf>
    <xf numFmtId="0" fontId="80" fillId="12" borderId="64" xfId="43" applyFont="1" applyFill="1" applyBorder="1" applyAlignment="1" applyProtection="1">
      <alignment horizontal="center" vertical="center" shrinkToFit="1"/>
      <protection locked="0"/>
    </xf>
    <xf numFmtId="0" fontId="80" fillId="0" borderId="69" xfId="43" applyFont="1" applyBorder="1" applyAlignment="1">
      <alignment horizontal="center" vertical="center"/>
    </xf>
    <xf numFmtId="0" fontId="80" fillId="0" borderId="298" xfId="43" applyFont="1" applyBorder="1" applyAlignment="1">
      <alignment horizontal="center" vertical="center"/>
    </xf>
    <xf numFmtId="0" fontId="80" fillId="0" borderId="64" xfId="43" applyFont="1" applyBorder="1" applyAlignment="1">
      <alignment horizontal="center" vertical="center" shrinkToFit="1"/>
    </xf>
    <xf numFmtId="194" fontId="86" fillId="12" borderId="72" xfId="43" applyNumberFormat="1" applyFont="1" applyFill="1" applyBorder="1" applyAlignment="1" applyProtection="1">
      <alignment horizontal="right" vertical="center" shrinkToFit="1"/>
      <protection locked="0"/>
    </xf>
    <xf numFmtId="179" fontId="86" fillId="0" borderId="72" xfId="43" applyNumberFormat="1" applyFont="1" applyBorder="1" applyAlignment="1">
      <alignment horizontal="right" vertical="center" shrinkToFit="1"/>
    </xf>
    <xf numFmtId="194" fontId="86" fillId="12" borderId="49" xfId="43" applyNumberFormat="1" applyFont="1" applyFill="1" applyBorder="1" applyAlignment="1" applyProtection="1">
      <alignment horizontal="right" vertical="center" shrinkToFit="1"/>
      <protection locked="0"/>
    </xf>
    <xf numFmtId="179" fontId="86" fillId="0" borderId="49" xfId="43" applyNumberFormat="1" applyFont="1" applyBorder="1" applyAlignment="1">
      <alignment horizontal="right" vertical="center" shrinkToFit="1"/>
    </xf>
    <xf numFmtId="194" fontId="86" fillId="12" borderId="75" xfId="43" applyNumberFormat="1" applyFont="1" applyFill="1" applyBorder="1" applyAlignment="1" applyProtection="1">
      <alignment horizontal="right" vertical="center" shrinkToFit="1"/>
      <protection locked="0"/>
    </xf>
    <xf numFmtId="194" fontId="86" fillId="0" borderId="75" xfId="43" applyNumberFormat="1" applyFont="1" applyBorder="1" applyAlignment="1">
      <alignment horizontal="right" vertical="center" shrinkToFit="1"/>
    </xf>
    <xf numFmtId="179" fontId="86" fillId="0" borderId="75" xfId="43" applyNumberFormat="1" applyFont="1" applyFill="1" applyBorder="1" applyAlignment="1" applyProtection="1">
      <alignment horizontal="right" vertical="center"/>
      <protection locked="0"/>
    </xf>
    <xf numFmtId="194" fontId="86" fillId="12" borderId="65" xfId="43" applyNumberFormat="1" applyFont="1" applyFill="1" applyBorder="1" applyAlignment="1" applyProtection="1">
      <alignment horizontal="right" vertical="center" shrinkToFit="1"/>
      <protection locked="0"/>
    </xf>
    <xf numFmtId="179" fontId="86" fillId="0" borderId="65" xfId="43" applyNumberFormat="1" applyFont="1" applyFill="1" applyBorder="1" applyAlignment="1" applyProtection="1">
      <alignment horizontal="right" vertical="center"/>
      <protection locked="0"/>
    </xf>
    <xf numFmtId="179" fontId="86" fillId="0" borderId="67" xfId="43" applyNumberFormat="1" applyFont="1" applyFill="1" applyBorder="1" applyAlignment="1" applyProtection="1">
      <alignment horizontal="right" vertical="center"/>
      <protection locked="0"/>
    </xf>
    <xf numFmtId="195" fontId="86" fillId="12" borderId="64" xfId="43" applyNumberFormat="1" applyFont="1" applyFill="1" applyBorder="1" applyAlignment="1" applyProtection="1">
      <alignment horizontal="right" vertical="center"/>
      <protection locked="0"/>
    </xf>
    <xf numFmtId="179" fontId="8" fillId="0" borderId="64" xfId="43" applyNumberFormat="1" applyFont="1" applyBorder="1" applyAlignment="1">
      <alignment horizontal="center" vertical="center"/>
    </xf>
    <xf numFmtId="179" fontId="86" fillId="0" borderId="0" xfId="43" applyNumberFormat="1" applyFont="1" applyFill="1" applyBorder="1" applyAlignment="1" applyProtection="1">
      <alignment vertical="center"/>
      <protection locked="0"/>
    </xf>
    <xf numFmtId="0" fontId="115" fillId="0" borderId="0" xfId="43" applyFont="1" applyAlignment="1">
      <alignment horizontal="left" vertical="center"/>
    </xf>
    <xf numFmtId="0" fontId="116" fillId="0" borderId="83" xfId="43" applyFont="1" applyBorder="1" applyAlignment="1">
      <alignment horizontal="center" vertical="center"/>
    </xf>
    <xf numFmtId="0" fontId="116" fillId="0" borderId="63" xfId="43" applyFont="1" applyBorder="1" applyAlignment="1">
      <alignment horizontal="center" vertical="center"/>
    </xf>
    <xf numFmtId="0" fontId="116" fillId="0" borderId="88" xfId="43" applyFont="1" applyBorder="1" applyAlignment="1">
      <alignment horizontal="center" vertical="center"/>
    </xf>
    <xf numFmtId="0" fontId="116" fillId="0" borderId="66" xfId="43" applyFont="1" applyBorder="1" applyAlignment="1">
      <alignment horizontal="center" vertical="center"/>
    </xf>
    <xf numFmtId="0" fontId="82" fillId="0" borderId="0" xfId="43" applyFont="1" applyAlignment="1">
      <alignment horizontal="left" vertical="center"/>
    </xf>
    <xf numFmtId="194" fontId="86" fillId="12" borderId="75" xfId="43" applyNumberFormat="1" applyFont="1" applyFill="1" applyBorder="1" applyAlignment="1" applyProtection="1">
      <alignment horizontal="right" vertical="center"/>
      <protection locked="0"/>
    </xf>
    <xf numFmtId="194" fontId="86" fillId="12" borderId="65" xfId="43" applyNumberFormat="1" applyFont="1" applyFill="1" applyBorder="1" applyAlignment="1" applyProtection="1">
      <alignment horizontal="right" vertical="center"/>
      <protection locked="0"/>
    </xf>
    <xf numFmtId="179" fontId="86" fillId="12" borderId="64" xfId="43" applyNumberFormat="1" applyFont="1" applyFill="1" applyBorder="1" applyAlignment="1" applyProtection="1">
      <alignment horizontal="right" vertical="center"/>
      <protection locked="0"/>
    </xf>
    <xf numFmtId="0" fontId="16" fillId="0" borderId="48" xfId="43" applyFont="1" applyBorder="1">
      <alignment vertical="center"/>
    </xf>
    <xf numFmtId="179" fontId="86" fillId="0" borderId="75" xfId="43" applyNumberFormat="1" applyFont="1" applyBorder="1" applyAlignment="1">
      <alignment horizontal="right" vertical="center" shrinkToFit="1"/>
    </xf>
    <xf numFmtId="179" fontId="86" fillId="0" borderId="65" xfId="43" applyNumberFormat="1" applyFont="1" applyBorder="1" applyAlignment="1">
      <alignment horizontal="right" vertical="center" shrinkToFit="1"/>
    </xf>
    <xf numFmtId="0" fontId="116" fillId="0" borderId="125" xfId="43" applyFont="1" applyBorder="1" applyAlignment="1">
      <alignment horizontal="center" vertical="center"/>
    </xf>
    <xf numFmtId="0" fontId="116" fillId="0" borderId="82" xfId="43" applyFont="1" applyBorder="1" applyAlignment="1">
      <alignment horizontal="center" vertical="center"/>
    </xf>
    <xf numFmtId="194" fontId="86" fillId="0" borderId="75" xfId="43" applyNumberFormat="1" applyFont="1" applyBorder="1" applyAlignment="1">
      <alignment horizontal="right" vertical="center"/>
    </xf>
    <xf numFmtId="194" fontId="86" fillId="0" borderId="65" xfId="43" applyNumberFormat="1" applyFont="1" applyBorder="1" applyAlignment="1">
      <alignment horizontal="right" vertical="center"/>
    </xf>
    <xf numFmtId="0" fontId="117" fillId="0" borderId="48" xfId="43" applyFont="1" applyBorder="1" applyAlignment="1">
      <alignment horizontal="right" vertical="center"/>
    </xf>
    <xf numFmtId="0" fontId="83" fillId="0" borderId="83" xfId="43" applyFont="1" applyBorder="1" applyAlignment="1">
      <alignment horizontal="center" vertical="center"/>
    </xf>
    <xf numFmtId="0" fontId="83" fillId="0" borderId="63" xfId="43" applyFont="1" applyBorder="1" applyAlignment="1">
      <alignment horizontal="center" vertical="center"/>
    </xf>
    <xf numFmtId="0" fontId="83" fillId="0" borderId="88" xfId="43" applyFont="1" applyBorder="1" applyAlignment="1">
      <alignment horizontal="center" vertical="center"/>
    </xf>
    <xf numFmtId="0" fontId="83" fillId="0" borderId="66" xfId="43" applyFont="1" applyBorder="1" applyAlignment="1">
      <alignment horizontal="center" vertical="center"/>
    </xf>
    <xf numFmtId="0" fontId="83" fillId="0" borderId="125" xfId="43" applyFont="1" applyBorder="1" applyAlignment="1">
      <alignment horizontal="center" vertical="center"/>
    </xf>
    <xf numFmtId="0" fontId="83" fillId="0" borderId="82" xfId="43" applyFont="1" applyBorder="1" applyAlignment="1">
      <alignment horizontal="center" vertical="center"/>
    </xf>
    <xf numFmtId="0" fontId="38" fillId="0" borderId="0" xfId="22" applyFont="1"/>
    <xf numFmtId="0" fontId="38" fillId="0" borderId="0" xfId="22" applyFont="1" applyAlignment="1">
      <alignment horizontal="center"/>
    </xf>
    <xf numFmtId="0" fontId="38" fillId="0" borderId="0" xfId="22" applyFont="1" applyAlignment="1">
      <alignment horizontal="left"/>
    </xf>
    <xf numFmtId="0" fontId="3" fillId="0" borderId="0" xfId="22"/>
    <xf numFmtId="0" fontId="38" fillId="0" borderId="75" xfId="91" applyFont="1" applyFill="1" applyBorder="1" applyAlignment="1">
      <alignment horizontal="left" vertical="center"/>
    </xf>
    <xf numFmtId="0" fontId="38" fillId="0" borderId="94" xfId="22" applyFont="1" applyBorder="1" applyAlignment="1">
      <alignment vertical="center" wrapText="1"/>
    </xf>
    <xf numFmtId="0" fontId="38" fillId="0" borderId="94" xfId="22" applyFont="1" applyBorder="1" applyAlignment="1">
      <alignment vertical="center"/>
    </xf>
    <xf numFmtId="0" fontId="38" fillId="0" borderId="13" xfId="22" applyFont="1" applyBorder="1" applyAlignment="1">
      <alignment vertical="center" wrapText="1"/>
    </xf>
    <xf numFmtId="0" fontId="38" fillId="0" borderId="13" xfId="22" applyFont="1" applyBorder="1" applyAlignment="1">
      <alignment vertical="center"/>
    </xf>
    <xf numFmtId="0" fontId="38" fillId="0" borderId="72" xfId="22" applyFont="1" applyBorder="1" applyAlignment="1">
      <alignment vertical="center" wrapText="1"/>
    </xf>
    <xf numFmtId="0" fontId="43" fillId="0" borderId="0" xfId="22" applyFont="1" applyAlignment="1">
      <alignment horizontal="center" vertical="center"/>
    </xf>
    <xf numFmtId="0" fontId="43" fillId="0" borderId="0" xfId="22" applyFont="1" applyAlignment="1">
      <alignment vertical="center"/>
    </xf>
    <xf numFmtId="0" fontId="38" fillId="0" borderId="65" xfId="91" applyFont="1" applyFill="1" applyBorder="1" applyAlignment="1">
      <alignment horizontal="left" vertical="center"/>
    </xf>
    <xf numFmtId="0" fontId="38" fillId="0" borderId="64" xfId="22" applyFont="1" applyBorder="1" applyAlignment="1">
      <alignment horizontal="center" vertical="center" wrapText="1"/>
    </xf>
    <xf numFmtId="0" fontId="38" fillId="2" borderId="92" xfId="22" applyFont="1" applyFill="1" applyBorder="1" applyAlignment="1">
      <alignment horizontal="center" vertical="center" wrapText="1"/>
    </xf>
    <xf numFmtId="0" fontId="38" fillId="0" borderId="69" xfId="22" applyFont="1" applyBorder="1" applyAlignment="1">
      <alignment vertical="center"/>
    </xf>
    <xf numFmtId="0" fontId="38" fillId="2" borderId="64" xfId="22" applyFont="1" applyFill="1" applyBorder="1" applyAlignment="1">
      <alignment horizontal="center" vertical="center" wrapText="1"/>
    </xf>
    <xf numFmtId="38" fontId="38" fillId="0" borderId="64" xfId="3" applyFont="1" applyFill="1" applyBorder="1" applyAlignment="1">
      <alignment horizontal="center" vertical="center"/>
    </xf>
    <xf numFmtId="38" fontId="38" fillId="2" borderId="64" xfId="3" applyFont="1" applyFill="1" applyBorder="1" applyAlignment="1">
      <alignment horizontal="center" vertical="center" wrapText="1"/>
    </xf>
    <xf numFmtId="0" fontId="38" fillId="0" borderId="49" xfId="51" applyFont="1" applyBorder="1" applyAlignment="1">
      <alignment horizontal="left" vertical="center" wrapText="1"/>
    </xf>
    <xf numFmtId="0" fontId="38" fillId="2" borderId="67" xfId="22" applyFont="1" applyFill="1" applyBorder="1" applyAlignment="1">
      <alignment horizontal="center" vertical="center" wrapText="1"/>
    </xf>
    <xf numFmtId="0" fontId="38" fillId="0" borderId="14" xfId="22" applyFont="1" applyBorder="1" applyAlignment="1">
      <alignment vertical="center"/>
    </xf>
    <xf numFmtId="0" fontId="43" fillId="0" borderId="0" xfId="22" applyFont="1" applyAlignment="1">
      <alignment vertical="top"/>
    </xf>
    <xf numFmtId="0" fontId="43" fillId="0" borderId="0" xfId="22" applyFont="1" applyAlignment="1">
      <alignment horizontal="left" vertical="top"/>
    </xf>
    <xf numFmtId="0" fontId="43" fillId="0" borderId="0" xfId="22" applyFont="1" applyAlignment="1">
      <alignment horizontal="left" vertical="center"/>
    </xf>
    <xf numFmtId="0" fontId="43" fillId="0" borderId="0" xfId="22" applyFont="1" applyAlignment="1">
      <alignment horizontal="left" vertical="center" wrapText="1"/>
    </xf>
    <xf numFmtId="0" fontId="43" fillId="0" borderId="0" xfId="22" applyFont="1" applyAlignment="1">
      <alignment vertical="top" wrapText="1"/>
    </xf>
    <xf numFmtId="0" fontId="38" fillId="0" borderId="67" xfId="91" applyFont="1" applyFill="1" applyBorder="1" applyAlignment="1">
      <alignment horizontal="left" vertical="center"/>
    </xf>
    <xf numFmtId="176" fontId="118" fillId="0" borderId="75" xfId="22" applyNumberFormat="1" applyFont="1" applyBorder="1" applyAlignment="1">
      <alignment horizontal="center" vertical="center"/>
    </xf>
    <xf numFmtId="0" fontId="38" fillId="3" borderId="93" xfId="22" applyFont="1" applyFill="1" applyBorder="1" applyAlignment="1">
      <alignment horizontal="center" vertical="center"/>
    </xf>
    <xf numFmtId="0" fontId="38" fillId="3" borderId="72" xfId="22" applyFont="1" applyFill="1" applyBorder="1" applyAlignment="1">
      <alignment horizontal="center" vertical="center"/>
    </xf>
    <xf numFmtId="0" fontId="118" fillId="0" borderId="94" xfId="22" applyFont="1" applyBorder="1" applyAlignment="1">
      <alignment vertical="center"/>
    </xf>
    <xf numFmtId="176" fontId="118" fillId="0" borderId="65" xfId="22" applyNumberFormat="1" applyFont="1" applyBorder="1" applyAlignment="1">
      <alignment horizontal="center" vertical="center"/>
    </xf>
    <xf numFmtId="0" fontId="38" fillId="3" borderId="48" xfId="22" applyFont="1" applyFill="1" applyBorder="1" applyAlignment="1">
      <alignment horizontal="center" vertical="center"/>
    </xf>
    <xf numFmtId="0" fontId="38" fillId="3" borderId="49" xfId="22" applyFont="1" applyFill="1" applyBorder="1" applyAlignment="1">
      <alignment horizontal="center" vertical="center"/>
    </xf>
    <xf numFmtId="0" fontId="118" fillId="0" borderId="0" xfId="22" applyFont="1" applyAlignment="1">
      <alignment vertical="center"/>
    </xf>
    <xf numFmtId="0" fontId="38" fillId="0" borderId="48" xfId="22" applyFont="1" applyBorder="1" applyAlignment="1">
      <alignment vertical="center"/>
    </xf>
    <xf numFmtId="196" fontId="38" fillId="2" borderId="48" xfId="22" applyNumberFormat="1" applyFont="1" applyFill="1" applyBorder="1" applyAlignment="1">
      <alignment horizontal="center" vertical="center"/>
    </xf>
    <xf numFmtId="196" fontId="38" fillId="2" borderId="49" xfId="22" applyNumberFormat="1" applyFont="1" applyFill="1" applyBorder="1" applyAlignment="1">
      <alignment horizontal="center" vertical="center"/>
    </xf>
    <xf numFmtId="196" fontId="38" fillId="2" borderId="75" xfId="22" applyNumberFormat="1" applyFont="1" applyFill="1" applyBorder="1" applyAlignment="1">
      <alignment horizontal="center" vertical="center"/>
    </xf>
    <xf numFmtId="196" fontId="38" fillId="0" borderId="49" xfId="22" applyNumberFormat="1" applyFont="1" applyBorder="1" applyAlignment="1">
      <alignment horizontal="center" vertical="center"/>
    </xf>
    <xf numFmtId="196" fontId="38" fillId="2" borderId="65" xfId="22" applyNumberFormat="1" applyFont="1" applyFill="1" applyBorder="1" applyAlignment="1">
      <alignment horizontal="center" vertical="center"/>
    </xf>
    <xf numFmtId="196" fontId="38" fillId="0" borderId="48" xfId="22" applyNumberFormat="1" applyFont="1" applyBorder="1" applyAlignment="1">
      <alignment horizontal="center" vertical="center"/>
    </xf>
    <xf numFmtId="196" fontId="38" fillId="0" borderId="65" xfId="22" applyNumberFormat="1" applyFont="1" applyBorder="1" applyAlignment="1">
      <alignment horizontal="center" vertical="center"/>
    </xf>
    <xf numFmtId="0" fontId="118" fillId="0" borderId="48" xfId="22" applyFont="1" applyBorder="1" applyAlignment="1">
      <alignment vertical="center"/>
    </xf>
    <xf numFmtId="197" fontId="38" fillId="0" borderId="0" xfId="22" applyNumberFormat="1" applyFont="1" applyAlignment="1">
      <alignment vertical="center"/>
    </xf>
    <xf numFmtId="0" fontId="38" fillId="0" borderId="0" xfId="82" applyFont="1" applyAlignment="1">
      <alignment horizontal="right" vertical="center"/>
    </xf>
    <xf numFmtId="58" fontId="38" fillId="0" borderId="0" xfId="22" applyNumberFormat="1" applyFont="1" applyBorder="1" applyAlignment="1">
      <alignment horizontal="center" vertical="center"/>
    </xf>
    <xf numFmtId="0" fontId="118" fillId="0" borderId="64" xfId="22" applyFont="1" applyBorder="1" applyAlignment="1">
      <alignment horizontal="center" vertical="center"/>
    </xf>
    <xf numFmtId="0" fontId="118" fillId="2" borderId="92" xfId="22" applyFont="1" applyFill="1" applyBorder="1" applyAlignment="1">
      <alignment vertical="center"/>
    </xf>
    <xf numFmtId="0" fontId="118" fillId="2" borderId="64" xfId="22" applyFont="1" applyFill="1" applyBorder="1" applyAlignment="1">
      <alignment vertical="center"/>
    </xf>
    <xf numFmtId="0" fontId="118" fillId="2" borderId="67" xfId="22" applyFont="1" applyFill="1" applyBorder="1" applyAlignment="1">
      <alignment vertical="center"/>
    </xf>
    <xf numFmtId="0" fontId="38" fillId="3" borderId="68" xfId="22" applyFont="1" applyFill="1" applyBorder="1" applyAlignment="1">
      <alignment horizontal="center" vertical="center"/>
    </xf>
    <xf numFmtId="0" fontId="38" fillId="3" borderId="69" xfId="22" applyFont="1" applyFill="1" applyBorder="1" applyAlignment="1">
      <alignment horizontal="center" vertical="center"/>
    </xf>
    <xf numFmtId="196" fontId="38" fillId="0" borderId="68" xfId="22" applyNumberFormat="1" applyFont="1" applyBorder="1" applyAlignment="1">
      <alignment horizontal="center" vertical="center"/>
    </xf>
    <xf numFmtId="196" fontId="38" fillId="0" borderId="69" xfId="22" applyNumberFormat="1" applyFont="1" applyBorder="1" applyAlignment="1">
      <alignment horizontal="center" vertical="center"/>
    </xf>
    <xf numFmtId="0" fontId="118" fillId="2" borderId="75" xfId="22" applyFont="1" applyFill="1" applyBorder="1" applyAlignment="1">
      <alignment vertical="center"/>
    </xf>
    <xf numFmtId="196" fontId="38" fillId="0" borderId="67" xfId="22" applyNumberFormat="1" applyFont="1" applyBorder="1" applyAlignment="1">
      <alignment horizontal="center" vertical="center"/>
    </xf>
    <xf numFmtId="176" fontId="118" fillId="0" borderId="67" xfId="22" applyNumberFormat="1" applyFont="1" applyBorder="1" applyAlignment="1">
      <alignment horizontal="center" vertical="center"/>
    </xf>
    <xf numFmtId="0" fontId="118" fillId="0" borderId="68" xfId="22" applyFont="1" applyBorder="1" applyAlignment="1">
      <alignment vertical="center"/>
    </xf>
    <xf numFmtId="0" fontId="118" fillId="0" borderId="98" xfId="22" applyFont="1" applyBorder="1" applyAlignment="1">
      <alignment vertical="center"/>
    </xf>
    <xf numFmtId="0" fontId="118" fillId="0" borderId="98" xfId="22" applyFont="1" applyBorder="1" applyAlignment="1">
      <alignment horizontal="center" vertical="center"/>
    </xf>
    <xf numFmtId="0" fontId="38" fillId="0" borderId="98" xfId="22" applyFont="1" applyBorder="1" applyAlignment="1">
      <alignment vertical="center"/>
    </xf>
    <xf numFmtId="0" fontId="118" fillId="0" borderId="13" xfId="22" applyFont="1" applyBorder="1" applyAlignment="1">
      <alignment vertical="center"/>
    </xf>
    <xf numFmtId="196" fontId="38" fillId="0" borderId="98" xfId="22" applyNumberFormat="1" applyFont="1" applyBorder="1" applyAlignment="1">
      <alignment vertical="center"/>
    </xf>
    <xf numFmtId="196" fontId="38" fillId="0" borderId="69" xfId="22" applyNumberFormat="1" applyFont="1" applyBorder="1" applyAlignment="1">
      <alignment vertical="center"/>
    </xf>
    <xf numFmtId="0" fontId="42" fillId="0" borderId="0" xfId="22" applyFont="1" applyAlignment="1">
      <alignment wrapText="1"/>
    </xf>
    <xf numFmtId="0" fontId="42" fillId="0" borderId="0" xfId="22" applyFont="1" applyAlignment="1">
      <alignment horizontal="left" wrapText="1"/>
    </xf>
    <xf numFmtId="0" fontId="48" fillId="0" borderId="0" xfId="73" applyFont="1" applyFill="1" applyBorder="1">
      <alignment vertical="center"/>
    </xf>
    <xf numFmtId="0" fontId="3" fillId="0" borderId="0" xfId="46" applyFont="1" applyBorder="1">
      <alignment vertical="center"/>
    </xf>
    <xf numFmtId="0" fontId="110" fillId="0" borderId="0" xfId="91" applyFont="1" applyFill="1" applyBorder="1">
      <alignment vertical="center"/>
    </xf>
    <xf numFmtId="0" fontId="111" fillId="0" borderId="0" xfId="91" applyFont="1" applyFill="1" applyBorder="1" applyAlignment="1">
      <alignment horizontal="center" vertical="center" wrapText="1"/>
    </xf>
    <xf numFmtId="0" fontId="110" fillId="0" borderId="0" xfId="91" applyFont="1" applyFill="1" applyBorder="1" applyAlignment="1">
      <alignment vertical="center" wrapText="1"/>
    </xf>
    <xf numFmtId="0" fontId="76" fillId="0" borderId="0" xfId="91" applyFont="1" applyFill="1" applyBorder="1">
      <alignment vertical="center"/>
    </xf>
    <xf numFmtId="0" fontId="111" fillId="0" borderId="0" xfId="91" applyFont="1" applyFill="1" applyBorder="1" applyAlignment="1">
      <alignment horizontal="center" vertical="center"/>
    </xf>
    <xf numFmtId="0" fontId="110" fillId="0" borderId="59" xfId="91" applyFont="1" applyFill="1" applyBorder="1" applyAlignment="1">
      <alignment horizontal="left" vertical="center"/>
    </xf>
    <xf numFmtId="0" fontId="110" fillId="0" borderId="60" xfId="91" applyFont="1" applyFill="1" applyBorder="1" applyAlignment="1">
      <alignment horizontal="left" vertical="center"/>
    </xf>
    <xf numFmtId="0" fontId="110" fillId="0" borderId="61" xfId="91" applyFont="1" applyFill="1" applyBorder="1" applyAlignment="1">
      <alignment horizontal="left" vertical="center" wrapText="1"/>
    </xf>
    <xf numFmtId="0" fontId="110" fillId="0" borderId="147" xfId="91" applyFont="1" applyFill="1" applyBorder="1" applyAlignment="1">
      <alignment horizontal="left" vertical="center" wrapText="1"/>
    </xf>
    <xf numFmtId="0" fontId="110" fillId="0" borderId="62" xfId="91" applyFont="1" applyFill="1" applyBorder="1" applyAlignment="1">
      <alignment horizontal="left" vertical="center" wrapText="1"/>
    </xf>
    <xf numFmtId="0" fontId="110" fillId="0" borderId="292" xfId="91" applyFont="1" applyFill="1" applyBorder="1" applyAlignment="1">
      <alignment horizontal="center" vertical="center" textRotation="255" wrapText="1"/>
    </xf>
    <xf numFmtId="0" fontId="110" fillId="0" borderId="201" xfId="91" applyFont="1" applyFill="1" applyBorder="1" applyAlignment="1">
      <alignment horizontal="center" vertical="center" textRotation="255" wrapText="1"/>
    </xf>
    <xf numFmtId="0" fontId="110" fillId="0" borderId="293" xfId="91" applyFont="1" applyFill="1" applyBorder="1" applyAlignment="1">
      <alignment horizontal="center" vertical="center" textRotation="255" wrapText="1"/>
    </xf>
    <xf numFmtId="0" fontId="38" fillId="0" borderId="0" xfId="91" applyFont="1" applyFill="1" applyBorder="1" applyAlignment="1">
      <alignment horizontal="left" vertical="center" wrapText="1" shrinkToFit="1" readingOrder="1"/>
    </xf>
    <xf numFmtId="0" fontId="38" fillId="0" borderId="0" xfId="91" applyFont="1" applyFill="1" applyBorder="1" applyAlignment="1">
      <alignment horizontal="left" vertical="center" wrapText="1"/>
    </xf>
    <xf numFmtId="0" fontId="46" fillId="0" borderId="0" xfId="91" applyFont="1" applyFill="1" applyBorder="1" applyAlignment="1">
      <alignment vertical="center"/>
    </xf>
    <xf numFmtId="0" fontId="41" fillId="0" borderId="0" xfId="91" applyFont="1" applyFill="1" applyBorder="1" applyAlignment="1">
      <alignment vertical="center"/>
    </xf>
    <xf numFmtId="0" fontId="3" fillId="0" borderId="0" xfId="46" applyFont="1" applyBorder="1" applyAlignment="1">
      <alignment horizontal="center" vertical="center"/>
    </xf>
    <xf numFmtId="0" fontId="119" fillId="0" borderId="0" xfId="91" applyFont="1" applyFill="1" applyBorder="1" applyAlignment="1">
      <alignment vertical="center"/>
    </xf>
    <xf numFmtId="0" fontId="110" fillId="0" borderId="20" xfId="91" applyFont="1" applyFill="1" applyBorder="1" applyAlignment="1">
      <alignment horizontal="left" vertical="center"/>
    </xf>
    <xf numFmtId="0" fontId="110" fillId="0" borderId="65" xfId="91" applyFont="1" applyFill="1" applyBorder="1" applyAlignment="1">
      <alignment horizontal="left" vertical="center"/>
    </xf>
    <xf numFmtId="0" fontId="110" fillId="0" borderId="49" xfId="91" applyFont="1" applyFill="1" applyBorder="1" applyAlignment="1">
      <alignment horizontal="left" vertical="center" wrapText="1"/>
    </xf>
    <xf numFmtId="0" fontId="38" fillId="0" borderId="20" xfId="91" applyFont="1" applyFill="1" applyBorder="1" applyAlignment="1">
      <alignment horizontal="center" vertical="center"/>
    </xf>
    <xf numFmtId="0" fontId="110" fillId="0" borderId="60" xfId="91" applyFont="1" applyBorder="1" applyAlignment="1">
      <alignment horizontal="center" vertical="center" wrapText="1"/>
    </xf>
    <xf numFmtId="0" fontId="110" fillId="0" borderId="65" xfId="91" applyFont="1" applyFill="1" applyBorder="1" applyAlignment="1">
      <alignment horizontal="center" vertical="center" wrapText="1"/>
    </xf>
    <xf numFmtId="0" fontId="110" fillId="0" borderId="74" xfId="91" applyFont="1" applyFill="1" applyBorder="1" applyAlignment="1">
      <alignment horizontal="center" vertical="center" wrapText="1"/>
    </xf>
    <xf numFmtId="0" fontId="112" fillId="0" borderId="0" xfId="91" applyFont="1" applyFill="1" applyBorder="1">
      <alignment vertical="center"/>
    </xf>
    <xf numFmtId="0" fontId="38" fillId="0" borderId="0" xfId="91" applyFont="1" applyFill="1" applyBorder="1" applyAlignment="1">
      <alignment vertical="center"/>
    </xf>
    <xf numFmtId="0" fontId="3" fillId="0" borderId="0" xfId="46" applyFont="1" applyBorder="1" applyAlignment="1">
      <alignment horizontal="left" vertical="center"/>
    </xf>
    <xf numFmtId="0" fontId="38" fillId="0" borderId="71" xfId="91" applyFont="1" applyFill="1" applyBorder="1" applyAlignment="1">
      <alignment horizontal="left" vertical="center"/>
    </xf>
    <xf numFmtId="0" fontId="38" fillId="0" borderId="73" xfId="91" applyFont="1" applyFill="1" applyBorder="1" applyAlignment="1">
      <alignment horizontal="left" vertical="center"/>
    </xf>
    <xf numFmtId="0" fontId="37" fillId="0" borderId="0" xfId="91" applyFont="1" applyFill="1" applyBorder="1" applyAlignment="1">
      <alignment vertical="center"/>
    </xf>
    <xf numFmtId="0" fontId="38" fillId="0" borderId="20" xfId="91" applyFont="1" applyFill="1" applyBorder="1" applyAlignment="1">
      <alignment horizontal="left" vertical="center"/>
    </xf>
    <xf numFmtId="0" fontId="38" fillId="0" borderId="74" xfId="91" applyFont="1" applyFill="1" applyBorder="1" applyAlignment="1">
      <alignment horizontal="left" vertical="center"/>
    </xf>
    <xf numFmtId="0" fontId="110" fillId="0" borderId="47" xfId="91" applyFont="1" applyFill="1" applyBorder="1" applyAlignment="1">
      <alignment horizontal="left" vertical="center"/>
    </xf>
    <xf numFmtId="0" fontId="110" fillId="0" borderId="67" xfId="91" applyFont="1" applyFill="1" applyBorder="1" applyAlignment="1">
      <alignment horizontal="left" vertical="center"/>
    </xf>
    <xf numFmtId="0" fontId="110" fillId="0" borderId="68" xfId="91" applyFont="1" applyFill="1" applyBorder="1" applyAlignment="1">
      <alignment horizontal="left" vertical="center" wrapText="1"/>
    </xf>
    <xf numFmtId="0" fontId="110" fillId="0" borderId="98" xfId="91" applyFont="1" applyFill="1" applyBorder="1" applyAlignment="1">
      <alignment horizontal="left" vertical="center" wrapText="1"/>
    </xf>
    <xf numFmtId="0" fontId="110" fillId="0" borderId="69" xfId="91" applyFont="1" applyFill="1" applyBorder="1" applyAlignment="1">
      <alignment horizontal="left" vertical="center" wrapText="1"/>
    </xf>
    <xf numFmtId="0" fontId="110" fillId="3" borderId="71" xfId="91" applyFont="1" applyFill="1" applyBorder="1" applyAlignment="1">
      <alignment horizontal="center" vertical="center"/>
    </xf>
    <xf numFmtId="176" fontId="38" fillId="0" borderId="75" xfId="51" applyNumberFormat="1" applyFont="1" applyBorder="1" applyAlignment="1">
      <alignment horizontal="center" vertical="center"/>
    </xf>
    <xf numFmtId="0" fontId="38" fillId="0" borderId="93" xfId="91" applyFont="1" applyFill="1" applyBorder="1" applyAlignment="1">
      <alignment horizontal="left" vertical="center" wrapText="1"/>
    </xf>
    <xf numFmtId="0" fontId="38" fillId="0" borderId="72" xfId="51" applyFont="1" applyBorder="1" applyAlignment="1">
      <alignment horizontal="left" vertical="center" wrapText="1"/>
    </xf>
    <xf numFmtId="0" fontId="43" fillId="2" borderId="73" xfId="91" applyFont="1" applyFill="1" applyBorder="1" applyAlignment="1">
      <alignment horizontal="left"/>
    </xf>
    <xf numFmtId="0" fontId="110" fillId="3" borderId="20" xfId="91" applyFont="1" applyFill="1" applyBorder="1" applyAlignment="1">
      <alignment horizontal="center" vertical="center"/>
    </xf>
    <xf numFmtId="176" fontId="38" fillId="0" borderId="65" xfId="51" applyNumberFormat="1" applyFont="1" applyBorder="1" applyAlignment="1">
      <alignment horizontal="center" vertical="center"/>
    </xf>
    <xf numFmtId="0" fontId="38" fillId="0" borderId="48" xfId="91" applyFont="1" applyFill="1" applyBorder="1" applyAlignment="1">
      <alignment horizontal="left" vertical="center" wrapText="1"/>
    </xf>
    <xf numFmtId="0" fontId="43" fillId="2" borderId="74" xfId="91" applyFont="1" applyFill="1" applyBorder="1" applyAlignment="1">
      <alignment horizontal="left"/>
    </xf>
    <xf numFmtId="0" fontId="110" fillId="0" borderId="0" xfId="91" applyFont="1" applyFill="1" applyBorder="1" applyAlignment="1">
      <alignment vertical="center"/>
    </xf>
    <xf numFmtId="0" fontId="43" fillId="0" borderId="20" xfId="91" applyFont="1" applyFill="1" applyBorder="1" applyAlignment="1">
      <alignment horizontal="left" vertical="center" wrapText="1"/>
    </xf>
    <xf numFmtId="0" fontId="43" fillId="0" borderId="65" xfId="91" applyFont="1" applyFill="1" applyBorder="1" applyAlignment="1">
      <alignment horizontal="left" vertical="center" wrapText="1"/>
    </xf>
    <xf numFmtId="0" fontId="43" fillId="0" borderId="65" xfId="91" applyFont="1" applyFill="1" applyBorder="1" applyAlignment="1">
      <alignment vertical="center"/>
    </xf>
    <xf numFmtId="0" fontId="43" fillId="0" borderId="65" xfId="91" applyFont="1" applyBorder="1">
      <alignment vertical="center"/>
    </xf>
    <xf numFmtId="0" fontId="43" fillId="0" borderId="48" xfId="91" applyFont="1" applyFill="1" applyBorder="1" applyAlignment="1">
      <alignment horizontal="left" vertical="center"/>
    </xf>
    <xf numFmtId="0" fontId="43" fillId="0" borderId="74" xfId="91" applyFont="1" applyFill="1" applyBorder="1" applyAlignment="1">
      <alignment vertical="center"/>
    </xf>
    <xf numFmtId="58" fontId="110" fillId="0" borderId="0" xfId="91" applyNumberFormat="1" applyFont="1" applyFill="1" applyBorder="1" applyAlignment="1">
      <alignment horizontal="right" vertical="center"/>
    </xf>
    <xf numFmtId="0" fontId="110" fillId="0" borderId="0" xfId="91" applyFont="1" applyFill="1" applyBorder="1" applyAlignment="1">
      <alignment horizontal="right" vertical="center"/>
    </xf>
    <xf numFmtId="0" fontId="38" fillId="0" borderId="68" xfId="91" applyFont="1" applyFill="1" applyBorder="1" applyAlignment="1">
      <alignment horizontal="left" vertical="center" wrapText="1"/>
    </xf>
    <xf numFmtId="0" fontId="38" fillId="0" borderId="69" xfId="91" applyFont="1" applyFill="1" applyBorder="1" applyAlignment="1">
      <alignment horizontal="left" vertical="center" wrapText="1"/>
    </xf>
    <xf numFmtId="0" fontId="38" fillId="2" borderId="93" xfId="91" applyFont="1" applyFill="1" applyBorder="1" applyAlignment="1">
      <alignment horizontal="center" vertical="center"/>
    </xf>
    <xf numFmtId="0" fontId="38" fillId="2" borderId="72" xfId="91" applyFont="1" applyFill="1" applyBorder="1" applyAlignment="1">
      <alignment horizontal="center" vertical="center"/>
    </xf>
    <xf numFmtId="0" fontId="38" fillId="2" borderId="65" xfId="90" applyFont="1" applyFill="1" applyBorder="1" applyAlignment="1">
      <alignment horizontal="center" vertical="center"/>
    </xf>
    <xf numFmtId="0" fontId="43" fillId="0" borderId="48" xfId="91" applyFont="1" applyFill="1" applyBorder="1" applyAlignment="1">
      <alignment vertical="center"/>
    </xf>
    <xf numFmtId="0" fontId="38" fillId="2" borderId="48" xfId="91" applyFont="1" applyFill="1" applyBorder="1" applyAlignment="1">
      <alignment horizontal="center" vertical="center"/>
    </xf>
    <xf numFmtId="0" fontId="38" fillId="2" borderId="49" xfId="91" applyFont="1" applyFill="1" applyBorder="1" applyAlignment="1">
      <alignment horizontal="center" vertical="center"/>
    </xf>
    <xf numFmtId="0" fontId="110" fillId="3" borderId="77" xfId="91" applyFont="1" applyFill="1" applyBorder="1" applyAlignment="1">
      <alignment horizontal="center" vertical="center"/>
    </xf>
    <xf numFmtId="176" fontId="38" fillId="0" borderId="79" xfId="91" applyNumberFormat="1" applyFont="1" applyFill="1" applyBorder="1" applyAlignment="1">
      <alignment horizontal="center" vertical="center"/>
    </xf>
    <xf numFmtId="0" fontId="38" fillId="2" borderId="166" xfId="91" applyFont="1" applyFill="1" applyBorder="1" applyAlignment="1">
      <alignment horizontal="center" vertical="center"/>
    </xf>
    <xf numFmtId="0" fontId="38" fillId="2" borderId="78" xfId="91" applyFont="1" applyFill="1" applyBorder="1" applyAlignment="1">
      <alignment horizontal="center" vertical="center"/>
    </xf>
    <xf numFmtId="0" fontId="38" fillId="2" borderId="79" xfId="91" applyFont="1" applyFill="1" applyBorder="1" applyAlignment="1">
      <alignment horizontal="center" vertical="center"/>
    </xf>
    <xf numFmtId="0" fontId="43" fillId="2" borderId="81" xfId="91" applyFont="1" applyFill="1" applyBorder="1" applyAlignment="1">
      <alignment horizontal="left"/>
    </xf>
    <xf numFmtId="0" fontId="43" fillId="0" borderId="77" xfId="91" applyFont="1" applyFill="1" applyBorder="1" applyAlignment="1">
      <alignment horizontal="left" vertical="center" wrapText="1"/>
    </xf>
    <xf numFmtId="0" fontId="43" fillId="0" borderId="79" xfId="91" applyFont="1" applyFill="1" applyBorder="1" applyAlignment="1">
      <alignment horizontal="left" vertical="center" wrapText="1"/>
    </xf>
    <xf numFmtId="0" fontId="43" fillId="0" borderId="79" xfId="91" applyFont="1" applyFill="1" applyBorder="1" applyAlignment="1">
      <alignment vertical="center"/>
    </xf>
    <xf numFmtId="0" fontId="43" fillId="0" borderId="79" xfId="91" applyFont="1" applyBorder="1">
      <alignment vertical="center"/>
    </xf>
    <xf numFmtId="0" fontId="43" fillId="0" borderId="166" xfId="91" applyFont="1" applyFill="1" applyBorder="1" applyAlignment="1">
      <alignment horizontal="left" vertical="center"/>
    </xf>
    <xf numFmtId="0" fontId="43" fillId="0" borderId="81" xfId="91" applyFont="1" applyFill="1" applyBorder="1" applyAlignment="1">
      <alignment vertical="center"/>
    </xf>
    <xf numFmtId="0" fontId="39" fillId="0" borderId="0" xfId="91" applyFont="1" applyFill="1" applyBorder="1" applyAlignment="1">
      <alignment vertical="center" wrapText="1"/>
    </xf>
    <xf numFmtId="0" fontId="120" fillId="0" borderId="0" xfId="24" applyFont="1" applyAlignment="1">
      <alignment horizontal="left" vertical="center"/>
    </xf>
    <xf numFmtId="0" fontId="121" fillId="0" borderId="0" xfId="24" applyFont="1" applyBorder="1" applyAlignment="1">
      <alignment horizontal="left" vertical="center"/>
    </xf>
    <xf numFmtId="0" fontId="37" fillId="0" borderId="49" xfId="24" applyFont="1" applyBorder="1" applyAlignment="1">
      <alignment horizontal="left" vertical="center"/>
    </xf>
    <xf numFmtId="0" fontId="121" fillId="0" borderId="0" xfId="24" applyFont="1" applyAlignment="1">
      <alignment horizontal="left" vertical="center"/>
    </xf>
    <xf numFmtId="0" fontId="122" fillId="0" borderId="0" xfId="24" applyFont="1" applyBorder="1" applyAlignment="1">
      <alignment horizontal="center" vertical="center"/>
    </xf>
    <xf numFmtId="0" fontId="37" fillId="0" borderId="48" xfId="24" applyFont="1" applyBorder="1" applyAlignment="1">
      <alignment horizontal="center" vertical="center"/>
    </xf>
    <xf numFmtId="0" fontId="123" fillId="0" borderId="83" xfId="24" applyFont="1" applyBorder="1" applyAlignment="1">
      <alignment horizontal="center" vertical="center" wrapText="1"/>
    </xf>
    <xf numFmtId="0" fontId="123" fillId="0" borderId="147" xfId="24" applyFont="1" applyBorder="1" applyAlignment="1">
      <alignment horizontal="center" vertical="center"/>
    </xf>
    <xf numFmtId="0" fontId="37" fillId="0" borderId="203" xfId="24" applyFont="1" applyBorder="1" applyAlignment="1">
      <alignment horizontal="center" vertical="center"/>
    </xf>
    <xf numFmtId="0" fontId="37" fillId="0" borderId="203" xfId="24" applyFont="1" applyBorder="1" applyAlignment="1">
      <alignment horizontal="center" vertical="center" wrapText="1"/>
    </xf>
    <xf numFmtId="0" fontId="123" fillId="0" borderId="203" xfId="24" applyFont="1" applyBorder="1" applyAlignment="1">
      <alignment horizontal="center" vertical="center" wrapText="1"/>
    </xf>
    <xf numFmtId="0" fontId="37" fillId="0" borderId="83" xfId="24" applyFont="1" applyBorder="1" applyAlignment="1">
      <alignment horizontal="left" vertical="center"/>
    </xf>
    <xf numFmtId="0" fontId="37" fillId="0" borderId="63" xfId="24" applyFont="1" applyBorder="1" applyAlignment="1">
      <alignment horizontal="left" vertical="center"/>
    </xf>
    <xf numFmtId="0" fontId="124" fillId="0" borderId="0" xfId="24" applyFont="1" applyBorder="1" applyAlignment="1">
      <alignment horizontal="left" vertical="center" wrapText="1"/>
    </xf>
    <xf numFmtId="0" fontId="124" fillId="0" borderId="0" xfId="24" applyFont="1" applyBorder="1" applyAlignment="1">
      <alignment horizontal="left" vertical="center"/>
    </xf>
    <xf numFmtId="0" fontId="123" fillId="0" borderId="125" xfId="24" applyFont="1" applyBorder="1" applyAlignment="1">
      <alignment horizontal="center" vertical="center"/>
    </xf>
    <xf numFmtId="0" fontId="123" fillId="0" borderId="151" xfId="24" applyFont="1" applyBorder="1" applyAlignment="1">
      <alignment horizontal="center" vertical="center"/>
    </xf>
    <xf numFmtId="0" fontId="37" fillId="0" borderId="210" xfId="24" applyFont="1" applyBorder="1" applyAlignment="1">
      <alignment horizontal="center" vertical="center"/>
    </xf>
    <xf numFmtId="0" fontId="37" fillId="0" borderId="207" xfId="24" applyFont="1" applyBorder="1" applyAlignment="1">
      <alignment horizontal="center" vertical="center"/>
    </xf>
    <xf numFmtId="0" fontId="37" fillId="0" borderId="207" xfId="24" applyFont="1" applyBorder="1" applyAlignment="1">
      <alignment horizontal="center" vertical="center" wrapText="1"/>
    </xf>
    <xf numFmtId="0" fontId="123" fillId="0" borderId="207" xfId="24" applyFont="1" applyBorder="1" applyAlignment="1">
      <alignment horizontal="center" vertical="center" wrapText="1"/>
    </xf>
    <xf numFmtId="0" fontId="37" fillId="0" borderId="88" xfId="24" applyFont="1" applyBorder="1" applyAlignment="1">
      <alignment horizontal="left" vertical="center"/>
    </xf>
    <xf numFmtId="0" fontId="37" fillId="0" borderId="66" xfId="24" applyFont="1" applyBorder="1" applyAlignment="1">
      <alignment horizontal="left" vertical="center"/>
    </xf>
    <xf numFmtId="0" fontId="37" fillId="0" borderId="0" xfId="24" applyFont="1" applyBorder="1" applyAlignment="1">
      <alignment horizontal="centerContinuous" vertical="center" shrinkToFit="1"/>
    </xf>
    <xf numFmtId="0" fontId="37" fillId="0" borderId="299" xfId="24" applyFont="1" applyBorder="1" applyAlignment="1">
      <alignment horizontal="left" vertical="center"/>
    </xf>
    <xf numFmtId="0" fontId="37" fillId="0" borderId="83" xfId="24" applyFont="1" applyBorder="1" applyAlignment="1">
      <alignment horizontal="center" vertical="center" wrapText="1" shrinkToFit="1"/>
    </xf>
    <xf numFmtId="0" fontId="123" fillId="0" borderId="63" xfId="24" applyFont="1" applyBorder="1" applyAlignment="1">
      <alignment horizontal="center" vertical="center" shrinkToFit="1"/>
    </xf>
    <xf numFmtId="0" fontId="37" fillId="2" borderId="49" xfId="24" applyFont="1" applyFill="1" applyBorder="1" applyAlignment="1">
      <alignment horizontal="center" vertical="center" shrinkToFit="1"/>
    </xf>
    <xf numFmtId="0" fontId="37" fillId="2" borderId="65" xfId="24" applyFont="1" applyFill="1" applyBorder="1" applyAlignment="1">
      <alignment horizontal="center" vertical="center" shrinkToFit="1"/>
    </xf>
    <xf numFmtId="0" fontId="37" fillId="0" borderId="48" xfId="24" applyFont="1" applyBorder="1" applyAlignment="1">
      <alignment horizontal="center" vertical="center" shrinkToFit="1"/>
    </xf>
    <xf numFmtId="0" fontId="37" fillId="0" borderId="0" xfId="24" applyFont="1" applyBorder="1" applyAlignment="1">
      <alignment horizontal="left" vertical="center" shrinkToFit="1"/>
    </xf>
    <xf numFmtId="0" fontId="44" fillId="0" borderId="0" xfId="24" applyFont="1" applyBorder="1" applyAlignment="1">
      <alignment horizontal="left" vertical="center"/>
    </xf>
    <xf numFmtId="0" fontId="124" fillId="0" borderId="0" xfId="24" applyFont="1" applyBorder="1" applyAlignment="1">
      <alignment horizontal="centerContinuous" vertical="center" shrinkToFit="1"/>
    </xf>
    <xf numFmtId="0" fontId="37" fillId="0" borderId="0" xfId="24" applyFont="1" applyBorder="1" applyAlignment="1">
      <alignment vertical="center" shrinkToFit="1"/>
    </xf>
    <xf numFmtId="0" fontId="123" fillId="0" borderId="88" xfId="24" applyFont="1" applyBorder="1" applyAlignment="1">
      <alignment horizontal="center" vertical="center" shrinkToFit="1"/>
    </xf>
    <xf numFmtId="0" fontId="123" fillId="0" borderId="66" xfId="24" applyFont="1" applyBorder="1" applyAlignment="1">
      <alignment horizontal="center" vertical="center" shrinkToFit="1"/>
    </xf>
    <xf numFmtId="0" fontId="37" fillId="0" borderId="299" xfId="24" applyFont="1" applyBorder="1" applyAlignment="1">
      <alignment vertical="center"/>
    </xf>
    <xf numFmtId="0" fontId="44" fillId="0" borderId="0" xfId="24" applyFont="1" applyBorder="1" applyAlignment="1">
      <alignment horizontal="right" vertical="center"/>
    </xf>
    <xf numFmtId="180" fontId="37" fillId="0" borderId="65" xfId="24" applyNumberFormat="1" applyFont="1" applyBorder="1" applyAlignment="1">
      <alignment horizontal="left" vertical="center"/>
    </xf>
    <xf numFmtId="0" fontId="37" fillId="3" borderId="65" xfId="24" applyFont="1" applyFill="1" applyBorder="1" applyAlignment="1">
      <alignment horizontal="center" vertical="center"/>
    </xf>
    <xf numFmtId="0" fontId="44" fillId="0" borderId="48" xfId="24" applyFont="1" applyBorder="1" applyAlignment="1">
      <alignment horizontal="left" vertical="center"/>
    </xf>
    <xf numFmtId="0" fontId="37" fillId="0" borderId="300" xfId="24" applyFont="1" applyBorder="1" applyAlignment="1">
      <alignment vertical="center"/>
    </xf>
    <xf numFmtId="0" fontId="37" fillId="0" borderId="0" xfId="24" applyFont="1" applyBorder="1" applyAlignment="1">
      <alignment horizontal="centerContinuous" vertical="center"/>
    </xf>
    <xf numFmtId="0" fontId="37" fillId="14" borderId="299" xfId="24" applyFont="1" applyFill="1" applyBorder="1" applyAlignment="1">
      <alignment vertical="center"/>
    </xf>
    <xf numFmtId="0" fontId="37" fillId="14" borderId="300" xfId="24" applyFont="1" applyFill="1" applyBorder="1" applyAlignment="1">
      <alignment vertical="center"/>
    </xf>
    <xf numFmtId="0" fontId="124" fillId="0" borderId="0" xfId="24" applyFont="1" applyBorder="1" applyAlignment="1">
      <alignment horizontal="centerContinuous" vertical="center"/>
    </xf>
    <xf numFmtId="0" fontId="125" fillId="0" borderId="0" xfId="24" applyFont="1" applyBorder="1" applyAlignment="1">
      <alignment vertical="center"/>
    </xf>
    <xf numFmtId="0" fontId="37" fillId="14" borderId="300" xfId="24" applyFont="1" applyFill="1" applyBorder="1" applyAlignment="1">
      <alignment horizontal="left" vertical="center"/>
    </xf>
    <xf numFmtId="0" fontId="37" fillId="14" borderId="299" xfId="24" applyFont="1" applyFill="1" applyBorder="1" applyAlignment="1">
      <alignment horizontal="left" vertical="center"/>
    </xf>
    <xf numFmtId="0" fontId="44" fillId="14" borderId="203" xfId="24" applyFont="1" applyFill="1" applyBorder="1" applyAlignment="1">
      <alignment horizontal="center" vertical="center"/>
    </xf>
    <xf numFmtId="0" fontId="123" fillId="0" borderId="95" xfId="24" applyFont="1" applyBorder="1" applyAlignment="1">
      <alignment horizontal="center" vertical="center" shrinkToFit="1"/>
    </xf>
    <xf numFmtId="0" fontId="123" fillId="0" borderId="70" xfId="24" applyFont="1" applyBorder="1" applyAlignment="1">
      <alignment horizontal="center" vertical="center" shrinkToFit="1"/>
    </xf>
    <xf numFmtId="0" fontId="37" fillId="2" borderId="69" xfId="24" applyFont="1" applyFill="1" applyBorder="1" applyAlignment="1">
      <alignment horizontal="center" vertical="center" shrinkToFit="1"/>
    </xf>
    <xf numFmtId="0" fontId="37" fillId="2" borderId="67" xfId="24" applyFont="1" applyFill="1" applyBorder="1" applyAlignment="1">
      <alignment horizontal="center" vertical="center" shrinkToFit="1"/>
    </xf>
    <xf numFmtId="0" fontId="37" fillId="0" borderId="68" xfId="24" applyFont="1" applyBorder="1" applyAlignment="1">
      <alignment horizontal="center" vertical="center" shrinkToFit="1"/>
    </xf>
    <xf numFmtId="0" fontId="44" fillId="14" borderId="207" xfId="24" applyFont="1" applyFill="1" applyBorder="1" applyAlignment="1">
      <alignment horizontal="center" vertical="center"/>
    </xf>
    <xf numFmtId="0" fontId="37" fillId="0" borderId="99" xfId="24" applyFont="1" applyBorder="1" applyAlignment="1">
      <alignment horizontal="center" vertical="center"/>
    </xf>
    <xf numFmtId="0" fontId="37" fillId="0" borderId="76" xfId="24" applyFont="1" applyBorder="1" applyAlignment="1">
      <alignment horizontal="center" vertical="center"/>
    </xf>
    <xf numFmtId="0" fontId="37" fillId="0" borderId="71" xfId="24" applyFont="1" applyBorder="1" applyAlignment="1">
      <alignment horizontal="left" vertical="center" wrapText="1" shrinkToFit="1"/>
    </xf>
    <xf numFmtId="0" fontId="37" fillId="0" borderId="75" xfId="24" applyFont="1" applyBorder="1" applyAlignment="1">
      <alignment horizontal="left" vertical="center" wrapText="1" shrinkToFit="1"/>
    </xf>
    <xf numFmtId="0" fontId="37" fillId="0" borderId="73" xfId="24" applyFont="1" applyBorder="1" applyAlignment="1">
      <alignment horizontal="center" vertical="center" wrapText="1" shrinkToFit="1"/>
    </xf>
    <xf numFmtId="0" fontId="37" fillId="0" borderId="88" xfId="24" applyFont="1" applyBorder="1" applyAlignment="1">
      <alignment horizontal="center" vertical="center"/>
    </xf>
    <xf numFmtId="0" fontId="37" fillId="0" borderId="66" xfId="24" applyFont="1" applyBorder="1" applyAlignment="1">
      <alignment horizontal="center" vertical="center"/>
    </xf>
    <xf numFmtId="0" fontId="37" fillId="0" borderId="20" xfId="24" applyFont="1" applyBorder="1" applyAlignment="1">
      <alignment horizontal="left" vertical="center" wrapText="1" shrinkToFit="1"/>
    </xf>
    <xf numFmtId="0" fontId="37" fillId="0" borderId="65" xfId="24" applyFont="1" applyBorder="1" applyAlignment="1">
      <alignment horizontal="left" vertical="center" wrapText="1" shrinkToFit="1"/>
    </xf>
    <xf numFmtId="0" fontId="37" fillId="0" borderId="74" xfId="24" applyFont="1" applyBorder="1" applyAlignment="1">
      <alignment horizontal="center" vertical="center" wrapText="1" shrinkToFit="1"/>
    </xf>
    <xf numFmtId="0" fontId="37" fillId="0" borderId="210" xfId="24" applyFont="1" applyBorder="1" applyAlignment="1">
      <alignment horizontal="center" vertical="center" wrapText="1"/>
    </xf>
    <xf numFmtId="0" fontId="123" fillId="0" borderId="210" xfId="24" applyFont="1" applyBorder="1" applyAlignment="1">
      <alignment horizontal="center" vertical="center" wrapText="1"/>
    </xf>
    <xf numFmtId="0" fontId="126" fillId="0" borderId="69" xfId="24" applyFont="1" applyBorder="1" applyAlignment="1">
      <alignment horizontal="left" vertical="center" wrapText="1"/>
    </xf>
    <xf numFmtId="0" fontId="126" fillId="0" borderId="141" xfId="24" applyFont="1" applyBorder="1" applyAlignment="1">
      <alignment horizontal="left" vertical="center" wrapText="1"/>
    </xf>
    <xf numFmtId="28" fontId="37" fillId="0" borderId="0" xfId="24" applyNumberFormat="1" applyFont="1" applyBorder="1" applyAlignment="1">
      <alignment horizontal="right" vertical="top"/>
    </xf>
    <xf numFmtId="0" fontId="44" fillId="0" borderId="0" xfId="24" applyFont="1" applyBorder="1" applyAlignment="1">
      <alignment vertical="center"/>
    </xf>
    <xf numFmtId="0" fontId="126" fillId="0" borderId="14" xfId="24" applyFont="1" applyBorder="1" applyAlignment="1">
      <alignment horizontal="left" vertical="center" wrapText="1"/>
    </xf>
    <xf numFmtId="0" fontId="126" fillId="0" borderId="143" xfId="24" applyFont="1" applyBorder="1" applyAlignment="1">
      <alignment horizontal="left" vertical="center" wrapText="1"/>
    </xf>
    <xf numFmtId="0" fontId="126" fillId="0" borderId="0" xfId="24" applyFont="1" applyBorder="1" applyAlignment="1">
      <alignment vertical="center"/>
    </xf>
    <xf numFmtId="0" fontId="121" fillId="0" borderId="0" xfId="24" applyFont="1" applyBorder="1" applyAlignment="1">
      <alignment horizontal="center" vertical="center"/>
    </xf>
    <xf numFmtId="0" fontId="37" fillId="0" borderId="202" xfId="24" applyFont="1" applyBorder="1" applyAlignment="1">
      <alignment horizontal="center" vertical="center"/>
    </xf>
    <xf numFmtId="0" fontId="37" fillId="0" borderId="125" xfId="24" applyFont="1" applyBorder="1" applyAlignment="1">
      <alignment horizontal="center" vertical="center"/>
    </xf>
    <xf numFmtId="0" fontId="37" fillId="0" borderId="82" xfId="24" applyFont="1" applyBorder="1" applyAlignment="1">
      <alignment horizontal="center" vertical="center"/>
    </xf>
    <xf numFmtId="0" fontId="37" fillId="0" borderId="77" xfId="24" applyFont="1" applyBorder="1" applyAlignment="1">
      <alignment horizontal="left" vertical="center" wrapText="1" shrinkToFit="1"/>
    </xf>
    <xf numFmtId="0" fontId="37" fillId="0" borderId="79" xfId="24" applyFont="1" applyBorder="1" applyAlignment="1">
      <alignment horizontal="left" vertical="center" wrapText="1" shrinkToFit="1"/>
    </xf>
    <xf numFmtId="0" fontId="37" fillId="0" borderId="81" xfId="24" applyFont="1" applyBorder="1" applyAlignment="1">
      <alignment horizontal="center" vertical="center" wrapText="1" shrinkToFit="1"/>
    </xf>
    <xf numFmtId="0" fontId="44" fillId="0" borderId="71" xfId="24" applyFont="1" applyFill="1" applyBorder="1" applyAlignment="1">
      <alignment horizontal="center" vertical="center" wrapText="1"/>
    </xf>
    <xf numFmtId="0" fontId="44" fillId="0" borderId="73" xfId="24" applyFont="1" applyFill="1" applyBorder="1" applyAlignment="1">
      <alignment horizontal="center" vertical="center" wrapText="1"/>
    </xf>
    <xf numFmtId="0" fontId="37" fillId="14" borderId="203" xfId="24" applyFont="1" applyFill="1" applyBorder="1" applyAlignment="1">
      <alignment horizontal="center" vertical="center"/>
    </xf>
    <xf numFmtId="0" fontId="37" fillId="4" borderId="203" xfId="24" applyFont="1" applyFill="1" applyBorder="1" applyAlignment="1">
      <alignment horizontal="center" vertical="center"/>
    </xf>
    <xf numFmtId="0" fontId="37" fillId="0" borderId="83" xfId="24" applyFont="1" applyBorder="1" applyAlignment="1">
      <alignment horizontal="center" vertical="center" wrapText="1"/>
    </xf>
    <xf numFmtId="0" fontId="37" fillId="0" borderId="63" xfId="24" applyFont="1" applyBorder="1" applyAlignment="1">
      <alignment horizontal="center" vertical="center" wrapText="1"/>
    </xf>
    <xf numFmtId="0" fontId="37" fillId="14" borderId="62" xfId="24" applyFont="1" applyFill="1" applyBorder="1" applyAlignment="1">
      <alignment horizontal="center" vertical="center"/>
    </xf>
    <xf numFmtId="0" fontId="37" fillId="14" borderId="60" xfId="24" applyFont="1" applyFill="1" applyBorder="1" applyAlignment="1">
      <alignment horizontal="center" vertical="center"/>
    </xf>
    <xf numFmtId="0" fontId="37" fillId="14" borderId="61" xfId="24" applyFont="1" applyFill="1" applyBorder="1" applyAlignment="1">
      <alignment horizontal="center" vertical="center"/>
    </xf>
    <xf numFmtId="0" fontId="37" fillId="0" borderId="1" xfId="24" applyFont="1" applyBorder="1" applyAlignment="1">
      <alignment horizontal="center" vertical="center"/>
    </xf>
    <xf numFmtId="0" fontId="123" fillId="0" borderId="152" xfId="56" applyFont="1" applyFill="1" applyBorder="1" applyAlignment="1">
      <alignment horizontal="center" vertical="top" wrapText="1"/>
    </xf>
    <xf numFmtId="0" fontId="46" fillId="0" borderId="155" xfId="56" applyFont="1" applyFill="1" applyBorder="1" applyAlignment="1">
      <alignment horizontal="center" vertical="center" wrapText="1"/>
    </xf>
    <xf numFmtId="0" fontId="37" fillId="14" borderId="83" xfId="24" applyFont="1" applyFill="1" applyBorder="1" applyAlignment="1">
      <alignment horizontal="center" vertical="center"/>
    </xf>
    <xf numFmtId="0" fontId="37" fillId="14" borderId="63" xfId="24" applyFont="1" applyFill="1" applyBorder="1" applyAlignment="1">
      <alignment horizontal="center" vertical="center"/>
    </xf>
    <xf numFmtId="0" fontId="37" fillId="14" borderId="207" xfId="24" applyFont="1" applyFill="1" applyBorder="1" applyAlignment="1">
      <alignment horizontal="center" vertical="center"/>
    </xf>
    <xf numFmtId="0" fontId="37" fillId="14" borderId="210" xfId="24" applyFont="1" applyFill="1" applyBorder="1" applyAlignment="1">
      <alignment horizontal="center" vertical="center"/>
    </xf>
    <xf numFmtId="0" fontId="37" fillId="4" borderId="210" xfId="24" applyFont="1" applyFill="1" applyBorder="1" applyAlignment="1">
      <alignment horizontal="center" vertical="center"/>
    </xf>
    <xf numFmtId="0" fontId="44" fillId="14" borderId="210" xfId="24" applyFont="1" applyFill="1" applyBorder="1" applyAlignment="1">
      <alignment horizontal="center" vertical="center"/>
    </xf>
    <xf numFmtId="0" fontId="37" fillId="0" borderId="88" xfId="24" applyFont="1" applyBorder="1" applyAlignment="1">
      <alignment horizontal="center" vertical="center" wrapText="1"/>
    </xf>
    <xf numFmtId="0" fontId="37" fillId="0" borderId="66" xfId="24" applyFont="1" applyBorder="1" applyAlignment="1">
      <alignment horizontal="center" vertical="center" wrapText="1"/>
    </xf>
    <xf numFmtId="0" fontId="37" fillId="14" borderId="78" xfId="24" applyFont="1" applyFill="1" applyBorder="1" applyAlignment="1">
      <alignment horizontal="center" vertical="center"/>
    </xf>
    <xf numFmtId="0" fontId="37" fillId="14" borderId="79" xfId="24" applyFont="1" applyFill="1" applyBorder="1" applyAlignment="1">
      <alignment horizontal="center" vertical="center"/>
    </xf>
    <xf numFmtId="0" fontId="37" fillId="14" borderId="166" xfId="24" applyFont="1" applyFill="1" applyBorder="1" applyAlignment="1">
      <alignment horizontal="center" vertical="center"/>
    </xf>
    <xf numFmtId="0" fontId="37" fillId="0" borderId="52" xfId="24" applyFont="1" applyBorder="1" applyAlignment="1">
      <alignment horizontal="center" vertical="center"/>
    </xf>
    <xf numFmtId="0" fontId="123" fillId="0" borderId="128" xfId="56" applyFont="1" applyFill="1" applyBorder="1" applyAlignment="1">
      <alignment horizontal="center" vertical="top" wrapText="1"/>
    </xf>
    <xf numFmtId="0" fontId="46" fillId="0" borderId="146" xfId="56" applyFont="1" applyFill="1" applyBorder="1" applyAlignment="1">
      <alignment horizontal="center" vertical="center" wrapText="1"/>
    </xf>
    <xf numFmtId="0" fontId="37" fillId="14" borderId="88" xfId="24" applyFont="1" applyFill="1" applyBorder="1" applyAlignment="1">
      <alignment horizontal="center" vertical="center"/>
    </xf>
    <xf numFmtId="0" fontId="37" fillId="14" borderId="66" xfId="24" applyFont="1" applyFill="1" applyBorder="1" applyAlignment="1">
      <alignment horizontal="center" vertical="center"/>
    </xf>
    <xf numFmtId="0" fontId="127" fillId="0" borderId="0" xfId="24" applyFont="1" applyBorder="1" applyAlignment="1">
      <alignment horizontal="left" vertical="center"/>
    </xf>
    <xf numFmtId="0" fontId="37" fillId="0" borderId="125" xfId="24" applyFont="1" applyBorder="1" applyAlignment="1">
      <alignment horizontal="center" vertical="center" wrapText="1"/>
    </xf>
    <xf numFmtId="0" fontId="37" fillId="0" borderId="82" xfId="24" applyFont="1" applyBorder="1" applyAlignment="1">
      <alignment horizontal="center" vertical="center" wrapText="1"/>
    </xf>
    <xf numFmtId="0" fontId="37" fillId="0" borderId="151" xfId="24" applyFont="1" applyBorder="1" applyAlignment="1">
      <alignment horizontal="center" vertical="center"/>
    </xf>
    <xf numFmtId="0" fontId="37" fillId="14" borderId="125" xfId="24" applyFont="1" applyFill="1" applyBorder="1" applyAlignment="1">
      <alignment horizontal="center" vertical="center"/>
    </xf>
    <xf numFmtId="0" fontId="37" fillId="14" borderId="82" xfId="24" applyFont="1" applyFill="1" applyBorder="1" applyAlignment="1">
      <alignment horizontal="center" vertical="center"/>
    </xf>
    <xf numFmtId="180" fontId="37" fillId="0" borderId="67" xfId="24" applyNumberFormat="1" applyFont="1" applyBorder="1" applyAlignment="1">
      <alignment horizontal="left" vertical="center"/>
    </xf>
    <xf numFmtId="0" fontId="37" fillId="3" borderId="67" xfId="24" applyFont="1" applyFill="1" applyBorder="1" applyAlignment="1">
      <alignment horizontal="center" vertical="center"/>
    </xf>
    <xf numFmtId="0" fontId="37" fillId="0" borderId="98" xfId="24" applyFont="1" applyBorder="1" applyAlignment="1">
      <alignment vertical="center"/>
    </xf>
    <xf numFmtId="0" fontId="37" fillId="0" borderId="98" xfId="24" applyFont="1" applyBorder="1" applyAlignment="1">
      <alignment horizontal="center" vertical="center"/>
    </xf>
    <xf numFmtId="0" fontId="37" fillId="0" borderId="69" xfId="24" applyFont="1" applyBorder="1" applyAlignment="1">
      <alignment horizontal="left" vertical="center"/>
    </xf>
    <xf numFmtId="0" fontId="120" fillId="0" borderId="0" xfId="24" applyFont="1" applyBorder="1" applyAlignment="1">
      <alignment horizontal="left" vertical="center"/>
    </xf>
    <xf numFmtId="0" fontId="120" fillId="0" borderId="0" xfId="24" applyFont="1">
      <alignment vertical="center"/>
    </xf>
    <xf numFmtId="0" fontId="128" fillId="0" borderId="0" xfId="18" applyFont="1" applyAlignment="1">
      <alignment horizontal="left" vertical="center"/>
    </xf>
    <xf numFmtId="0" fontId="128" fillId="0" borderId="94" xfId="18" applyFont="1" applyBorder="1" applyAlignment="1">
      <alignment horizontal="left" vertical="center"/>
    </xf>
    <xf numFmtId="0" fontId="128" fillId="0" borderId="0" xfId="18" applyFont="1" applyBorder="1" applyAlignment="1">
      <alignment horizontal="left" vertical="center"/>
    </xf>
    <xf numFmtId="0" fontId="128" fillId="0" borderId="0" xfId="18" applyFont="1" applyBorder="1" applyAlignment="1">
      <alignment horizontal="center" vertical="center"/>
    </xf>
    <xf numFmtId="0" fontId="128" fillId="0" borderId="75" xfId="18" applyFont="1" applyBorder="1" applyAlignment="1">
      <alignment horizontal="left" vertical="center"/>
    </xf>
    <xf numFmtId="0" fontId="128" fillId="0" borderId="48" xfId="18" applyFont="1" applyBorder="1" applyAlignment="1">
      <alignment horizontal="center" vertical="center"/>
    </xf>
    <xf numFmtId="0" fontId="128" fillId="0" borderId="93" xfId="18" applyFont="1" applyBorder="1" applyAlignment="1">
      <alignment horizontal="left" vertical="center"/>
    </xf>
    <xf numFmtId="0" fontId="128" fillId="0" borderId="301" xfId="18" applyFont="1" applyBorder="1" applyAlignment="1">
      <alignment horizontal="left" vertical="center"/>
    </xf>
    <xf numFmtId="0" fontId="128" fillId="0" borderId="72" xfId="18" applyFont="1" applyBorder="1" applyAlignment="1">
      <alignment horizontal="left" vertical="center"/>
    </xf>
    <xf numFmtId="0" fontId="128" fillId="0" borderId="0" xfId="18" applyFont="1" applyBorder="1" applyAlignment="1">
      <alignment horizontal="left" vertical="center" wrapText="1"/>
    </xf>
    <xf numFmtId="0" fontId="128" fillId="0" borderId="65" xfId="18" applyFont="1" applyBorder="1" applyAlignment="1">
      <alignment horizontal="left" vertical="center"/>
    </xf>
    <xf numFmtId="0" fontId="128" fillId="0" borderId="48" xfId="18" applyFont="1" applyBorder="1" applyAlignment="1">
      <alignment horizontal="left" vertical="center"/>
    </xf>
    <xf numFmtId="0" fontId="128" fillId="0" borderId="299" xfId="18" applyFont="1" applyBorder="1" applyAlignment="1">
      <alignment horizontal="left" vertical="center"/>
    </xf>
    <xf numFmtId="0" fontId="128" fillId="0" borderId="49" xfId="18" applyFont="1" applyBorder="1" applyAlignment="1">
      <alignment horizontal="left" vertical="center"/>
    </xf>
    <xf numFmtId="0" fontId="128" fillId="0" borderId="75" xfId="18" applyFont="1" applyBorder="1" applyAlignment="1">
      <alignment horizontal="center" vertical="center"/>
    </xf>
    <xf numFmtId="0" fontId="128" fillId="0" borderId="75" xfId="18" applyFont="1" applyBorder="1" applyAlignment="1">
      <alignment horizontal="center" vertical="center" shrinkToFit="1"/>
    </xf>
    <xf numFmtId="0" fontId="128" fillId="0" borderId="65" xfId="18" applyFont="1" applyBorder="1" applyAlignment="1">
      <alignment horizontal="center" vertical="center"/>
    </xf>
    <xf numFmtId="0" fontId="128" fillId="0" borderId="65" xfId="18" applyFont="1" applyBorder="1" applyAlignment="1">
      <alignment horizontal="center" vertical="center" shrinkToFit="1"/>
    </xf>
    <xf numFmtId="0" fontId="128" fillId="0" borderId="67" xfId="18" applyFont="1" applyBorder="1" applyAlignment="1">
      <alignment horizontal="left" vertical="center"/>
    </xf>
    <xf numFmtId="180" fontId="128" fillId="0" borderId="65" xfId="18" applyNumberFormat="1" applyFont="1" applyBorder="1" applyAlignment="1">
      <alignment horizontal="left" vertical="center"/>
    </xf>
    <xf numFmtId="0" fontId="128" fillId="15" borderId="65" xfId="18" applyFont="1" applyFill="1" applyBorder="1" applyAlignment="1">
      <alignment horizontal="center" vertical="center"/>
    </xf>
    <xf numFmtId="0" fontId="129" fillId="0" borderId="75" xfId="18" applyFont="1" applyFill="1" applyBorder="1" applyAlignment="1">
      <alignment horizontal="left" vertical="center" shrinkToFit="1"/>
    </xf>
    <xf numFmtId="0" fontId="130" fillId="0" borderId="48" xfId="18" applyFont="1" applyBorder="1" applyAlignment="1">
      <alignment horizontal="left" vertical="center"/>
    </xf>
    <xf numFmtId="0" fontId="129" fillId="0" borderId="65" xfId="18" applyFont="1" applyFill="1" applyBorder="1" applyAlignment="1">
      <alignment horizontal="left" vertical="center" shrinkToFit="1"/>
    </xf>
    <xf numFmtId="0" fontId="128" fillId="0" borderId="67" xfId="18" applyFont="1" applyBorder="1" applyAlignment="1">
      <alignment horizontal="center" vertical="center"/>
    </xf>
    <xf numFmtId="0" fontId="128" fillId="0" borderId="67" xfId="18" applyFont="1" applyBorder="1" applyAlignment="1">
      <alignment horizontal="center" vertical="center" shrinkToFit="1"/>
    </xf>
    <xf numFmtId="0" fontId="131" fillId="15" borderId="65" xfId="18" applyFont="1" applyFill="1" applyBorder="1" applyAlignment="1">
      <alignment horizontal="center" vertical="center"/>
    </xf>
    <xf numFmtId="0" fontId="128" fillId="2" borderId="65" xfId="18" applyFont="1" applyFill="1" applyBorder="1" applyAlignment="1">
      <alignment horizontal="left" vertical="center"/>
    </xf>
    <xf numFmtId="28" fontId="128" fillId="0" borderId="0" xfId="18" applyNumberFormat="1" applyFont="1" applyBorder="1" applyAlignment="1">
      <alignment horizontal="right" vertical="center"/>
    </xf>
    <xf numFmtId="0" fontId="128" fillId="0" borderId="0" xfId="18" applyFont="1" applyBorder="1" applyAlignment="1">
      <alignment horizontal="right" vertical="center"/>
    </xf>
    <xf numFmtId="0" fontId="132" fillId="0" borderId="0" xfId="18" applyFont="1" applyBorder="1" applyAlignment="1">
      <alignment horizontal="left" vertical="center"/>
    </xf>
    <xf numFmtId="0" fontId="128" fillId="0" borderId="0" xfId="18" applyFont="1" applyBorder="1" applyAlignment="1">
      <alignment vertical="center"/>
    </xf>
    <xf numFmtId="0" fontId="128" fillId="0" borderId="302" xfId="18" applyFont="1" applyBorder="1" applyAlignment="1">
      <alignment horizontal="left" vertical="center"/>
    </xf>
    <xf numFmtId="0" fontId="128" fillId="0" borderId="68" xfId="18" applyFont="1" applyBorder="1" applyAlignment="1">
      <alignment horizontal="left" vertical="center"/>
    </xf>
    <xf numFmtId="0" fontId="128" fillId="0" borderId="69" xfId="18" applyFont="1" applyBorder="1" applyAlignment="1">
      <alignment horizontal="left" vertical="center"/>
    </xf>
    <xf numFmtId="0" fontId="128" fillId="0" borderId="98" xfId="18" applyFont="1" applyBorder="1" applyAlignment="1">
      <alignment horizontal="left" vertical="center"/>
    </xf>
    <xf numFmtId="0" fontId="128" fillId="2" borderId="93" xfId="18" applyFont="1" applyFill="1" applyBorder="1" applyAlignment="1">
      <alignment horizontal="center" vertical="center"/>
    </xf>
    <xf numFmtId="0" fontId="128" fillId="2" borderId="94" xfId="18" applyFont="1" applyFill="1" applyBorder="1" applyAlignment="1">
      <alignment horizontal="center" vertical="center"/>
    </xf>
    <xf numFmtId="0" fontId="128" fillId="2" borderId="301" xfId="18" applyFont="1" applyFill="1" applyBorder="1" applyAlignment="1">
      <alignment horizontal="center" vertical="center"/>
    </xf>
    <xf numFmtId="0" fontId="128" fillId="2" borderId="303" xfId="18" applyFont="1" applyFill="1" applyBorder="1" applyAlignment="1">
      <alignment horizontal="center" vertical="center"/>
    </xf>
    <xf numFmtId="0" fontId="128" fillId="2" borderId="72" xfId="18" applyFont="1" applyFill="1" applyBorder="1" applyAlignment="1">
      <alignment horizontal="center" vertical="center"/>
    </xf>
    <xf numFmtId="0" fontId="128" fillId="2" borderId="75" xfId="18" applyFont="1" applyFill="1" applyBorder="1" applyAlignment="1">
      <alignment horizontal="center" vertical="center"/>
    </xf>
    <xf numFmtId="0" fontId="128" fillId="2" borderId="48" xfId="18" applyFont="1" applyFill="1" applyBorder="1" applyAlignment="1">
      <alignment horizontal="center" vertical="center"/>
    </xf>
    <xf numFmtId="0" fontId="128" fillId="2" borderId="0" xfId="18" applyFont="1" applyFill="1" applyBorder="1" applyAlignment="1">
      <alignment horizontal="center" vertical="center"/>
    </xf>
    <xf numFmtId="0" fontId="128" fillId="2" borderId="299" xfId="18" applyFont="1" applyFill="1" applyBorder="1" applyAlignment="1">
      <alignment horizontal="center" vertical="center"/>
    </xf>
    <xf numFmtId="0" fontId="128" fillId="2" borderId="304" xfId="18" applyFont="1" applyFill="1" applyBorder="1" applyAlignment="1">
      <alignment horizontal="center" vertical="center"/>
    </xf>
    <xf numFmtId="0" fontId="128" fillId="2" borderId="49" xfId="18" applyFont="1" applyFill="1" applyBorder="1" applyAlignment="1">
      <alignment horizontal="center" vertical="center"/>
    </xf>
    <xf numFmtId="0" fontId="128" fillId="2" borderId="65" xfId="18" applyFont="1" applyFill="1" applyBorder="1" applyAlignment="1">
      <alignment horizontal="center" vertical="center"/>
    </xf>
    <xf numFmtId="0" fontId="130" fillId="0" borderId="65" xfId="18" applyFont="1" applyFill="1" applyBorder="1" applyAlignment="1">
      <alignment horizontal="left" vertical="center"/>
    </xf>
    <xf numFmtId="180" fontId="128" fillId="0" borderId="67" xfId="18" applyNumberFormat="1" applyFont="1" applyBorder="1" applyAlignment="1">
      <alignment horizontal="left" vertical="center"/>
    </xf>
    <xf numFmtId="0" fontId="128" fillId="15" borderId="67" xfId="18" applyFont="1" applyFill="1" applyBorder="1" applyAlignment="1">
      <alignment horizontal="center" vertical="center"/>
    </xf>
    <xf numFmtId="0" fontId="130" fillId="0" borderId="67" xfId="18" applyFont="1" applyFill="1" applyBorder="1" applyAlignment="1">
      <alignment horizontal="left" vertical="center"/>
    </xf>
    <xf numFmtId="0" fontId="128" fillId="2" borderId="68" xfId="18" applyFont="1" applyFill="1" applyBorder="1" applyAlignment="1">
      <alignment horizontal="center" vertical="center"/>
    </xf>
    <xf numFmtId="0" fontId="128" fillId="2" borderId="98" xfId="18" applyFont="1" applyFill="1" applyBorder="1" applyAlignment="1">
      <alignment horizontal="center" vertical="center"/>
    </xf>
    <xf numFmtId="0" fontId="128" fillId="2" borderId="302" xfId="18" applyFont="1" applyFill="1" applyBorder="1" applyAlignment="1">
      <alignment horizontal="center" vertical="center"/>
    </xf>
    <xf numFmtId="0" fontId="128" fillId="2" borderId="305" xfId="18" applyFont="1" applyFill="1" applyBorder="1" applyAlignment="1">
      <alignment horizontal="center" vertical="center"/>
    </xf>
    <xf numFmtId="0" fontId="128" fillId="2" borderId="69" xfId="18" applyFont="1" applyFill="1" applyBorder="1" applyAlignment="1">
      <alignment horizontal="center" vertical="center"/>
    </xf>
    <xf numFmtId="0" fontId="128" fillId="2" borderId="67" xfId="18" applyFont="1" applyFill="1" applyBorder="1" applyAlignment="1">
      <alignment horizontal="center" vertical="center"/>
    </xf>
    <xf numFmtId="0" fontId="128" fillId="0" borderId="0" xfId="18" applyFont="1" applyAlignment="1">
      <alignment vertical="center"/>
    </xf>
    <xf numFmtId="0" fontId="130" fillId="0" borderId="75" xfId="18" applyFont="1" applyFill="1" applyBorder="1" applyAlignment="1">
      <alignment horizontal="left" vertical="center"/>
    </xf>
    <xf numFmtId="0" fontId="128" fillId="2" borderId="49" xfId="18" applyFont="1" applyFill="1" applyBorder="1" applyAlignment="1">
      <alignment horizontal="left" vertical="center"/>
    </xf>
    <xf numFmtId="0" fontId="130" fillId="15" borderId="65" xfId="18" applyFont="1" applyFill="1" applyBorder="1" applyAlignment="1">
      <alignment horizontal="center" vertical="center"/>
    </xf>
    <xf numFmtId="28" fontId="128" fillId="0" borderId="0" xfId="19" applyNumberFormat="1" applyFont="1" applyBorder="1" applyAlignment="1">
      <alignment horizontal="right" vertical="top"/>
    </xf>
    <xf numFmtId="0" fontId="128" fillId="0" borderId="0" xfId="19" applyFont="1" applyBorder="1" applyAlignment="1">
      <alignment horizontal="right" vertical="top"/>
    </xf>
    <xf numFmtId="0" fontId="128" fillId="0" borderId="0" xfId="19" applyFont="1" applyBorder="1" applyAlignment="1">
      <alignment vertical="top"/>
    </xf>
    <xf numFmtId="0" fontId="133" fillId="0" borderId="0" xfId="82" applyFont="1" applyAlignment="1">
      <alignment horizontal="left" vertical="center"/>
    </xf>
    <xf numFmtId="0" fontId="133" fillId="0" borderId="0" xfId="20" applyFont="1" applyBorder="1" applyAlignment="1">
      <alignment horizontal="left" vertical="center"/>
    </xf>
    <xf numFmtId="0" fontId="111" fillId="0" borderId="0" xfId="20" applyFont="1" applyAlignment="1">
      <alignment horizontal="center" vertical="center" wrapText="1"/>
    </xf>
    <xf numFmtId="0" fontId="38" fillId="0" borderId="75" xfId="20" applyFont="1" applyBorder="1" applyAlignment="1">
      <alignment horizontal="distributed" vertical="center" justifyLastLine="1"/>
    </xf>
    <xf numFmtId="0" fontId="38" fillId="0" borderId="93" xfId="20" applyFont="1" applyBorder="1" applyAlignment="1">
      <alignment horizontal="center" vertical="center"/>
    </xf>
    <xf numFmtId="0" fontId="38" fillId="0" borderId="72" xfId="20" applyFont="1" applyBorder="1" applyAlignment="1">
      <alignment horizontal="center" vertical="center"/>
    </xf>
    <xf numFmtId="0" fontId="38" fillId="0" borderId="65" xfId="20" applyFont="1" applyBorder="1" applyAlignment="1">
      <alignment horizontal="distributed" vertical="center" justifyLastLine="1"/>
    </xf>
    <xf numFmtId="0" fontId="38" fillId="0" borderId="67" xfId="20" applyFont="1" applyBorder="1" applyAlignment="1">
      <alignment horizontal="distributed" vertical="center" justifyLastLine="1"/>
    </xf>
    <xf numFmtId="0" fontId="38" fillId="0" borderId="68" xfId="20" applyFont="1" applyBorder="1" applyAlignment="1">
      <alignment horizontal="center" vertical="center"/>
    </xf>
    <xf numFmtId="0" fontId="38" fillId="0" borderId="69" xfId="20" applyFont="1" applyBorder="1" applyAlignment="1">
      <alignment horizontal="center" vertical="center"/>
    </xf>
    <xf numFmtId="180" fontId="38" fillId="0" borderId="65" xfId="91" applyNumberFormat="1" applyFont="1" applyFill="1" applyBorder="1" applyAlignment="1">
      <alignment horizontal="left" vertical="center"/>
    </xf>
    <xf numFmtId="0" fontId="38" fillId="15" borderId="65" xfId="91" applyFont="1" applyFill="1" applyBorder="1" applyAlignment="1">
      <alignment horizontal="left" vertical="center"/>
    </xf>
    <xf numFmtId="0" fontId="38" fillId="0" borderId="75" xfId="20" applyFont="1" applyFill="1" applyBorder="1">
      <alignment vertical="center"/>
    </xf>
    <xf numFmtId="0" fontId="38" fillId="0" borderId="65" xfId="20" applyFont="1" applyFill="1" applyBorder="1">
      <alignment vertical="center"/>
    </xf>
    <xf numFmtId="0" fontId="38" fillId="2" borderId="75" xfId="57" applyFont="1" applyFill="1" applyBorder="1" applyAlignment="1">
      <alignment horizontal="center" vertical="center"/>
    </xf>
    <xf numFmtId="0" fontId="38" fillId="0" borderId="306" xfId="20" applyFont="1" applyFill="1" applyBorder="1">
      <alignment vertical="center"/>
    </xf>
    <xf numFmtId="0" fontId="38" fillId="0" borderId="306" xfId="91" applyFont="1" applyFill="1" applyBorder="1" applyAlignment="1">
      <alignment horizontal="left" vertical="center"/>
    </xf>
    <xf numFmtId="0" fontId="39" fillId="15" borderId="65" xfId="20" applyFont="1" applyFill="1" applyBorder="1">
      <alignment vertical="center"/>
    </xf>
    <xf numFmtId="0" fontId="38" fillId="2" borderId="67" xfId="57" applyFont="1" applyFill="1" applyBorder="1" applyAlignment="1">
      <alignment horizontal="center" vertical="center"/>
    </xf>
    <xf numFmtId="0" fontId="38" fillId="2" borderId="94" xfId="57" applyFont="1" applyFill="1" applyBorder="1" applyAlignment="1">
      <alignment horizontal="center" vertical="center"/>
    </xf>
    <xf numFmtId="0" fontId="38" fillId="2" borderId="0" xfId="81" applyFont="1" applyFill="1" applyAlignment="1">
      <alignment horizontal="center" vertical="center"/>
    </xf>
    <xf numFmtId="0" fontId="38" fillId="2" borderId="0" xfId="90" applyFont="1" applyFill="1" applyBorder="1" applyAlignment="1">
      <alignment horizontal="center" vertical="center"/>
    </xf>
    <xf numFmtId="180" fontId="38" fillId="0" borderId="67" xfId="91" applyNumberFormat="1" applyFont="1" applyFill="1" applyBorder="1" applyAlignment="1">
      <alignment horizontal="left" vertical="center"/>
    </xf>
    <xf numFmtId="0" fontId="38" fillId="15" borderId="67" xfId="91" applyFont="1" applyFill="1" applyBorder="1" applyAlignment="1">
      <alignment horizontal="left" vertical="center"/>
    </xf>
    <xf numFmtId="0" fontId="39" fillId="15" borderId="67" xfId="20" applyFont="1" applyFill="1" applyBorder="1">
      <alignment vertical="center"/>
    </xf>
    <xf numFmtId="0" fontId="38" fillId="2" borderId="68" xfId="20" applyFont="1" applyFill="1" applyBorder="1" applyAlignment="1">
      <alignment horizontal="center" vertical="center"/>
    </xf>
    <xf numFmtId="0" fontId="38" fillId="2" borderId="98" xfId="57" applyFont="1" applyFill="1" applyBorder="1" applyAlignment="1">
      <alignment horizontal="center" vertical="center"/>
    </xf>
    <xf numFmtId="0" fontId="38" fillId="2" borderId="69" xfId="20" applyFont="1" applyFill="1" applyBorder="1" applyAlignment="1">
      <alignment horizontal="center" vertical="center"/>
    </xf>
    <xf numFmtId="0" fontId="38" fillId="0" borderId="75" xfId="21" applyFont="1" applyBorder="1" applyAlignment="1">
      <alignment horizontal="left" vertical="center" justifyLastLine="1"/>
    </xf>
    <xf numFmtId="0" fontId="38" fillId="0" borderId="75" xfId="21" applyFont="1" applyBorder="1" applyAlignment="1">
      <alignment vertical="center"/>
    </xf>
    <xf numFmtId="0" fontId="43" fillId="0" borderId="72" xfId="21" applyFont="1" applyBorder="1" applyAlignment="1">
      <alignment horizontal="center" vertical="center"/>
    </xf>
    <xf numFmtId="0" fontId="38" fillId="0" borderId="65" xfId="21" applyFont="1" applyBorder="1" applyAlignment="1">
      <alignment horizontal="left" vertical="center" justifyLastLine="1"/>
    </xf>
    <xf numFmtId="0" fontId="38" fillId="0" borderId="65" xfId="21" applyFont="1" applyBorder="1" applyAlignment="1">
      <alignment vertical="center"/>
    </xf>
    <xf numFmtId="0" fontId="38" fillId="0" borderId="49" xfId="21" applyFont="1" applyBorder="1">
      <alignment vertical="center"/>
    </xf>
    <xf numFmtId="0" fontId="43" fillId="0" borderId="49" xfId="21" applyFont="1" applyBorder="1">
      <alignment vertical="center"/>
    </xf>
    <xf numFmtId="0" fontId="43" fillId="0" borderId="0" xfId="21" applyFont="1">
      <alignment vertical="center"/>
    </xf>
    <xf numFmtId="0" fontId="43" fillId="0" borderId="49" xfId="21" applyFont="1" applyBorder="1" applyAlignment="1">
      <alignment horizontal="center" vertical="center"/>
    </xf>
    <xf numFmtId="0" fontId="38" fillId="0" borderId="67" xfId="21" applyFont="1" applyBorder="1" applyAlignment="1">
      <alignment horizontal="left" vertical="center" justifyLastLine="1"/>
    </xf>
    <xf numFmtId="0" fontId="38" fillId="0" borderId="67" xfId="21" applyFont="1" applyBorder="1" applyAlignment="1">
      <alignment vertical="center"/>
    </xf>
    <xf numFmtId="0" fontId="38" fillId="15" borderId="65" xfId="90" applyFont="1" applyFill="1" applyBorder="1" applyAlignment="1">
      <alignment horizontal="center" vertical="center"/>
    </xf>
    <xf numFmtId="0" fontId="38" fillId="15" borderId="75" xfId="91" applyFont="1" applyFill="1" applyBorder="1" applyAlignment="1">
      <alignment horizontal="left" vertical="center"/>
    </xf>
    <xf numFmtId="0" fontId="38" fillId="2" borderId="65" xfId="91" applyFont="1" applyFill="1" applyBorder="1" applyAlignment="1">
      <alignment horizontal="left" vertical="center"/>
    </xf>
    <xf numFmtId="0" fontId="43" fillId="0" borderId="98" xfId="21" applyFont="1" applyBorder="1">
      <alignment vertical="center"/>
    </xf>
    <xf numFmtId="0" fontId="43" fillId="0" borderId="69" xfId="21" applyFont="1" applyBorder="1" applyAlignment="1">
      <alignment horizontal="center" vertical="center"/>
    </xf>
    <xf numFmtId="0" fontId="38" fillId="15" borderId="67" xfId="57" applyFont="1" applyFill="1" applyBorder="1" applyAlignment="1">
      <alignment horizontal="center" vertical="center"/>
    </xf>
    <xf numFmtId="0" fontId="38" fillId="2" borderId="67" xfId="91" applyFont="1" applyFill="1" applyBorder="1" applyAlignment="1">
      <alignment horizontal="left" vertical="center"/>
    </xf>
    <xf numFmtId="0" fontId="0" fillId="0" borderId="0" xfId="26" applyFont="1" applyAlignment="1">
      <alignment horizontal="left" vertical="center"/>
    </xf>
    <xf numFmtId="0" fontId="5" fillId="0" borderId="94" xfId="26" applyBorder="1" applyAlignment="1">
      <alignment horizontal="left" vertical="center"/>
    </xf>
    <xf numFmtId="0" fontId="37" fillId="0" borderId="75" xfId="26" applyFont="1" applyBorder="1" applyAlignment="1">
      <alignment horizontal="distributed" vertical="center" justifyLastLine="1"/>
    </xf>
    <xf numFmtId="0" fontId="37" fillId="0" borderId="65" xfId="26" applyFont="1" applyBorder="1" applyAlignment="1">
      <alignment horizontal="distributed" vertical="center" justifyLastLine="1"/>
    </xf>
    <xf numFmtId="0" fontId="37" fillId="0" borderId="67" xfId="26" applyFont="1" applyBorder="1" applyAlignment="1">
      <alignment horizontal="distributed" vertical="center" justifyLastLine="1"/>
    </xf>
    <xf numFmtId="0" fontId="37" fillId="15" borderId="65" xfId="58" applyFont="1" applyFill="1" applyBorder="1" applyAlignment="1">
      <alignment horizontal="center" vertical="center"/>
    </xf>
    <xf numFmtId="0" fontId="37" fillId="15" borderId="67" xfId="58" applyFont="1" applyFill="1" applyBorder="1" applyAlignment="1">
      <alignment horizontal="center" vertical="center"/>
    </xf>
    <xf numFmtId="0" fontId="5" fillId="0" borderId="98" xfId="26" applyBorder="1" applyAlignment="1">
      <alignment horizontal="left" vertical="center"/>
    </xf>
  </cellXfs>
  <cellStyles count="93">
    <cellStyle name="ハイパーリンク" xfId="1"/>
    <cellStyle name="桁区切り 2" xfId="2"/>
    <cellStyle name="桁区切り 2_12 障害者支援施設等感染対策向上加算" xfId="3"/>
    <cellStyle name="桁区切り_08 視覚・聴覚言語障害者支援体制加算" xfId="4"/>
    <cellStyle name="桁区切り_★★【者】R6.4_体制届（0410様式追加）" xfId="5"/>
    <cellStyle name="標準" xfId="0" builtinId="0"/>
    <cellStyle name="標準 2" xfId="6"/>
    <cellStyle name="標準 2 2" xfId="7"/>
    <cellStyle name="標準 2 2 2" xfId="8"/>
    <cellStyle name="標準 2 2_09 自立生活支援加算" xfId="9"/>
    <cellStyle name="標準 2 2_★★【者】R6.4_体制届（0410様式追加）" xfId="10"/>
    <cellStyle name="標準 2 2_★★【者】R6.4_体制届（0410様式追加）_1" xfId="11"/>
    <cellStyle name="標準 2 3" xfId="12"/>
    <cellStyle name="標準 2_01 ピアサポート実施加算" xfId="13"/>
    <cellStyle name="標準 2_01 ピアサポート実施加算_1" xfId="14"/>
    <cellStyle name="標準 2_01 ピアサポート実施加算_2" xfId="15"/>
    <cellStyle name="標準 2_02 ピアサポート体制加算" xfId="16"/>
    <cellStyle name="標準 2_02 ピアサポート体制加算_★★【者】R6.4_体制届（0410様式追加）" xfId="17"/>
    <cellStyle name="標準 2_04機能強化型サービス利用支援費" xfId="18"/>
    <cellStyle name="標準 2_04機能強化型サービス利用支援費_1" xfId="19"/>
    <cellStyle name="標準 2_06行動障害・要医療児者・精神障害者・高次脳体制加算" xfId="20"/>
    <cellStyle name="標準 2_10主任相談支援専門員配置加算" xfId="21"/>
    <cellStyle name="標準 2_12 障害者支援施設等感染対策向上加算" xfId="22"/>
    <cellStyle name="標準 2_19 地域生活支援拠点等機能強化加算" xfId="23"/>
    <cellStyle name="標準 2_19 地域生活支援拠点等機能強化加算_★★【者】R6.4_体制届（0410様式追加）" xfId="24"/>
    <cellStyle name="標準 2_20 地域体制強化共同支援加算" xfId="25"/>
    <cellStyle name="標準 2_20地域体制強化共同支援加算" xfId="26"/>
    <cellStyle name="標準 2_22 特定事業所加算（訪問系サービス）_1" xfId="27"/>
    <cellStyle name="標準 2_★★【者】R6.4_体制届（0410様式追加）" xfId="28"/>
    <cellStyle name="標準 2_★★【者】R6.4_体制届（0410様式追加）_1" xfId="29"/>
    <cellStyle name="標準 2_★★【者】R6.4_体制届（0410様式追加）_2" xfId="30"/>
    <cellStyle name="標準 3" xfId="31"/>
    <cellStyle name="標準 3_07 高次脳機能障害者支援体制加算に関する届出書" xfId="32"/>
    <cellStyle name="標準 3_08 視覚・聴覚言語障害者支援体制加算" xfId="33"/>
    <cellStyle name="標準 3_13 常勤看護職員等配置加算・看護職員配置加算" xfId="34"/>
    <cellStyle name="標準 3_15 人員配置体制加算(共同生活援助）" xfId="35"/>
    <cellStyle name="標準 3_16 人員配置体制加算に関する届出書（生活介護・療養介護）" xfId="36"/>
    <cellStyle name="標準 3_16 人員配置体制加算に関する届出書（生活介護・療養介護）_★★【者】R6.4_体制届（0410様式追加）" xfId="37"/>
    <cellStyle name="標準 3_★★【者】R6.4_体制届（0410様式追加）" xfId="38"/>
    <cellStyle name="標準 3_★★【者】R6.4_体制届（0410様式追加）_1" xfId="39"/>
    <cellStyle name="標準 3_★★【者】R6.4_体制届（0410様式追加）_2" xfId="40"/>
    <cellStyle name="標準 3_★★【者】R6.4_体制届（0410様式追加）_3" xfId="41"/>
    <cellStyle name="標準 4" xfId="42"/>
    <cellStyle name="標準 4 2" xfId="43"/>
    <cellStyle name="標準 4_001239182" xfId="44"/>
    <cellStyle name="標準 4_★★【者】R6.4_体制届（0410様式追加）" xfId="45"/>
    <cellStyle name="標準 4_★★【者】R6.4_体制届（0410様式追加）_1" xfId="46"/>
    <cellStyle name="標準_001239182" xfId="47"/>
    <cellStyle name="標準_03 リハビリテーション加算" xfId="48"/>
    <cellStyle name="標準_03 リハビリテーション加算_1" xfId="49"/>
    <cellStyle name="標準_03 リハビリテーション加算_★★【者】R6.4_体制届（0410様式追加）" xfId="50"/>
    <cellStyle name="標準_05 個別計画訓練支援加算" xfId="51"/>
    <cellStyle name="標準_11 重度障害者支援加算" xfId="52"/>
    <cellStyle name="標準_11 重度障害者支援加算_1" xfId="53"/>
    <cellStyle name="標準_11 重度障害者支援加算_1_★★【者】R6.4_体制届（0410様式追加）" xfId="54"/>
    <cellStyle name="標準_11 重度障害者支援加算_1_★★【者】R6.4_体制届（0410様式追加）_1" xfId="55"/>
    <cellStyle name="標準_19 地域生活支援拠点等機能強化加算" xfId="56"/>
    <cellStyle name="標準_22 特定事業所加算（訪問系サービス）" xfId="57"/>
    <cellStyle name="標準_22 特定事業所加算（訪問系サービス）_1" xfId="58"/>
    <cellStyle name="標準_③-２加算様式（就労）" xfId="59"/>
    <cellStyle name="標準_③-２加算様式（就労） 2" xfId="60"/>
    <cellStyle name="標準_③-２加算様式（就労）_001239182" xfId="61"/>
    <cellStyle name="標準_③-２加算様式（就労）_01 ピアサポート実施加算" xfId="62"/>
    <cellStyle name="標準_③-２加算様式（就労）_07 高次脳機能障害者支援体制加算に関する届出書" xfId="63"/>
    <cellStyle name="標準_③-２加算様式（就労）_08 視覚・聴覚言語障害者支援体制加算" xfId="64"/>
    <cellStyle name="標準_③-２加算様式（就労）_11 重度障害者支援加算" xfId="65"/>
    <cellStyle name="標準_③-２加算様式（就労）_14 食事提供体制加算に関する届出書" xfId="66"/>
    <cellStyle name="標準_③-２加算様式（就労）_★★【者】R6.4_体制届（0410様式追加）" xfId="67"/>
    <cellStyle name="標準_③-２加算様式（就労）_★★【者】R6.4_体制届（0410様式追加）_1" xfId="68"/>
    <cellStyle name="標準_③-２加算様式（就労）_★★【者】R6.4_体制届（0410様式追加）_2" xfId="69"/>
    <cellStyle name="標準_③-２加算様式（就労）_★★【者】R6.4_体制届（0410様式追加）_3" xfId="70"/>
    <cellStyle name="標準_③-２加算様式（就労）_体制等届出書(抜粋）" xfId="71"/>
    <cellStyle name="標準_③-３加算様式（追加）" xfId="72"/>
    <cellStyle name="標準_③-３加算様式（追加）_★★【者】R6.4_体制届（0410様式追加）" xfId="73"/>
    <cellStyle name="標準_★★【者】R6.4_体制届（0410様式追加）_7" xfId="74"/>
    <cellStyle name="標準_【様式例】新規加算の体制届出書" xfId="75"/>
    <cellStyle name="標準_【様式例】新規加算の体制届出書(作業用）" xfId="76"/>
    <cellStyle name="標準_【様式例】新規加算の体制届出書(作業用）_★★【者】R6.4_体制届（0410様式追加）" xfId="77"/>
    <cellStyle name="標準_【様式例】新規加算の体制届出書_★★【者】R6.4_体制届（0410様式追加）" xfId="78"/>
    <cellStyle name="標準_【様式例】新規加算の体制届出書_★★【者】R6.4_体制届（0410様式追加）_2" xfId="79"/>
    <cellStyle name="標準_かさんくん1" xfId="80"/>
    <cellStyle name="標準_かさんくん1_21 通院支援加算" xfId="81"/>
    <cellStyle name="標準_かさんくん1_21 通院支援加算_★★【者】R6.4_体制届（0410様式追加）" xfId="82"/>
    <cellStyle name="標準_かさんくん1_★★【者】R6.4_体制届（0410様式追加）" xfId="83"/>
    <cellStyle name="標準_かさんくん1_★★【者】R6.4_体制届（0410様式追加）_1" xfId="84"/>
    <cellStyle name="標準_報酬コード表" xfId="85"/>
    <cellStyle name="標準_報酬コード表_★★【者】R6.4_体制届（0410様式追加）" xfId="86"/>
    <cellStyle name="標準_添付書類（2　以前からの体制など届出書）4.2" xfId="87"/>
    <cellStyle name="標準_特定事業所加算届出様式" xfId="88"/>
    <cellStyle name="標準_特定事業所加算届出様式_★★【者】R6.4_体制届（0410様式追加）" xfId="89"/>
    <cellStyle name="標準_短期入所介護給付費請求書" xfId="90"/>
    <cellStyle name="標準_短期入所介護給付費請求書_★★【者】R6.4_体制届（0410様式追加）" xfId="91"/>
    <cellStyle name="標準_総括表を変更しました（６／２３）" xfId="92"/>
  </cellStyles>
  <dxfs count="176">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customXml" Target="../customXml/item1.xml" /><Relationship Id="rId59" Type="http://schemas.openxmlformats.org/officeDocument/2006/relationships/customXml" Target="../customXml/item3.xml" /><Relationship Id="rId60" Type="http://schemas.openxmlformats.org/officeDocument/2006/relationships/customXml" Target="../customXml/item2.xml" /><Relationship Id="rId61" Type="http://schemas.openxmlformats.org/officeDocument/2006/relationships/theme" Target="theme/theme1.xml" /><Relationship Id="rId62" Type="http://schemas.openxmlformats.org/officeDocument/2006/relationships/sharedStrings" Target="sharedStrings.xml" /><Relationship Id="rId6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13335</xdr:colOff>
      <xdr:row>4</xdr:row>
      <xdr:rowOff>832485</xdr:rowOff>
    </xdr:from>
    <xdr:to xmlns:xdr="http://schemas.openxmlformats.org/drawingml/2006/spreadsheetDrawing">
      <xdr:col>1</xdr:col>
      <xdr:colOff>1083310</xdr:colOff>
      <xdr:row>4</xdr:row>
      <xdr:rowOff>832485</xdr:rowOff>
    </xdr:to>
    <xdr:sp macro="" textlink="">
      <xdr:nvSpPr>
        <xdr:cNvPr id="2" name="Text Box 2"/>
        <xdr:cNvSpPr txBox="1">
          <a:spLocks noChangeArrowheads="1"/>
        </xdr:cNvSpPr>
      </xdr:nvSpPr>
      <xdr:spPr>
        <a:xfrm>
          <a:off x="670560" y="2185035"/>
          <a:ext cx="10699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mlns:xdr="http://schemas.openxmlformats.org/drawingml/2006/spreadsheetDrawing">
      <xdr:col>1</xdr:col>
      <xdr:colOff>344805</xdr:colOff>
      <xdr:row>4</xdr:row>
      <xdr:rowOff>832485</xdr:rowOff>
    </xdr:from>
    <xdr:to xmlns:xdr="http://schemas.openxmlformats.org/drawingml/2006/spreadsheetDrawing">
      <xdr:col>1</xdr:col>
      <xdr:colOff>1764665</xdr:colOff>
      <xdr:row>4</xdr:row>
      <xdr:rowOff>832485</xdr:rowOff>
    </xdr:to>
    <xdr:sp macro="" textlink="">
      <xdr:nvSpPr>
        <xdr:cNvPr id="3" name="Text Box 5"/>
        <xdr:cNvSpPr txBox="1">
          <a:spLocks noChangeArrowheads="1"/>
        </xdr:cNvSpPr>
      </xdr:nvSpPr>
      <xdr:spPr>
        <a:xfrm>
          <a:off x="1002030" y="2185035"/>
          <a:ext cx="141986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600" b="0" i="0" u="none" strike="noStrike" baseline="0">
              <a:solidFill>
                <a:srgbClr val="000000"/>
              </a:solidFill>
              <a:latin typeface="ＭＳ ゴシック"/>
              <a:ea typeface="ＭＳ ゴシック"/>
            </a:rPr>
            <a:t>加算</a:t>
          </a:r>
        </a:p>
      </xdr:txBody>
    </xdr:sp>
    <xdr:clientData/>
  </xdr:twoCellAnchor>
  <xdr:twoCellAnchor>
    <xdr:from xmlns:xdr="http://schemas.openxmlformats.org/drawingml/2006/spreadsheetDrawing">
      <xdr:col>1</xdr:col>
      <xdr:colOff>17780</xdr:colOff>
      <xdr:row>4</xdr:row>
      <xdr:rowOff>832485</xdr:rowOff>
    </xdr:from>
    <xdr:to xmlns:xdr="http://schemas.openxmlformats.org/drawingml/2006/spreadsheetDrawing">
      <xdr:col>1</xdr:col>
      <xdr:colOff>1087755</xdr:colOff>
      <xdr:row>4</xdr:row>
      <xdr:rowOff>832485</xdr:rowOff>
    </xdr:to>
    <xdr:sp macro="" textlink="">
      <xdr:nvSpPr>
        <xdr:cNvPr id="4" name="Text Box 8"/>
        <xdr:cNvSpPr txBox="1">
          <a:spLocks noChangeArrowheads="1"/>
        </xdr:cNvSpPr>
      </xdr:nvSpPr>
      <xdr:spPr>
        <a:xfrm>
          <a:off x="675005" y="2185035"/>
          <a:ext cx="1069975" cy="0"/>
        </a:xfrm>
        <a:prstGeom prst="rect">
          <a:avLst/>
        </a:prstGeom>
        <a:noFill/>
        <a:ln>
          <a:noFill/>
        </a:ln>
      </xdr:spPr>
    </xdr:sp>
    <xdr:clientData/>
  </xdr:twoCellAnchor>
  <xdr:twoCellAnchor>
    <xdr:from xmlns:xdr="http://schemas.openxmlformats.org/drawingml/2006/spreadsheetDrawing">
      <xdr:col>1</xdr:col>
      <xdr:colOff>40005</xdr:colOff>
      <xdr:row>2</xdr:row>
      <xdr:rowOff>0</xdr:rowOff>
    </xdr:from>
    <xdr:to xmlns:xdr="http://schemas.openxmlformats.org/drawingml/2006/spreadsheetDrawing">
      <xdr:col>2</xdr:col>
      <xdr:colOff>86995</xdr:colOff>
      <xdr:row>5</xdr:row>
      <xdr:rowOff>0</xdr:rowOff>
    </xdr:to>
    <xdr:sp macro="" textlink="">
      <xdr:nvSpPr>
        <xdr:cNvPr id="5" name="Line 10"/>
        <xdr:cNvSpPr>
          <a:spLocks noChangeShapeType="1"/>
        </xdr:cNvSpPr>
      </xdr:nvSpPr>
      <xdr:spPr>
        <a:xfrm>
          <a:off x="697230" y="828675"/>
          <a:ext cx="4571365" cy="238633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3613150</xdr:colOff>
      <xdr:row>2</xdr:row>
      <xdr:rowOff>100965</xdr:rowOff>
    </xdr:from>
    <xdr:to xmlns:xdr="http://schemas.openxmlformats.org/drawingml/2006/spreadsheetDrawing">
      <xdr:col>1</xdr:col>
      <xdr:colOff>3856355</xdr:colOff>
      <xdr:row>4</xdr:row>
      <xdr:rowOff>1102995</xdr:rowOff>
    </xdr:to>
    <xdr:sp macro="" textlink="">
      <xdr:nvSpPr>
        <xdr:cNvPr id="6" name="Text Box 12"/>
        <xdr:cNvSpPr txBox="1">
          <a:spLocks noChangeArrowheads="1"/>
        </xdr:cNvSpPr>
      </xdr:nvSpPr>
      <xdr:spPr>
        <a:xfrm>
          <a:off x="4270375" y="929640"/>
          <a:ext cx="243205" cy="1525905"/>
        </a:xfrm>
        <a:prstGeom prst="rect">
          <a:avLst/>
        </a:prstGeom>
        <a:noFill/>
        <a:ln w="9525">
          <a:noFill/>
          <a:miter lim="800000"/>
          <a:headEnd/>
          <a:tailEnd/>
        </a:ln>
      </xdr:spPr>
      <xdr:txBody>
        <a:bodyPr vertOverflow="clip" horzOverflow="overflow" vert="wordArtVertRtl" wrap="square" lIns="0" tIns="0" rIns="27432" bIns="0" anchor="t" upright="1"/>
        <a:lstStyle/>
        <a:p>
          <a:pPr algn="l" rtl="0">
            <a:defRPr sz="1000"/>
          </a:pPr>
          <a:r>
            <a:rPr lang="ja-JP" altLang="en-US" sz="16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38</xdr:col>
      <xdr:colOff>196215</xdr:colOff>
      <xdr:row>21</xdr:row>
      <xdr:rowOff>100965</xdr:rowOff>
    </xdr:from>
    <xdr:to xmlns:xdr="http://schemas.openxmlformats.org/drawingml/2006/spreadsheetDrawing">
      <xdr:col>47</xdr:col>
      <xdr:colOff>103505</xdr:colOff>
      <xdr:row>25</xdr:row>
      <xdr:rowOff>157480</xdr:rowOff>
    </xdr:to>
    <xdr:sp macro="" textlink="">
      <xdr:nvSpPr>
        <xdr:cNvPr id="2" name="テキスト ボックス 1"/>
        <xdr:cNvSpPr txBox="1"/>
      </xdr:nvSpPr>
      <xdr:spPr>
        <a:xfrm>
          <a:off x="8178165" y="5233035"/>
          <a:ext cx="3107690" cy="2113915"/>
        </a:xfrm>
        <a:prstGeom prst="rect">
          <a:avLst/>
        </a:prstGeom>
        <a:solidFill>
          <a:schemeClr val="accent5">
            <a:lumMod val="40000"/>
            <a:lumOff val="6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変更前及び変更後の加算・減算等の項目名及び区分について，正しく記載してください。</a:t>
          </a:r>
          <a:endParaRPr kumimoji="1" lang="en-US" altLang="ja-JP" sz="1400" b="1">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mlns:xdr="http://schemas.openxmlformats.org/drawingml/2006/spreadsheetDrawing">
      <xdr:col>39</xdr:col>
      <xdr:colOff>94615</xdr:colOff>
      <xdr:row>1</xdr:row>
      <xdr:rowOff>19050</xdr:rowOff>
    </xdr:from>
    <xdr:to xmlns:xdr="http://schemas.openxmlformats.org/drawingml/2006/spreadsheetDrawing">
      <xdr:col>47</xdr:col>
      <xdr:colOff>44450</xdr:colOff>
      <xdr:row>6</xdr:row>
      <xdr:rowOff>237490</xdr:rowOff>
    </xdr:to>
    <xdr:sp macro="" textlink="">
      <xdr:nvSpPr>
        <xdr:cNvPr id="3" name="テキスト ボックス 2"/>
        <xdr:cNvSpPr txBox="1"/>
      </xdr:nvSpPr>
      <xdr:spPr>
        <a:xfrm>
          <a:off x="8305165" y="200025"/>
          <a:ext cx="2921635" cy="1348105"/>
        </a:xfrm>
        <a:prstGeom prst="rect">
          <a:avLst/>
        </a:prstGeom>
        <a:solidFill>
          <a:schemeClr val="bg1"/>
        </a:solidFill>
        <a:ln w="76200" cmpd="sng">
          <a:solidFill>
            <a:srgbClr val="7030A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200" b="1"/>
            <a:t>　　　　　入力項目</a:t>
          </a:r>
          <a:endParaRPr kumimoji="1" lang="en-US" altLang="ja-JP" sz="1200" b="1"/>
        </a:p>
        <a:p>
          <a:pPr>
            <a:lnSpc>
              <a:spcPts val="1200"/>
            </a:lnSpc>
          </a:pPr>
          <a:endParaRPr kumimoji="1" lang="en-US" altLang="ja-JP" sz="1200" b="1"/>
        </a:p>
        <a:p>
          <a:pPr>
            <a:lnSpc>
              <a:spcPts val="1200"/>
            </a:lnSpc>
          </a:pPr>
          <a:r>
            <a:rPr kumimoji="1" lang="ja-JP" altLang="en-US" sz="1200" b="1"/>
            <a:t>　　　　　プルダウン選択</a:t>
          </a:r>
          <a:endParaRPr kumimoji="1" lang="en-US" altLang="ja-JP" sz="1200" b="1"/>
        </a:p>
        <a:p>
          <a:pPr>
            <a:lnSpc>
              <a:spcPts val="1200"/>
            </a:lnSpc>
          </a:pPr>
          <a:endParaRPr kumimoji="1" lang="en-US" altLang="ja-JP" sz="1200" b="1"/>
        </a:p>
        <a:p>
          <a:pPr>
            <a:lnSpc>
              <a:spcPts val="1200"/>
            </a:lnSpc>
          </a:pPr>
          <a:r>
            <a:rPr kumimoji="1" lang="ja-JP" altLang="en-US" sz="1200" b="1"/>
            <a:t>　　　　　入力必須項目</a:t>
          </a:r>
          <a:endParaRPr kumimoji="1" lang="en-US" altLang="ja-JP" sz="1200" b="1"/>
        </a:p>
        <a:p>
          <a:pPr>
            <a:lnSpc>
              <a:spcPts val="1200"/>
            </a:lnSpc>
          </a:pPr>
          <a:endParaRPr kumimoji="1" lang="en-US" altLang="ja-JP" sz="1200" b="1"/>
        </a:p>
        <a:p>
          <a:r>
            <a:rPr kumimoji="1" lang="ja-JP" altLang="ja-JP" sz="1200" b="1">
              <a:solidFill>
                <a:schemeClr val="dk1"/>
              </a:solidFill>
              <a:effectLst/>
              <a:latin typeface="+mn-lt"/>
              <a:ea typeface="+mn-ea"/>
              <a:cs typeface="+mn-cs"/>
            </a:rPr>
            <a:t>　　　　　</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mlns:xdr="http://schemas.openxmlformats.org/drawingml/2006/spreadsheetDrawing">
      <xdr:col>39</xdr:col>
      <xdr:colOff>222250</xdr:colOff>
      <xdr:row>1</xdr:row>
      <xdr:rowOff>145415</xdr:rowOff>
    </xdr:from>
    <xdr:to xmlns:xdr="http://schemas.openxmlformats.org/drawingml/2006/spreadsheetDrawing">
      <xdr:col>40</xdr:col>
      <xdr:colOff>238125</xdr:colOff>
      <xdr:row>2</xdr:row>
      <xdr:rowOff>114300</xdr:rowOff>
    </xdr:to>
    <xdr:sp macro="" textlink="">
      <xdr:nvSpPr>
        <xdr:cNvPr id="4" name="テキスト ボックス 3"/>
        <xdr:cNvSpPr txBox="1"/>
      </xdr:nvSpPr>
      <xdr:spPr>
        <a:xfrm>
          <a:off x="8432800" y="326390"/>
          <a:ext cx="387350" cy="187960"/>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39</xdr:col>
      <xdr:colOff>222250</xdr:colOff>
      <xdr:row>2</xdr:row>
      <xdr:rowOff>177800</xdr:rowOff>
    </xdr:from>
    <xdr:to xmlns:xdr="http://schemas.openxmlformats.org/drawingml/2006/spreadsheetDrawing">
      <xdr:col>40</xdr:col>
      <xdr:colOff>247650</xdr:colOff>
      <xdr:row>3</xdr:row>
      <xdr:rowOff>153670</xdr:rowOff>
    </xdr:to>
    <xdr:sp macro="" textlink="">
      <xdr:nvSpPr>
        <xdr:cNvPr id="5" name="テキスト ボックス 4"/>
        <xdr:cNvSpPr txBox="1"/>
      </xdr:nvSpPr>
      <xdr:spPr>
        <a:xfrm>
          <a:off x="8432800" y="577850"/>
          <a:ext cx="396875" cy="161925"/>
        </a:xfrm>
        <a:prstGeom prst="rect">
          <a:avLst/>
        </a:prstGeom>
        <a:solidFill>
          <a:srgbClr val="AFFFA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39</xdr:col>
      <xdr:colOff>228600</xdr:colOff>
      <xdr:row>3</xdr:row>
      <xdr:rowOff>227965</xdr:rowOff>
    </xdr:from>
    <xdr:to xmlns:xdr="http://schemas.openxmlformats.org/drawingml/2006/spreadsheetDrawing">
      <xdr:col>40</xdr:col>
      <xdr:colOff>257175</xdr:colOff>
      <xdr:row>4</xdr:row>
      <xdr:rowOff>179070</xdr:rowOff>
    </xdr:to>
    <xdr:sp macro="" textlink="">
      <xdr:nvSpPr>
        <xdr:cNvPr id="6" name="テキスト ボックス 5"/>
        <xdr:cNvSpPr txBox="1"/>
      </xdr:nvSpPr>
      <xdr:spPr>
        <a:xfrm>
          <a:off x="8439150" y="814070"/>
          <a:ext cx="400050" cy="222885"/>
        </a:xfrm>
        <a:prstGeom prst="rect">
          <a:avLst/>
        </a:prstGeom>
        <a:solidFill>
          <a:srgbClr val="92CDD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38</xdr:col>
      <xdr:colOff>190500</xdr:colOff>
      <xdr:row>14</xdr:row>
      <xdr:rowOff>179070</xdr:rowOff>
    </xdr:from>
    <xdr:to xmlns:xdr="http://schemas.openxmlformats.org/drawingml/2006/spreadsheetDrawing">
      <xdr:col>47</xdr:col>
      <xdr:colOff>44450</xdr:colOff>
      <xdr:row>21</xdr:row>
      <xdr:rowOff>20320</xdr:rowOff>
    </xdr:to>
    <xdr:sp macro="" textlink="">
      <xdr:nvSpPr>
        <xdr:cNvPr id="7" name="テキスト ボックス 7"/>
        <xdr:cNvSpPr txBox="1"/>
      </xdr:nvSpPr>
      <xdr:spPr>
        <a:xfrm>
          <a:off x="8172450" y="3317240"/>
          <a:ext cx="3054350" cy="1835150"/>
        </a:xfrm>
        <a:prstGeom prst="rect">
          <a:avLst/>
        </a:prstGeom>
        <a:solidFill>
          <a:schemeClr val="accent6">
            <a:lumMod val="60000"/>
            <a:lumOff val="4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福祉・介護職員処遇改善加算及び福祉・介護職員等特定処遇改善加算の異動については，処遇改善計画書で届け出てください。本ファイルからは，項目を除いています。</a:t>
          </a:r>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21</xdr:row>
      <xdr:rowOff>45085</xdr:rowOff>
    </xdr:from>
    <xdr:to xmlns:xdr="http://schemas.openxmlformats.org/drawingml/2006/spreadsheetDrawing">
      <xdr:col>28</xdr:col>
      <xdr:colOff>78740</xdr:colOff>
      <xdr:row>27</xdr:row>
      <xdr:rowOff>89535</xdr:rowOff>
    </xdr:to>
    <xdr:sp macro="" textlink="">
      <xdr:nvSpPr>
        <xdr:cNvPr id="3" name="四角形吹き出し 2"/>
        <xdr:cNvSpPr/>
      </xdr:nvSpPr>
      <xdr:spPr>
        <a:xfrm>
          <a:off x="3124200" y="7398385"/>
          <a:ext cx="3945890" cy="173799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mlns:xdr="http://schemas.openxmlformats.org/drawingml/2006/spreadsheetDrawing">
      <xdr:col>61</xdr:col>
      <xdr:colOff>89535</xdr:colOff>
      <xdr:row>8</xdr:row>
      <xdr:rowOff>202565</xdr:rowOff>
    </xdr:from>
    <xdr:to xmlns:xdr="http://schemas.openxmlformats.org/drawingml/2006/spreadsheetDrawing">
      <xdr:col>68</xdr:col>
      <xdr:colOff>492760</xdr:colOff>
      <xdr:row>14</xdr:row>
      <xdr:rowOff>641985</xdr:rowOff>
    </xdr:to>
    <xdr:sp macro="" textlink="">
      <xdr:nvSpPr>
        <xdr:cNvPr id="4" name="四角形吹き出し 3"/>
        <xdr:cNvSpPr/>
      </xdr:nvSpPr>
      <xdr:spPr>
        <a:xfrm>
          <a:off x="17196435" y="3010535"/>
          <a:ext cx="3346450" cy="2135505"/>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mlns:xdr="http://schemas.openxmlformats.org/drawingml/2006/spreadsheetDrawing">
      <xdr:col>18</xdr:col>
      <xdr:colOff>145415</xdr:colOff>
      <xdr:row>28</xdr:row>
      <xdr:rowOff>249555</xdr:rowOff>
    </xdr:from>
    <xdr:to xmlns:xdr="http://schemas.openxmlformats.org/drawingml/2006/spreadsheetDrawing">
      <xdr:col>30</xdr:col>
      <xdr:colOff>157480</xdr:colOff>
      <xdr:row>33</xdr:row>
      <xdr:rowOff>22860</xdr:rowOff>
    </xdr:to>
    <xdr:sp macro="" textlink="">
      <xdr:nvSpPr>
        <xdr:cNvPr id="6" name="四角形吹き出し 5"/>
        <xdr:cNvSpPr/>
      </xdr:nvSpPr>
      <xdr:spPr>
        <a:xfrm>
          <a:off x="4260215" y="9584690"/>
          <a:ext cx="3383915" cy="1702435"/>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61</xdr:col>
      <xdr:colOff>160655</xdr:colOff>
      <xdr:row>14</xdr:row>
      <xdr:rowOff>941705</xdr:rowOff>
    </xdr:from>
    <xdr:to xmlns:xdr="http://schemas.openxmlformats.org/drawingml/2006/spreadsheetDrawing">
      <xdr:col>68</xdr:col>
      <xdr:colOff>448310</xdr:colOff>
      <xdr:row>20</xdr:row>
      <xdr:rowOff>22860</xdr:rowOff>
    </xdr:to>
    <xdr:sp macro="" textlink="">
      <xdr:nvSpPr>
        <xdr:cNvPr id="7" name="四角形吹き出し 6"/>
        <xdr:cNvSpPr/>
      </xdr:nvSpPr>
      <xdr:spPr>
        <a:xfrm>
          <a:off x="17267555" y="5445760"/>
          <a:ext cx="3230880" cy="1642110"/>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mlns:xdr="http://schemas.openxmlformats.org/drawingml/2006/spreadsheetDrawing">
      <xdr:col>18</xdr:col>
      <xdr:colOff>156845</xdr:colOff>
      <xdr:row>5</xdr:row>
      <xdr:rowOff>123190</xdr:rowOff>
    </xdr:from>
    <xdr:to xmlns:xdr="http://schemas.openxmlformats.org/drawingml/2006/spreadsheetDrawing">
      <xdr:col>31</xdr:col>
      <xdr:colOff>100965</xdr:colOff>
      <xdr:row>11</xdr:row>
      <xdr:rowOff>90170</xdr:rowOff>
    </xdr:to>
    <xdr:sp macro="" textlink="">
      <xdr:nvSpPr>
        <xdr:cNvPr id="11" name="四角形吹き出し 10"/>
        <xdr:cNvSpPr/>
      </xdr:nvSpPr>
      <xdr:spPr>
        <a:xfrm>
          <a:off x="4271645" y="2078355"/>
          <a:ext cx="3563620" cy="168465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mlns:xdr="http://schemas.openxmlformats.org/drawingml/2006/spreadsheetDrawing">
      <xdr:col>15</xdr:col>
      <xdr:colOff>67310</xdr:colOff>
      <xdr:row>79</xdr:row>
      <xdr:rowOff>55245</xdr:rowOff>
    </xdr:from>
    <xdr:to xmlns:xdr="http://schemas.openxmlformats.org/drawingml/2006/spreadsheetDrawing">
      <xdr:col>29</xdr:col>
      <xdr:colOff>209550</xdr:colOff>
      <xdr:row>83</xdr:row>
      <xdr:rowOff>269240</xdr:rowOff>
    </xdr:to>
    <xdr:sp macro="" textlink="">
      <xdr:nvSpPr>
        <xdr:cNvPr id="15" name="四角形吹き出し 14"/>
        <xdr:cNvSpPr/>
      </xdr:nvSpPr>
      <xdr:spPr>
        <a:xfrm>
          <a:off x="3439160" y="26099770"/>
          <a:ext cx="4009390" cy="1357630"/>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17</xdr:col>
      <xdr:colOff>156845</xdr:colOff>
      <xdr:row>73</xdr:row>
      <xdr:rowOff>122555</xdr:rowOff>
    </xdr:from>
    <xdr:to xmlns:xdr="http://schemas.openxmlformats.org/drawingml/2006/spreadsheetDrawing">
      <xdr:col>30</xdr:col>
      <xdr:colOff>12700</xdr:colOff>
      <xdr:row>77</xdr:row>
      <xdr:rowOff>79375</xdr:rowOff>
    </xdr:to>
    <xdr:sp macro="" textlink="">
      <xdr:nvSpPr>
        <xdr:cNvPr id="22" name="四角形吹き出し 21"/>
        <xdr:cNvSpPr/>
      </xdr:nvSpPr>
      <xdr:spPr>
        <a:xfrm>
          <a:off x="4023995" y="23973790"/>
          <a:ext cx="3475355" cy="159766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61</xdr:col>
      <xdr:colOff>111760</xdr:colOff>
      <xdr:row>79</xdr:row>
      <xdr:rowOff>191135</xdr:rowOff>
    </xdr:from>
    <xdr:to xmlns:xdr="http://schemas.openxmlformats.org/drawingml/2006/spreadsheetDrawing">
      <xdr:col>68</xdr:col>
      <xdr:colOff>572135</xdr:colOff>
      <xdr:row>85</xdr:row>
      <xdr:rowOff>111760</xdr:rowOff>
    </xdr:to>
    <xdr:sp macro="" textlink="">
      <xdr:nvSpPr>
        <xdr:cNvPr id="24" name="四角形吹き出し 23"/>
        <xdr:cNvSpPr/>
      </xdr:nvSpPr>
      <xdr:spPr>
        <a:xfrm>
          <a:off x="17218660" y="26235660"/>
          <a:ext cx="3403600" cy="1640840"/>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15</xdr:col>
      <xdr:colOff>33655</xdr:colOff>
      <xdr:row>86</xdr:row>
      <xdr:rowOff>141605</xdr:rowOff>
    </xdr:from>
    <xdr:to xmlns:xdr="http://schemas.openxmlformats.org/drawingml/2006/spreadsheetDrawing">
      <xdr:col>30</xdr:col>
      <xdr:colOff>9525</xdr:colOff>
      <xdr:row>88</xdr:row>
      <xdr:rowOff>762635</xdr:rowOff>
    </xdr:to>
    <xdr:sp macro="" textlink="">
      <xdr:nvSpPr>
        <xdr:cNvPr id="25" name="四角形吹き出し 24"/>
        <xdr:cNvSpPr/>
      </xdr:nvSpPr>
      <xdr:spPr>
        <a:xfrm>
          <a:off x="3405505" y="28194635"/>
          <a:ext cx="4090670" cy="1197610"/>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mlns:xdr="http://schemas.openxmlformats.org/drawingml/2006/spreadsheetDrawing">
      <xdr:col>61</xdr:col>
      <xdr:colOff>246380</xdr:colOff>
      <xdr:row>88</xdr:row>
      <xdr:rowOff>640080</xdr:rowOff>
    </xdr:from>
    <xdr:to xmlns:xdr="http://schemas.openxmlformats.org/drawingml/2006/spreadsheetDrawing">
      <xdr:col>68</xdr:col>
      <xdr:colOff>605155</xdr:colOff>
      <xdr:row>95</xdr:row>
      <xdr:rowOff>0</xdr:rowOff>
    </xdr:to>
    <xdr:sp macro="" textlink="">
      <xdr:nvSpPr>
        <xdr:cNvPr id="28" name="四角形吹き出し 27"/>
        <xdr:cNvSpPr/>
      </xdr:nvSpPr>
      <xdr:spPr>
        <a:xfrm>
          <a:off x="17353280" y="29269690"/>
          <a:ext cx="3302000" cy="1846580"/>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15</xdr:col>
      <xdr:colOff>55880</xdr:colOff>
      <xdr:row>90</xdr:row>
      <xdr:rowOff>79375</xdr:rowOff>
    </xdr:from>
    <xdr:to xmlns:xdr="http://schemas.openxmlformats.org/drawingml/2006/spreadsheetDrawing">
      <xdr:col>29</xdr:col>
      <xdr:colOff>212725</xdr:colOff>
      <xdr:row>95</xdr:row>
      <xdr:rowOff>224155</xdr:rowOff>
    </xdr:to>
    <xdr:sp macro="" textlink="">
      <xdr:nvSpPr>
        <xdr:cNvPr id="29" name="四角形吹き出し 28"/>
        <xdr:cNvSpPr/>
      </xdr:nvSpPr>
      <xdr:spPr>
        <a:xfrm>
          <a:off x="3427730" y="29785310"/>
          <a:ext cx="4023995" cy="1555115"/>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mlns:xdr="http://schemas.openxmlformats.org/drawingml/2006/spreadsheetDrawing">
      <xdr:col>12</xdr:col>
      <xdr:colOff>78740</xdr:colOff>
      <xdr:row>64</xdr:row>
      <xdr:rowOff>224155</xdr:rowOff>
    </xdr:from>
    <xdr:to xmlns:xdr="http://schemas.openxmlformats.org/drawingml/2006/spreadsheetDrawing">
      <xdr:col>25</xdr:col>
      <xdr:colOff>31750</xdr:colOff>
      <xdr:row>71</xdr:row>
      <xdr:rowOff>134620</xdr:rowOff>
    </xdr:to>
    <xdr:sp macro="" textlink="">
      <xdr:nvSpPr>
        <xdr:cNvPr id="34" name="四角形吹き出し 33"/>
        <xdr:cNvSpPr/>
      </xdr:nvSpPr>
      <xdr:spPr>
        <a:xfrm>
          <a:off x="2707640" y="21529040"/>
          <a:ext cx="3572510" cy="1880235"/>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mlns:xdr="http://schemas.openxmlformats.org/drawingml/2006/spreadsheetDrawing">
      <xdr:col>2</xdr:col>
      <xdr:colOff>156845</xdr:colOff>
      <xdr:row>51</xdr:row>
      <xdr:rowOff>89535</xdr:rowOff>
    </xdr:from>
    <xdr:to xmlns:xdr="http://schemas.openxmlformats.org/drawingml/2006/spreadsheetDrawing">
      <xdr:col>18</xdr:col>
      <xdr:colOff>156845</xdr:colOff>
      <xdr:row>57</xdr:row>
      <xdr:rowOff>0</xdr:rowOff>
    </xdr:to>
    <xdr:sp macro="" textlink="">
      <xdr:nvSpPr>
        <xdr:cNvPr id="27" name="四角形吹き出し 26"/>
        <xdr:cNvSpPr/>
      </xdr:nvSpPr>
      <xdr:spPr>
        <a:xfrm>
          <a:off x="775970" y="16997045"/>
          <a:ext cx="3495675" cy="1628140"/>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mlns:xdr="http://schemas.openxmlformats.org/drawingml/2006/spreadsheetDrawing">
      <xdr:col>2</xdr:col>
      <xdr:colOff>11430</xdr:colOff>
      <xdr:row>6</xdr:row>
      <xdr:rowOff>0</xdr:rowOff>
    </xdr:from>
    <xdr:to xmlns:xdr="http://schemas.openxmlformats.org/drawingml/2006/spreadsheetDrawing">
      <xdr:col>18</xdr:col>
      <xdr:colOff>11430</xdr:colOff>
      <xdr:row>11</xdr:row>
      <xdr:rowOff>156845</xdr:rowOff>
    </xdr:to>
    <xdr:sp macro="" textlink="">
      <xdr:nvSpPr>
        <xdr:cNvPr id="32" name="四角形吹き出し 31"/>
        <xdr:cNvSpPr/>
      </xdr:nvSpPr>
      <xdr:spPr>
        <a:xfrm>
          <a:off x="630555" y="2231390"/>
          <a:ext cx="3495675" cy="159829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mlns:xdr="http://schemas.openxmlformats.org/drawingml/2006/spreadsheetDrawing">
      <xdr:col>39</xdr:col>
      <xdr:colOff>226060</xdr:colOff>
      <xdr:row>86</xdr:row>
      <xdr:rowOff>13335</xdr:rowOff>
    </xdr:from>
    <xdr:to xmlns:xdr="http://schemas.openxmlformats.org/drawingml/2006/spreadsheetDrawing">
      <xdr:col>55</xdr:col>
      <xdr:colOff>11430</xdr:colOff>
      <xdr:row>89</xdr:row>
      <xdr:rowOff>145415</xdr:rowOff>
    </xdr:to>
    <xdr:sp macro="" textlink="">
      <xdr:nvSpPr>
        <xdr:cNvPr id="35" name="四角形吹き出し 34"/>
        <xdr:cNvSpPr/>
      </xdr:nvSpPr>
      <xdr:spPr>
        <a:xfrm>
          <a:off x="10008235" y="28066365"/>
          <a:ext cx="3900170" cy="1508760"/>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mlns:xdr="http://schemas.openxmlformats.org/drawingml/2006/spreadsheetDrawing">
      <xdr:col>39</xdr:col>
      <xdr:colOff>177165</xdr:colOff>
      <xdr:row>96</xdr:row>
      <xdr:rowOff>121285</xdr:rowOff>
    </xdr:from>
    <xdr:to xmlns:xdr="http://schemas.openxmlformats.org/drawingml/2006/spreadsheetDrawing">
      <xdr:col>55</xdr:col>
      <xdr:colOff>67310</xdr:colOff>
      <xdr:row>99</xdr:row>
      <xdr:rowOff>749935</xdr:rowOff>
    </xdr:to>
    <xdr:sp macro="" textlink="">
      <xdr:nvSpPr>
        <xdr:cNvPr id="37" name="四角形吹き出し 36"/>
        <xdr:cNvSpPr/>
      </xdr:nvSpPr>
      <xdr:spPr>
        <a:xfrm>
          <a:off x="9959340" y="31525845"/>
          <a:ext cx="4004945" cy="1483995"/>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mlns:xdr="http://schemas.openxmlformats.org/drawingml/2006/spreadsheetDrawing">
      <xdr:col>18</xdr:col>
      <xdr:colOff>100965</xdr:colOff>
      <xdr:row>146</xdr:row>
      <xdr:rowOff>55880</xdr:rowOff>
    </xdr:from>
    <xdr:to xmlns:xdr="http://schemas.openxmlformats.org/drawingml/2006/spreadsheetDrawing">
      <xdr:col>29</xdr:col>
      <xdr:colOff>193040</xdr:colOff>
      <xdr:row>152</xdr:row>
      <xdr:rowOff>168275</xdr:rowOff>
    </xdr:to>
    <xdr:sp macro="" textlink="">
      <xdr:nvSpPr>
        <xdr:cNvPr id="23" name="四角形吹き出し 22"/>
        <xdr:cNvSpPr/>
      </xdr:nvSpPr>
      <xdr:spPr>
        <a:xfrm>
          <a:off x="4215765" y="48206660"/>
          <a:ext cx="3216275" cy="1784985"/>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18</xdr:col>
      <xdr:colOff>287020</xdr:colOff>
      <xdr:row>13</xdr:row>
      <xdr:rowOff>213360</xdr:rowOff>
    </xdr:from>
    <xdr:to xmlns:xdr="http://schemas.openxmlformats.org/drawingml/2006/spreadsheetDrawing">
      <xdr:col>31</xdr:col>
      <xdr:colOff>93980</xdr:colOff>
      <xdr:row>16</xdr:row>
      <xdr:rowOff>156845</xdr:rowOff>
    </xdr:to>
    <xdr:grpSp>
      <xdr:nvGrpSpPr>
        <xdr:cNvPr id="2" name="グループ化 1"/>
        <xdr:cNvGrpSpPr/>
      </xdr:nvGrpSpPr>
      <xdr:grpSpPr>
        <a:xfrm>
          <a:off x="4401820" y="4438650"/>
          <a:ext cx="3426460" cy="1527810"/>
          <a:chOff x="4377018" y="4034119"/>
          <a:chExt cx="3403951" cy="1512792"/>
        </a:xfrm>
      </xdr:grpSpPr>
      <xdr:sp macro="" textlink="">
        <xdr:nvSpPr>
          <xdr:cNvPr id="5" name="四角形吹き出し 4"/>
          <xdr:cNvSpPr/>
        </xdr:nvSpPr>
        <xdr:spPr>
          <a:xfrm>
            <a:off x="4381501" y="4034119"/>
            <a:ext cx="3399468" cy="1342304"/>
          </a:xfrm>
          <a:prstGeom prst="wedgeRectCallout">
            <a:avLst>
              <a:gd name="adj1" fmla="val 52663"/>
              <a:gd name="adj2" fmla="val 21111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xdr:cNvSpPr/>
        </xdr:nvSpPr>
        <xdr:spPr>
          <a:xfrm>
            <a:off x="4377018" y="4040842"/>
            <a:ext cx="3399468" cy="1506069"/>
          </a:xfrm>
          <a:prstGeom prst="wedgeRectCallout">
            <a:avLst>
              <a:gd name="adj1" fmla="val 51346"/>
              <a:gd name="adj2" fmla="val 9861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mlns:xdr="http://schemas.openxmlformats.org/drawingml/2006/spreadsheetDrawing">
      <xdr:col>18</xdr:col>
      <xdr:colOff>246380</xdr:colOff>
      <xdr:row>59</xdr:row>
      <xdr:rowOff>34290</xdr:rowOff>
    </xdr:from>
    <xdr:to xmlns:xdr="http://schemas.openxmlformats.org/drawingml/2006/spreadsheetDrawing">
      <xdr:col>31</xdr:col>
      <xdr:colOff>53340</xdr:colOff>
      <xdr:row>61</xdr:row>
      <xdr:rowOff>246380</xdr:rowOff>
    </xdr:to>
    <xdr:grpSp>
      <xdr:nvGrpSpPr>
        <xdr:cNvPr id="30" name="グループ化 29"/>
        <xdr:cNvGrpSpPr/>
      </xdr:nvGrpSpPr>
      <xdr:grpSpPr>
        <a:xfrm>
          <a:off x="4361180" y="19214465"/>
          <a:ext cx="3426460" cy="1471930"/>
          <a:chOff x="4377018" y="4034119"/>
          <a:chExt cx="3403951" cy="1479176"/>
        </a:xfrm>
      </xdr:grpSpPr>
      <xdr:sp macro="" textlink="">
        <xdr:nvSpPr>
          <xdr:cNvPr id="31" name="四角形吹き出し 30"/>
          <xdr:cNvSpPr/>
        </xdr:nvSpPr>
        <xdr:spPr>
          <a:xfrm>
            <a:off x="4381501" y="4034119"/>
            <a:ext cx="3399468" cy="1342304"/>
          </a:xfrm>
          <a:prstGeom prst="wedgeRectCallout">
            <a:avLst>
              <a:gd name="adj1" fmla="val 53323"/>
              <a:gd name="adj2" fmla="val 14265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xdr:cNvSpPr/>
        </xdr:nvSpPr>
        <xdr:spPr>
          <a:xfrm>
            <a:off x="4377018" y="4040842"/>
            <a:ext cx="3399468" cy="1472453"/>
          </a:xfrm>
          <a:prstGeom prst="wedgeRectCallout">
            <a:avLst>
              <a:gd name="adj1" fmla="val 50356"/>
              <a:gd name="adj2" fmla="val 628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mlns:xdr="http://schemas.openxmlformats.org/drawingml/2006/spreadsheetDrawing">
      <xdr:col>56</xdr:col>
      <xdr:colOff>179070</xdr:colOff>
      <xdr:row>0</xdr:row>
      <xdr:rowOff>90170</xdr:rowOff>
    </xdr:from>
    <xdr:to xmlns:xdr="http://schemas.openxmlformats.org/drawingml/2006/spreadsheetDrawing">
      <xdr:col>60</xdr:col>
      <xdr:colOff>1655445</xdr:colOff>
      <xdr:row>3</xdr:row>
      <xdr:rowOff>186055</xdr:rowOff>
    </xdr:to>
    <xdr:sp macro="" textlink="">
      <xdr:nvSpPr>
        <xdr:cNvPr id="38" name="四角形吹き出し 37"/>
        <xdr:cNvSpPr/>
      </xdr:nvSpPr>
      <xdr:spPr>
        <a:xfrm>
          <a:off x="14333220" y="90170"/>
          <a:ext cx="2609850" cy="1012825"/>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mlns:xdr="http://schemas.openxmlformats.org/drawingml/2006/spreadsheetDrawing">
      <xdr:col>17</xdr:col>
      <xdr:colOff>145415</xdr:colOff>
      <xdr:row>130</xdr:row>
      <xdr:rowOff>11430</xdr:rowOff>
    </xdr:from>
    <xdr:to xmlns:xdr="http://schemas.openxmlformats.org/drawingml/2006/spreadsheetDrawing">
      <xdr:col>29</xdr:col>
      <xdr:colOff>201930</xdr:colOff>
      <xdr:row>134</xdr:row>
      <xdr:rowOff>127635</xdr:rowOff>
    </xdr:to>
    <xdr:sp macro="" textlink="">
      <xdr:nvSpPr>
        <xdr:cNvPr id="41" name="四角形吹き出し 40"/>
        <xdr:cNvSpPr/>
      </xdr:nvSpPr>
      <xdr:spPr>
        <a:xfrm>
          <a:off x="4012565" y="43083480"/>
          <a:ext cx="3428365" cy="1259840"/>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mlns:xdr="http://schemas.openxmlformats.org/drawingml/2006/spreadsheetDrawing">
      <xdr:col>14</xdr:col>
      <xdr:colOff>67310</xdr:colOff>
      <xdr:row>116</xdr:row>
      <xdr:rowOff>358775</xdr:rowOff>
    </xdr:from>
    <xdr:to xmlns:xdr="http://schemas.openxmlformats.org/drawingml/2006/spreadsheetDrawing">
      <xdr:col>29</xdr:col>
      <xdr:colOff>81280</xdr:colOff>
      <xdr:row>123</xdr:row>
      <xdr:rowOff>146050</xdr:rowOff>
    </xdr:to>
    <xdr:sp macro="" textlink="">
      <xdr:nvSpPr>
        <xdr:cNvPr id="39" name="四角形吹き出し 38"/>
        <xdr:cNvSpPr/>
      </xdr:nvSpPr>
      <xdr:spPr>
        <a:xfrm>
          <a:off x="3191510" y="38359715"/>
          <a:ext cx="4128770" cy="2597785"/>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mlns:xdr="http://schemas.openxmlformats.org/drawingml/2006/spreadsheetDrawing">
      <xdr:col>18</xdr:col>
      <xdr:colOff>235585</xdr:colOff>
      <xdr:row>51</xdr:row>
      <xdr:rowOff>45085</xdr:rowOff>
    </xdr:from>
    <xdr:to xmlns:xdr="http://schemas.openxmlformats.org/drawingml/2006/spreadsheetDrawing">
      <xdr:col>31</xdr:col>
      <xdr:colOff>179070</xdr:colOff>
      <xdr:row>57</xdr:row>
      <xdr:rowOff>12065</xdr:rowOff>
    </xdr:to>
    <xdr:sp macro="" textlink="">
      <xdr:nvSpPr>
        <xdr:cNvPr id="42" name="四角形吹き出し 41"/>
        <xdr:cNvSpPr/>
      </xdr:nvSpPr>
      <xdr:spPr>
        <a:xfrm>
          <a:off x="4350385" y="16952595"/>
          <a:ext cx="3562985" cy="168465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mlns:xdr="http://schemas.openxmlformats.org/drawingml/2006/spreadsheetDrawing">
      <xdr:col>61</xdr:col>
      <xdr:colOff>201930</xdr:colOff>
      <xdr:row>52</xdr:row>
      <xdr:rowOff>269240</xdr:rowOff>
    </xdr:from>
    <xdr:to xmlns:xdr="http://schemas.openxmlformats.org/drawingml/2006/spreadsheetDrawing">
      <xdr:col>68</xdr:col>
      <xdr:colOff>605155</xdr:colOff>
      <xdr:row>59</xdr:row>
      <xdr:rowOff>426720</xdr:rowOff>
    </xdr:to>
    <xdr:sp macro="" textlink="">
      <xdr:nvSpPr>
        <xdr:cNvPr id="44" name="四角形吹き出し 43"/>
        <xdr:cNvSpPr/>
      </xdr:nvSpPr>
      <xdr:spPr>
        <a:xfrm>
          <a:off x="17308830" y="17465040"/>
          <a:ext cx="3346450" cy="214185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mlns:xdr="http://schemas.openxmlformats.org/drawingml/2006/spreadsheetDrawing">
      <xdr:col>61</xdr:col>
      <xdr:colOff>190500</xdr:colOff>
      <xdr:row>59</xdr:row>
      <xdr:rowOff>560070</xdr:rowOff>
    </xdr:from>
    <xdr:to xmlns:xdr="http://schemas.openxmlformats.org/drawingml/2006/spreadsheetDrawing">
      <xdr:col>68</xdr:col>
      <xdr:colOff>478155</xdr:colOff>
      <xdr:row>64</xdr:row>
      <xdr:rowOff>67945</xdr:rowOff>
    </xdr:to>
    <xdr:sp macro="" textlink="">
      <xdr:nvSpPr>
        <xdr:cNvPr id="45" name="四角形吹き出し 44"/>
        <xdr:cNvSpPr/>
      </xdr:nvSpPr>
      <xdr:spPr>
        <a:xfrm>
          <a:off x="17297400" y="19740245"/>
          <a:ext cx="3230880" cy="163258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mlns:xdr="http://schemas.openxmlformats.org/drawingml/2006/spreadsheetDrawing">
      <xdr:col>61</xdr:col>
      <xdr:colOff>197485</xdr:colOff>
      <xdr:row>66</xdr:row>
      <xdr:rowOff>62865</xdr:rowOff>
    </xdr:from>
    <xdr:to xmlns:xdr="http://schemas.openxmlformats.org/drawingml/2006/spreadsheetDrawing">
      <xdr:col>68</xdr:col>
      <xdr:colOff>484505</xdr:colOff>
      <xdr:row>70</xdr:row>
      <xdr:rowOff>234950</xdr:rowOff>
    </xdr:to>
    <xdr:sp macro="" textlink="">
      <xdr:nvSpPr>
        <xdr:cNvPr id="46" name="四角形吹き出し 45"/>
        <xdr:cNvSpPr/>
      </xdr:nvSpPr>
      <xdr:spPr>
        <a:xfrm>
          <a:off x="17304385" y="21944330"/>
          <a:ext cx="3230245" cy="1276985"/>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mlns:xdr="http://schemas.openxmlformats.org/drawingml/2006/spreadsheetDrawing">
      <xdr:col>13</xdr:col>
      <xdr:colOff>145415</xdr:colOff>
      <xdr:row>153</xdr:row>
      <xdr:rowOff>123825</xdr:rowOff>
    </xdr:from>
    <xdr:to xmlns:xdr="http://schemas.openxmlformats.org/drawingml/2006/spreadsheetDrawing">
      <xdr:col>24</xdr:col>
      <xdr:colOff>293370</xdr:colOff>
      <xdr:row>159</xdr:row>
      <xdr:rowOff>292100</xdr:rowOff>
    </xdr:to>
    <xdr:sp macro="" textlink="">
      <xdr:nvSpPr>
        <xdr:cNvPr id="33" name="四角形吹き出し 32"/>
        <xdr:cNvSpPr/>
      </xdr:nvSpPr>
      <xdr:spPr>
        <a:xfrm>
          <a:off x="3021965" y="50225960"/>
          <a:ext cx="3215005" cy="2012315"/>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mlns:xdr="http://schemas.openxmlformats.org/drawingml/2006/spreadsheetDrawing">
      <xdr:col>61</xdr:col>
      <xdr:colOff>134620</xdr:colOff>
      <xdr:row>148</xdr:row>
      <xdr:rowOff>45085</xdr:rowOff>
    </xdr:from>
    <xdr:to xmlns:xdr="http://schemas.openxmlformats.org/drawingml/2006/spreadsheetDrawing">
      <xdr:col>68</xdr:col>
      <xdr:colOff>414655</xdr:colOff>
      <xdr:row>152</xdr:row>
      <xdr:rowOff>179070</xdr:rowOff>
    </xdr:to>
    <xdr:sp macro="" textlink="">
      <xdr:nvSpPr>
        <xdr:cNvPr id="43" name="四角形吹き出し 42"/>
        <xdr:cNvSpPr/>
      </xdr:nvSpPr>
      <xdr:spPr>
        <a:xfrm>
          <a:off x="17241520" y="48753395"/>
          <a:ext cx="3223260" cy="1249045"/>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mlns:xdr="http://schemas.openxmlformats.org/drawingml/2006/spreadsheetDrawing">
      <xdr:col>43</xdr:col>
      <xdr:colOff>55880</xdr:colOff>
      <xdr:row>158</xdr:row>
      <xdr:rowOff>325120</xdr:rowOff>
    </xdr:from>
    <xdr:to xmlns:xdr="http://schemas.openxmlformats.org/drawingml/2006/spreadsheetDrawing">
      <xdr:col>59</xdr:col>
      <xdr:colOff>145415</xdr:colOff>
      <xdr:row>161</xdr:row>
      <xdr:rowOff>359410</xdr:rowOff>
    </xdr:to>
    <xdr:sp macro="" textlink="">
      <xdr:nvSpPr>
        <xdr:cNvPr id="47" name="四角形吹き出し 46"/>
        <xdr:cNvSpPr/>
      </xdr:nvSpPr>
      <xdr:spPr>
        <a:xfrm>
          <a:off x="10866755" y="51830605"/>
          <a:ext cx="4204335" cy="1160780"/>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mlns:xdr="http://schemas.openxmlformats.org/drawingml/2006/spreadsheetDrawing">
      <xdr:col>34</xdr:col>
      <xdr:colOff>62865</xdr:colOff>
      <xdr:row>119</xdr:row>
      <xdr:rowOff>276860</xdr:rowOff>
    </xdr:from>
    <xdr:to xmlns:xdr="http://schemas.openxmlformats.org/drawingml/2006/spreadsheetDrawing">
      <xdr:col>50</xdr:col>
      <xdr:colOff>43180</xdr:colOff>
      <xdr:row>122</xdr:row>
      <xdr:rowOff>549275</xdr:rowOff>
    </xdr:to>
    <xdr:sp macro="" textlink="">
      <xdr:nvSpPr>
        <xdr:cNvPr id="48" name="四角形吹き出し 47"/>
        <xdr:cNvSpPr/>
      </xdr:nvSpPr>
      <xdr:spPr>
        <a:xfrm>
          <a:off x="8559165" y="39423340"/>
          <a:ext cx="4095115" cy="1137285"/>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mlns:xdr="http://schemas.openxmlformats.org/drawingml/2006/spreadsheetDrawing">
      <xdr:col>17</xdr:col>
      <xdr:colOff>78740</xdr:colOff>
      <xdr:row>107</xdr:row>
      <xdr:rowOff>33655</xdr:rowOff>
    </xdr:from>
    <xdr:to xmlns:xdr="http://schemas.openxmlformats.org/drawingml/2006/spreadsheetDrawing">
      <xdr:col>29</xdr:col>
      <xdr:colOff>134620</xdr:colOff>
      <xdr:row>111</xdr:row>
      <xdr:rowOff>194310</xdr:rowOff>
    </xdr:to>
    <xdr:sp macro="" textlink="">
      <xdr:nvSpPr>
        <xdr:cNvPr id="49" name="四角形吹き出し 48"/>
        <xdr:cNvSpPr/>
      </xdr:nvSpPr>
      <xdr:spPr>
        <a:xfrm>
          <a:off x="3945890" y="35356800"/>
          <a:ext cx="3427730" cy="1294765"/>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mlns:xdr="http://schemas.openxmlformats.org/drawingml/2006/spreadsheetDrawing">
      <xdr:col>17</xdr:col>
      <xdr:colOff>123190</xdr:colOff>
      <xdr:row>138</xdr:row>
      <xdr:rowOff>12065</xdr:rowOff>
    </xdr:from>
    <xdr:to xmlns:xdr="http://schemas.openxmlformats.org/drawingml/2006/spreadsheetDrawing">
      <xdr:col>30</xdr:col>
      <xdr:colOff>193040</xdr:colOff>
      <xdr:row>142</xdr:row>
      <xdr:rowOff>134620</xdr:rowOff>
    </xdr:to>
    <xdr:sp macro="" textlink="">
      <xdr:nvSpPr>
        <xdr:cNvPr id="40" name="四角形吹き出し 39"/>
        <xdr:cNvSpPr/>
      </xdr:nvSpPr>
      <xdr:spPr>
        <a:xfrm>
          <a:off x="3990340" y="45380910"/>
          <a:ext cx="3689350" cy="1263650"/>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mlns:xdr="http://schemas.openxmlformats.org/drawingml/2006/spreadsheetDrawing">
      <xdr:col>40</xdr:col>
      <xdr:colOff>11430</xdr:colOff>
      <xdr:row>148</xdr:row>
      <xdr:rowOff>257810</xdr:rowOff>
    </xdr:from>
    <xdr:to xmlns:xdr="http://schemas.openxmlformats.org/drawingml/2006/spreadsheetDrawing">
      <xdr:col>49</xdr:col>
      <xdr:colOff>132080</xdr:colOff>
      <xdr:row>152</xdr:row>
      <xdr:rowOff>143510</xdr:rowOff>
    </xdr:to>
    <xdr:sp macro="" textlink="">
      <xdr:nvSpPr>
        <xdr:cNvPr id="50" name="四角形吹き出し 49"/>
        <xdr:cNvSpPr/>
      </xdr:nvSpPr>
      <xdr:spPr>
        <a:xfrm>
          <a:off x="10050780" y="48966120"/>
          <a:ext cx="2435225" cy="1000760"/>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61</xdr:col>
      <xdr:colOff>235585</xdr:colOff>
      <xdr:row>103</xdr:row>
      <xdr:rowOff>236220</xdr:rowOff>
    </xdr:from>
    <xdr:to xmlns:xdr="http://schemas.openxmlformats.org/drawingml/2006/spreadsheetDrawing">
      <xdr:col>67</xdr:col>
      <xdr:colOff>401320</xdr:colOff>
      <xdr:row>107</xdr:row>
      <xdr:rowOff>98425</xdr:rowOff>
    </xdr:to>
    <xdr:sp macro="" textlink="">
      <xdr:nvSpPr>
        <xdr:cNvPr id="51" name="四角形吹き出し 50"/>
        <xdr:cNvSpPr/>
      </xdr:nvSpPr>
      <xdr:spPr>
        <a:xfrm>
          <a:off x="17342485" y="34427795"/>
          <a:ext cx="2423160" cy="993775"/>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61</xdr:col>
      <xdr:colOff>224155</xdr:colOff>
      <xdr:row>127</xdr:row>
      <xdr:rowOff>269240</xdr:rowOff>
    </xdr:from>
    <xdr:to xmlns:xdr="http://schemas.openxmlformats.org/drawingml/2006/spreadsheetDrawing">
      <xdr:col>67</xdr:col>
      <xdr:colOff>389890</xdr:colOff>
      <xdr:row>131</xdr:row>
      <xdr:rowOff>132080</xdr:rowOff>
    </xdr:to>
    <xdr:sp macro="" textlink="">
      <xdr:nvSpPr>
        <xdr:cNvPr id="52" name="四角形吹き出し 51"/>
        <xdr:cNvSpPr/>
      </xdr:nvSpPr>
      <xdr:spPr>
        <a:xfrm>
          <a:off x="17331055" y="42495470"/>
          <a:ext cx="2423160" cy="996950"/>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39</xdr:col>
      <xdr:colOff>201930</xdr:colOff>
      <xdr:row>7</xdr:row>
      <xdr:rowOff>280670</xdr:rowOff>
    </xdr:from>
    <xdr:to xmlns:xdr="http://schemas.openxmlformats.org/drawingml/2006/spreadsheetDrawing">
      <xdr:col>49</xdr:col>
      <xdr:colOff>64770</xdr:colOff>
      <xdr:row>11</xdr:row>
      <xdr:rowOff>121285</xdr:rowOff>
    </xdr:to>
    <xdr:sp macro="" textlink="">
      <xdr:nvSpPr>
        <xdr:cNvPr id="53" name="四角形吹き出し 52"/>
        <xdr:cNvSpPr/>
      </xdr:nvSpPr>
      <xdr:spPr>
        <a:xfrm>
          <a:off x="9984105" y="2800350"/>
          <a:ext cx="2434590" cy="993775"/>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39</xdr:col>
      <xdr:colOff>201930</xdr:colOff>
      <xdr:row>53</xdr:row>
      <xdr:rowOff>11430</xdr:rowOff>
    </xdr:from>
    <xdr:to xmlns:xdr="http://schemas.openxmlformats.org/drawingml/2006/spreadsheetDrawing">
      <xdr:col>49</xdr:col>
      <xdr:colOff>64770</xdr:colOff>
      <xdr:row>56</xdr:row>
      <xdr:rowOff>142875</xdr:rowOff>
    </xdr:to>
    <xdr:sp macro="" textlink="">
      <xdr:nvSpPr>
        <xdr:cNvPr id="55" name="四角形吹き出し 54"/>
        <xdr:cNvSpPr/>
      </xdr:nvSpPr>
      <xdr:spPr>
        <a:xfrm>
          <a:off x="9984105" y="17495520"/>
          <a:ext cx="2434590" cy="996315"/>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57</xdr:col>
      <xdr:colOff>201930</xdr:colOff>
      <xdr:row>83</xdr:row>
      <xdr:rowOff>202565</xdr:rowOff>
    </xdr:from>
    <xdr:to xmlns:xdr="http://schemas.openxmlformats.org/drawingml/2006/spreadsheetDrawing">
      <xdr:col>60</xdr:col>
      <xdr:colOff>1767840</xdr:colOff>
      <xdr:row>87</xdr:row>
      <xdr:rowOff>43180</xdr:rowOff>
    </xdr:to>
    <xdr:sp macro="" textlink="">
      <xdr:nvSpPr>
        <xdr:cNvPr id="56" name="四角形吹き出し 55"/>
        <xdr:cNvSpPr/>
      </xdr:nvSpPr>
      <xdr:spPr>
        <a:xfrm>
          <a:off x="14613255" y="27390725"/>
          <a:ext cx="2442210" cy="993775"/>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mlns:xdr="http://schemas.openxmlformats.org/drawingml/2006/spreadsheetDrawing">
      <xdr:col>58</xdr:col>
      <xdr:colOff>96520</xdr:colOff>
      <xdr:row>94</xdr:row>
      <xdr:rowOff>208280</xdr:rowOff>
    </xdr:from>
    <xdr:to xmlns:xdr="http://schemas.openxmlformats.org/drawingml/2006/spreadsheetDrawing">
      <xdr:col>61</xdr:col>
      <xdr:colOff>105410</xdr:colOff>
      <xdr:row>98</xdr:row>
      <xdr:rowOff>59690</xdr:rowOff>
    </xdr:to>
    <xdr:sp macro="" textlink="">
      <xdr:nvSpPr>
        <xdr:cNvPr id="57" name="四角形吹き出し 56"/>
        <xdr:cNvSpPr/>
      </xdr:nvSpPr>
      <xdr:spPr>
        <a:xfrm>
          <a:off x="14765020" y="31036260"/>
          <a:ext cx="2447290" cy="995045"/>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39370</xdr:colOff>
      <xdr:row>10</xdr:row>
      <xdr:rowOff>134620</xdr:rowOff>
    </xdr:from>
    <xdr:to xmlns:xdr="http://schemas.openxmlformats.org/drawingml/2006/spreadsheetDrawing">
      <xdr:col>39</xdr:col>
      <xdr:colOff>119380</xdr:colOff>
      <xdr:row>12</xdr:row>
      <xdr:rowOff>95250</xdr:rowOff>
    </xdr:to>
    <xdr:sp macro="" textlink="">
      <xdr:nvSpPr>
        <xdr:cNvPr id="2" name="テキスト ボックス 1"/>
        <xdr:cNvSpPr txBox="1"/>
      </xdr:nvSpPr>
      <xdr:spPr>
        <a:xfrm>
          <a:off x="4649470" y="3479800"/>
          <a:ext cx="5414010" cy="547370"/>
        </a:xfrm>
        <a:prstGeom prst="rect">
          <a:avLst/>
        </a:prstGeom>
        <a:solidFill>
          <a:schemeClr val="tx1"/>
        </a:solidFill>
        <a:ln w="76200" cmpd="sng">
          <a:solidFill>
            <a:srgbClr val="00B0F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2400" b="1">
              <a:solidFill>
                <a:schemeClr val="bg1"/>
              </a:solidFill>
            </a:rPr>
            <a:t>提出する際には，例は削除すること。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36</xdr:row>
      <xdr:rowOff>172085</xdr:rowOff>
    </xdr:from>
    <xdr:to xmlns:xdr="http://schemas.openxmlformats.org/drawingml/2006/spreadsheetDrawing">
      <xdr:col>17</xdr:col>
      <xdr:colOff>261620</xdr:colOff>
      <xdr:row>36</xdr:row>
      <xdr:rowOff>172085</xdr:rowOff>
    </xdr:to>
    <xdr:sp macro="" textlink="">
      <xdr:nvSpPr>
        <xdr:cNvPr id="3" name="Line 2"/>
        <xdr:cNvSpPr>
          <a:spLocks noChangeShapeType="1"/>
        </xdr:cNvSpPr>
      </xdr:nvSpPr>
      <xdr:spPr>
        <a:xfrm>
          <a:off x="6389370" y="7344410"/>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26035</xdr:colOff>
      <xdr:row>37</xdr:row>
      <xdr:rowOff>172085</xdr:rowOff>
    </xdr:from>
    <xdr:to xmlns:xdr="http://schemas.openxmlformats.org/drawingml/2006/spreadsheetDrawing">
      <xdr:col>17</xdr:col>
      <xdr:colOff>270510</xdr:colOff>
      <xdr:row>37</xdr:row>
      <xdr:rowOff>172085</xdr:rowOff>
    </xdr:to>
    <xdr:sp macro="" textlink="">
      <xdr:nvSpPr>
        <xdr:cNvPr id="4" name="Line 3"/>
        <xdr:cNvSpPr>
          <a:spLocks noChangeShapeType="1"/>
        </xdr:cNvSpPr>
      </xdr:nvSpPr>
      <xdr:spPr>
        <a:xfrm>
          <a:off x="6398260" y="8030210"/>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38</xdr:row>
      <xdr:rowOff>198755</xdr:rowOff>
    </xdr:from>
    <xdr:to xmlns:xdr="http://schemas.openxmlformats.org/drawingml/2006/spreadsheetDrawing">
      <xdr:col>17</xdr:col>
      <xdr:colOff>270510</xdr:colOff>
      <xdr:row>38</xdr:row>
      <xdr:rowOff>198755</xdr:rowOff>
    </xdr:to>
    <xdr:sp macro="" textlink="">
      <xdr:nvSpPr>
        <xdr:cNvPr id="5" name="Line 6"/>
        <xdr:cNvSpPr>
          <a:spLocks noChangeShapeType="1"/>
        </xdr:cNvSpPr>
      </xdr:nvSpPr>
      <xdr:spPr>
        <a:xfrm>
          <a:off x="6372225" y="8742680"/>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39</xdr:row>
      <xdr:rowOff>172085</xdr:rowOff>
    </xdr:from>
    <xdr:to xmlns:xdr="http://schemas.openxmlformats.org/drawingml/2006/spreadsheetDrawing">
      <xdr:col>17</xdr:col>
      <xdr:colOff>261620</xdr:colOff>
      <xdr:row>39</xdr:row>
      <xdr:rowOff>172085</xdr:rowOff>
    </xdr:to>
    <xdr:sp macro="" textlink="">
      <xdr:nvSpPr>
        <xdr:cNvPr id="3" name="Line 2"/>
        <xdr:cNvSpPr>
          <a:spLocks noChangeShapeType="1"/>
        </xdr:cNvSpPr>
      </xdr:nvSpPr>
      <xdr:spPr>
        <a:xfrm>
          <a:off x="6408420" y="7906385"/>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26035</xdr:colOff>
      <xdr:row>40</xdr:row>
      <xdr:rowOff>172085</xdr:rowOff>
    </xdr:from>
    <xdr:to xmlns:xdr="http://schemas.openxmlformats.org/drawingml/2006/spreadsheetDrawing">
      <xdr:col>17</xdr:col>
      <xdr:colOff>270510</xdr:colOff>
      <xdr:row>40</xdr:row>
      <xdr:rowOff>172085</xdr:rowOff>
    </xdr:to>
    <xdr:sp macro="" textlink="">
      <xdr:nvSpPr>
        <xdr:cNvPr id="4" name="Line 3"/>
        <xdr:cNvSpPr>
          <a:spLocks noChangeShapeType="1"/>
        </xdr:cNvSpPr>
      </xdr:nvSpPr>
      <xdr:spPr>
        <a:xfrm>
          <a:off x="6417310" y="8592185"/>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270510</xdr:colOff>
      <xdr:row>41</xdr:row>
      <xdr:rowOff>198755</xdr:rowOff>
    </xdr:to>
    <xdr:sp macro="" textlink="">
      <xdr:nvSpPr>
        <xdr:cNvPr id="5" name="Line 6"/>
        <xdr:cNvSpPr>
          <a:spLocks noChangeShapeType="1"/>
        </xdr:cNvSpPr>
      </xdr:nvSpPr>
      <xdr:spPr>
        <a:xfrm>
          <a:off x="6391275" y="930465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42</xdr:row>
      <xdr:rowOff>260985</xdr:rowOff>
    </xdr:from>
    <xdr:to xmlns:xdr="http://schemas.openxmlformats.org/drawingml/2006/spreadsheetDrawing">
      <xdr:col>17</xdr:col>
      <xdr:colOff>270510</xdr:colOff>
      <xdr:row>42</xdr:row>
      <xdr:rowOff>260985</xdr:rowOff>
    </xdr:to>
    <xdr:sp macro="" textlink="">
      <xdr:nvSpPr>
        <xdr:cNvPr id="6" name="Line 6"/>
        <xdr:cNvSpPr>
          <a:spLocks noChangeShapeType="1"/>
        </xdr:cNvSpPr>
      </xdr:nvSpPr>
      <xdr:spPr>
        <a:xfrm>
          <a:off x="6391275" y="1005268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34</xdr:row>
      <xdr:rowOff>0</xdr:rowOff>
    </xdr:from>
    <xdr:to xmlns:xdr="http://schemas.openxmlformats.org/drawingml/2006/spreadsheetDrawing">
      <xdr:col>11</xdr:col>
      <xdr:colOff>0</xdr:colOff>
      <xdr:row>34</xdr:row>
      <xdr:rowOff>0</xdr:rowOff>
    </xdr:to>
    <xdr:sp macro="" textlink="">
      <xdr:nvSpPr>
        <xdr:cNvPr id="2" name="Line 1"/>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3" name="Line 9"/>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37</xdr:row>
      <xdr:rowOff>171450</xdr:rowOff>
    </xdr:from>
    <xdr:to xmlns:xdr="http://schemas.openxmlformats.org/drawingml/2006/spreadsheetDrawing">
      <xdr:col>17</xdr:col>
      <xdr:colOff>261620</xdr:colOff>
      <xdr:row>37</xdr:row>
      <xdr:rowOff>171450</xdr:rowOff>
    </xdr:to>
    <xdr:sp macro="" textlink="">
      <xdr:nvSpPr>
        <xdr:cNvPr id="4" name="Line 10"/>
        <xdr:cNvSpPr>
          <a:spLocks noChangeShapeType="1"/>
        </xdr:cNvSpPr>
      </xdr:nvSpPr>
      <xdr:spPr>
        <a:xfrm>
          <a:off x="5951220" y="7513320"/>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26035</xdr:colOff>
      <xdr:row>38</xdr:row>
      <xdr:rowOff>171450</xdr:rowOff>
    </xdr:from>
    <xdr:to xmlns:xdr="http://schemas.openxmlformats.org/drawingml/2006/spreadsheetDrawing">
      <xdr:col>17</xdr:col>
      <xdr:colOff>270510</xdr:colOff>
      <xdr:row>38</xdr:row>
      <xdr:rowOff>171450</xdr:rowOff>
    </xdr:to>
    <xdr:sp macro="" textlink="">
      <xdr:nvSpPr>
        <xdr:cNvPr id="5" name="Line 11"/>
        <xdr:cNvSpPr>
          <a:spLocks noChangeShapeType="1"/>
        </xdr:cNvSpPr>
      </xdr:nvSpPr>
      <xdr:spPr>
        <a:xfrm>
          <a:off x="5960110" y="8206740"/>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270510</xdr:colOff>
      <xdr:row>39</xdr:row>
      <xdr:rowOff>198755</xdr:rowOff>
    </xdr:to>
    <xdr:sp macro="" textlink="">
      <xdr:nvSpPr>
        <xdr:cNvPr id="6" name="Line 14"/>
        <xdr:cNvSpPr>
          <a:spLocks noChangeShapeType="1"/>
        </xdr:cNvSpPr>
      </xdr:nvSpPr>
      <xdr:spPr>
        <a:xfrm>
          <a:off x="5934075" y="892746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43</xdr:row>
      <xdr:rowOff>0</xdr:rowOff>
    </xdr:from>
    <xdr:to xmlns:xdr="http://schemas.openxmlformats.org/drawingml/2006/spreadsheetDrawing">
      <xdr:col>11</xdr:col>
      <xdr:colOff>0</xdr:colOff>
      <xdr:row>43</xdr:row>
      <xdr:rowOff>0</xdr:rowOff>
    </xdr:to>
    <xdr:sp macro="" textlink="">
      <xdr:nvSpPr>
        <xdr:cNvPr id="2" name="Line 1"/>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17145</xdr:colOff>
      <xdr:row>37</xdr:row>
      <xdr:rowOff>172085</xdr:rowOff>
    </xdr:from>
    <xdr:to xmlns:xdr="http://schemas.openxmlformats.org/drawingml/2006/spreadsheetDrawing">
      <xdr:col>17</xdr:col>
      <xdr:colOff>261620</xdr:colOff>
      <xdr:row>37</xdr:row>
      <xdr:rowOff>172085</xdr:rowOff>
    </xdr:to>
    <xdr:sp macro="" textlink="">
      <xdr:nvSpPr>
        <xdr:cNvPr id="3" name="Line 2"/>
        <xdr:cNvSpPr>
          <a:spLocks noChangeShapeType="1"/>
        </xdr:cNvSpPr>
      </xdr:nvSpPr>
      <xdr:spPr>
        <a:xfrm>
          <a:off x="6408420" y="7506335"/>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26035</xdr:colOff>
      <xdr:row>38</xdr:row>
      <xdr:rowOff>172085</xdr:rowOff>
    </xdr:from>
    <xdr:to xmlns:xdr="http://schemas.openxmlformats.org/drawingml/2006/spreadsheetDrawing">
      <xdr:col>17</xdr:col>
      <xdr:colOff>270510</xdr:colOff>
      <xdr:row>38</xdr:row>
      <xdr:rowOff>172085</xdr:rowOff>
    </xdr:to>
    <xdr:sp macro="" textlink="">
      <xdr:nvSpPr>
        <xdr:cNvPr id="4" name="Line 3"/>
        <xdr:cNvSpPr>
          <a:spLocks noChangeShapeType="1"/>
        </xdr:cNvSpPr>
      </xdr:nvSpPr>
      <xdr:spPr>
        <a:xfrm>
          <a:off x="6417310" y="8192135"/>
          <a:ext cx="2444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41</xdr:row>
      <xdr:rowOff>198755</xdr:rowOff>
    </xdr:from>
    <xdr:to xmlns:xdr="http://schemas.openxmlformats.org/drawingml/2006/spreadsheetDrawing">
      <xdr:col>17</xdr:col>
      <xdr:colOff>270510</xdr:colOff>
      <xdr:row>41</xdr:row>
      <xdr:rowOff>198755</xdr:rowOff>
    </xdr:to>
    <xdr:sp macro="" textlink="">
      <xdr:nvSpPr>
        <xdr:cNvPr id="5" name="Line 6"/>
        <xdr:cNvSpPr>
          <a:spLocks noChangeShapeType="1"/>
        </xdr:cNvSpPr>
      </xdr:nvSpPr>
      <xdr:spPr>
        <a:xfrm>
          <a:off x="6391275" y="1027620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39</xdr:row>
      <xdr:rowOff>198755</xdr:rowOff>
    </xdr:from>
    <xdr:to xmlns:xdr="http://schemas.openxmlformats.org/drawingml/2006/spreadsheetDrawing">
      <xdr:col>17</xdr:col>
      <xdr:colOff>270510</xdr:colOff>
      <xdr:row>39</xdr:row>
      <xdr:rowOff>198755</xdr:rowOff>
    </xdr:to>
    <xdr:sp macro="" textlink="">
      <xdr:nvSpPr>
        <xdr:cNvPr id="6" name="Line 6"/>
        <xdr:cNvSpPr>
          <a:spLocks noChangeShapeType="1"/>
        </xdr:cNvSpPr>
      </xdr:nvSpPr>
      <xdr:spPr>
        <a:xfrm>
          <a:off x="6391275" y="890460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40</xdr:row>
      <xdr:rowOff>198755</xdr:rowOff>
    </xdr:from>
    <xdr:to xmlns:xdr="http://schemas.openxmlformats.org/drawingml/2006/spreadsheetDrawing">
      <xdr:col>17</xdr:col>
      <xdr:colOff>270510</xdr:colOff>
      <xdr:row>40</xdr:row>
      <xdr:rowOff>198755</xdr:rowOff>
    </xdr:to>
    <xdr:sp macro="" textlink="">
      <xdr:nvSpPr>
        <xdr:cNvPr id="7" name="Line 6"/>
        <xdr:cNvSpPr>
          <a:spLocks noChangeShapeType="1"/>
        </xdr:cNvSpPr>
      </xdr:nvSpPr>
      <xdr:spPr>
        <a:xfrm>
          <a:off x="6391275" y="9590405"/>
          <a:ext cx="2705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418465</xdr:colOff>
      <xdr:row>14</xdr:row>
      <xdr:rowOff>152400</xdr:rowOff>
    </xdr:from>
    <xdr:to xmlns:xdr="http://schemas.openxmlformats.org/drawingml/2006/spreadsheetDrawing">
      <xdr:col>5</xdr:col>
      <xdr:colOff>549910</xdr:colOff>
      <xdr:row>15</xdr:row>
      <xdr:rowOff>172720</xdr:rowOff>
    </xdr:to>
    <xdr:sp macro="" textlink="">
      <xdr:nvSpPr>
        <xdr:cNvPr id="2" name="右中かっこ 1"/>
        <xdr:cNvSpPr/>
      </xdr:nvSpPr>
      <xdr:spPr>
        <a:xfrm>
          <a:off x="4942840" y="4991100"/>
          <a:ext cx="131445" cy="591820"/>
        </a:xfrm>
        <a:prstGeom prst="rightBrace">
          <a:avLst>
            <a:gd name="adj1" fmla="val 41154"/>
            <a:gd name="adj2" fmla="val 50000"/>
          </a:avLst>
        </a:prstGeom>
        <a:solidFill>
          <a:srgbClr xmlns:mc="http://schemas.openxmlformats.org/markup-compatibility/2006" xmlns:a14="http://schemas.microsoft.com/office/drawing/2010/main" val="FFFFFF" a14:legacySpreadsheetColorIndex="9" mc:Ignorable="a14"/>
        </a:solidFill>
        <a:ln w="9525" algn="ctr">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5</xdr:col>
      <xdr:colOff>506095</xdr:colOff>
      <xdr:row>14</xdr:row>
      <xdr:rowOff>307340</xdr:rowOff>
    </xdr:from>
    <xdr:to xmlns:xdr="http://schemas.openxmlformats.org/drawingml/2006/spreadsheetDrawing">
      <xdr:col>7</xdr:col>
      <xdr:colOff>97790</xdr:colOff>
      <xdr:row>15</xdr:row>
      <xdr:rowOff>2540</xdr:rowOff>
    </xdr:to>
    <xdr:sp macro="" textlink="">
      <xdr:nvSpPr>
        <xdr:cNvPr id="3" name="テキスト ボックス 2"/>
        <xdr:cNvSpPr txBox="1"/>
      </xdr:nvSpPr>
      <xdr:spPr>
        <a:xfrm>
          <a:off x="5030470" y="5146040"/>
          <a:ext cx="113474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mlns:xdr="http://schemas.openxmlformats.org/drawingml/2006/spreadsheetDrawing">
      <xdr:col>3</xdr:col>
      <xdr:colOff>704850</xdr:colOff>
      <xdr:row>16</xdr:row>
      <xdr:rowOff>0</xdr:rowOff>
    </xdr:from>
    <xdr:to xmlns:xdr="http://schemas.openxmlformats.org/drawingml/2006/spreadsheetDrawing">
      <xdr:col>6</xdr:col>
      <xdr:colOff>6985</xdr:colOff>
      <xdr:row>17</xdr:row>
      <xdr:rowOff>488315</xdr:rowOff>
    </xdr:to>
    <xdr:sp macro="" textlink="">
      <xdr:nvSpPr>
        <xdr:cNvPr id="4" name="フリーフォーム 10"/>
        <xdr:cNvSpPr/>
      </xdr:nvSpPr>
      <xdr:spPr>
        <a:xfrm>
          <a:off x="3686175" y="5981700"/>
          <a:ext cx="16167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arrow" w="med" len="med"/>
        </a:ln>
        <a:effectLst/>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10</xdr:col>
      <xdr:colOff>165100</xdr:colOff>
      <xdr:row>6</xdr:row>
      <xdr:rowOff>31115</xdr:rowOff>
    </xdr:from>
    <xdr:to xmlns:xdr="http://schemas.openxmlformats.org/drawingml/2006/spreadsheetDrawing">
      <xdr:col>25</xdr:col>
      <xdr:colOff>552450</xdr:colOff>
      <xdr:row>16</xdr:row>
      <xdr:rowOff>181610</xdr:rowOff>
    </xdr:to>
    <xdr:sp macro="" textlink="">
      <xdr:nvSpPr>
        <xdr:cNvPr id="2" name="角丸四角形 1"/>
        <xdr:cNvSpPr/>
      </xdr:nvSpPr>
      <xdr:spPr>
        <a:xfrm>
          <a:off x="6975475" y="1712595"/>
          <a:ext cx="10369550" cy="2965450"/>
        </a:xfrm>
        <a:prstGeom prst="roundRect">
          <a:avLst/>
        </a:prstGeom>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P創英角ｺﾞｼｯｸUB"/>
              <a:ea typeface="HGP創英角ｺﾞｼｯｸUB"/>
            </a:rPr>
            <a:t>押印が必要です！</a:t>
          </a:r>
          <a:endParaRPr kumimoji="1" lang="en-US" altLang="ja-JP" sz="7200">
            <a:latin typeface="HGP創英角ｺﾞｼｯｸUB"/>
            <a:ea typeface="HGP創英角ｺﾞｼｯｸUB"/>
          </a:endParaRPr>
        </a:p>
        <a:p>
          <a:pPr algn="l"/>
          <a:r>
            <a:rPr kumimoji="1" lang="en-US" altLang="ja-JP" sz="7200">
              <a:latin typeface="HGP創英角ｺﾞｼｯｸUB"/>
              <a:ea typeface="HGP創英角ｺﾞｼｯｸUB"/>
            </a:rPr>
            <a:t>PDF</a:t>
          </a:r>
          <a:r>
            <a:rPr kumimoji="1" lang="ja-JP" altLang="en-US" sz="7200">
              <a:latin typeface="HGP創英角ｺﾞｼｯｸUB"/>
              <a:ea typeface="HGP創英角ｺﾞｼｯｸUB"/>
            </a:rPr>
            <a:t>を添付してください。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6</xdr:col>
      <xdr:colOff>88265</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6440" y="7120255"/>
          <a:ext cx="910590"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1028065</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771265" y="7274560"/>
          <a:ext cx="1535430"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235585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7035" y="205740"/>
          <a:ext cx="317881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235585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7035" y="222885"/>
          <a:ext cx="317881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219710</xdr:rowOff>
    </xdr:to>
    <xdr:sp macro="" textlink="">
      <xdr:nvSpPr>
        <xdr:cNvPr id="2" name="Rectangle 1"/>
        <xdr:cNvSpPr>
          <a:spLocks noChangeArrowheads="1"/>
        </xdr:cNvSpPr>
      </xdr:nvSpPr>
      <xdr:spPr>
        <a:xfrm>
          <a:off x="25400" y="39370"/>
          <a:ext cx="1539875" cy="35179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81330"/>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294890"/>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67310</xdr:rowOff>
    </xdr:from>
    <xdr:to xmlns:xdr="http://schemas.openxmlformats.org/drawingml/2006/spreadsheetDrawing">
      <xdr:col>5</xdr:col>
      <xdr:colOff>875665</xdr:colOff>
      <xdr:row>14</xdr:row>
      <xdr:rowOff>353060</xdr:rowOff>
    </xdr:to>
    <xdr:sp macro="" textlink="">
      <xdr:nvSpPr>
        <xdr:cNvPr id="5" name="円/楕円 61"/>
        <xdr:cNvSpPr>
          <a:spLocks noChangeArrowheads="1"/>
        </xdr:cNvSpPr>
      </xdr:nvSpPr>
      <xdr:spPr>
        <a:xfrm>
          <a:off x="4457700" y="3524885"/>
          <a:ext cx="732790" cy="171577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667385</xdr:colOff>
      <xdr:row>4</xdr:row>
      <xdr:rowOff>321310</xdr:rowOff>
    </xdr:from>
    <xdr:to xmlns:xdr="http://schemas.openxmlformats.org/drawingml/2006/spreadsheetDrawing">
      <xdr:col>10</xdr:col>
      <xdr:colOff>90805</xdr:colOff>
      <xdr:row>6</xdr:row>
      <xdr:rowOff>349885</xdr:rowOff>
    </xdr:to>
    <xdr:sp macro="" textlink="">
      <xdr:nvSpPr>
        <xdr:cNvPr id="6" name="正方形/長方形 5"/>
        <xdr:cNvSpPr/>
      </xdr:nvSpPr>
      <xdr:spPr>
        <a:xfrm>
          <a:off x="7058660" y="1492885"/>
          <a:ext cx="2519045"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667385</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7360" y="2286000"/>
          <a:ext cx="227330"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953135</xdr:colOff>
      <xdr:row>8</xdr:row>
      <xdr:rowOff>295910</xdr:rowOff>
    </xdr:from>
    <xdr:to xmlns:xdr="http://schemas.openxmlformats.org/drawingml/2006/spreadsheetDrawing">
      <xdr:col>11</xdr:col>
      <xdr:colOff>47625</xdr:colOff>
      <xdr:row>10</xdr:row>
      <xdr:rowOff>85725</xdr:rowOff>
    </xdr:to>
    <xdr:sp macro="" textlink="">
      <xdr:nvSpPr>
        <xdr:cNvPr id="8" name="円/楕円 73"/>
        <xdr:cNvSpPr>
          <a:spLocks noChangeArrowheads="1"/>
        </xdr:cNvSpPr>
      </xdr:nvSpPr>
      <xdr:spPr>
        <a:xfrm>
          <a:off x="5267960" y="2991485"/>
          <a:ext cx="5295265" cy="55181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51150"/>
          <a:ext cx="1911350" cy="31559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57785</xdr:rowOff>
    </xdr:from>
    <xdr:to xmlns:xdr="http://schemas.openxmlformats.org/drawingml/2006/spreadsheetDrawing">
      <xdr:col>11</xdr:col>
      <xdr:colOff>908050</xdr:colOff>
      <xdr:row>15</xdr:row>
      <xdr:rowOff>0</xdr:rowOff>
    </xdr:to>
    <xdr:sp macro="" textlink="">
      <xdr:nvSpPr>
        <xdr:cNvPr id="10" name="円/楕円 70"/>
        <xdr:cNvSpPr>
          <a:spLocks noChangeArrowheads="1"/>
        </xdr:cNvSpPr>
      </xdr:nvSpPr>
      <xdr:spPr>
        <a:xfrm>
          <a:off x="10601960" y="3515360"/>
          <a:ext cx="821690" cy="172974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372110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3385" y="5664835"/>
          <a:ext cx="131445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453390</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8215" y="7531100"/>
          <a:ext cx="1706245"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305435</xdr:colOff>
      <xdr:row>21</xdr:row>
      <xdr:rowOff>0</xdr:rowOff>
    </xdr:to>
    <xdr:cxnSp macro="">
      <xdr:nvCxnSpPr>
        <xdr:cNvPr id="13" name="直線矢印コネクタ 28"/>
        <xdr:cNvCxnSpPr>
          <a:cxnSpLocks noChangeShapeType="1"/>
        </xdr:cNvCxnSpPr>
      </xdr:nvCxnSpPr>
      <xdr:spPr>
        <a:xfrm flipV="1">
          <a:off x="5953125" y="6692900"/>
          <a:ext cx="743585"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114935</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2530"/>
          <a:ext cx="6715125" cy="3752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334010</xdr:colOff>
      <xdr:row>13</xdr:row>
      <xdr:rowOff>47625</xdr:rowOff>
    </xdr:from>
    <xdr:to xmlns:xdr="http://schemas.openxmlformats.org/drawingml/2006/spreadsheetDrawing">
      <xdr:col>9</xdr:col>
      <xdr:colOff>741680</xdr:colOff>
      <xdr:row>14</xdr:row>
      <xdr:rowOff>353060</xdr:rowOff>
    </xdr:to>
    <xdr:sp macro="" textlink="">
      <xdr:nvSpPr>
        <xdr:cNvPr id="15" name="円/楕円 64"/>
        <xdr:cNvSpPr>
          <a:spLocks noChangeArrowheads="1"/>
        </xdr:cNvSpPr>
      </xdr:nvSpPr>
      <xdr:spPr>
        <a:xfrm>
          <a:off x="8782685" y="4577715"/>
          <a:ext cx="407670" cy="66294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57785</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15360"/>
          <a:ext cx="4791075" cy="206311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251460</xdr:colOff>
      <xdr:row>16</xdr:row>
      <xdr:rowOff>155575</xdr:rowOff>
    </xdr:from>
    <xdr:to xmlns:xdr="http://schemas.openxmlformats.org/drawingml/2006/spreadsheetDrawing">
      <xdr:col>6</xdr:col>
      <xdr:colOff>695960</xdr:colOff>
      <xdr:row>19</xdr:row>
      <xdr:rowOff>288290</xdr:rowOff>
    </xdr:to>
    <xdr:sp macro="" textlink="">
      <xdr:nvSpPr>
        <xdr:cNvPr id="17" name="正方形/長方形 16"/>
        <xdr:cNvSpPr/>
      </xdr:nvSpPr>
      <xdr:spPr>
        <a:xfrm>
          <a:off x="3537585" y="5781675"/>
          <a:ext cx="251142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724535</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7585" y="5634990"/>
          <a:ext cx="447675"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39370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6270" y="14598015"/>
          <a:ext cx="85534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191135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2410" y="15784830"/>
          <a:ext cx="168021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8435"/>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18415</xdr:colOff>
      <xdr:row>40</xdr:row>
      <xdr:rowOff>8890</xdr:rowOff>
    </xdr:from>
    <xdr:to xmlns:xdr="http://schemas.openxmlformats.org/drawingml/2006/spreadsheetDrawing">
      <xdr:col>6</xdr:col>
      <xdr:colOff>953135</xdr:colOff>
      <xdr:row>43</xdr:row>
      <xdr:rowOff>8890</xdr:rowOff>
    </xdr:to>
    <xdr:sp macro="" textlink="">
      <xdr:nvSpPr>
        <xdr:cNvPr id="22" name="円/楕円 61"/>
        <xdr:cNvSpPr>
          <a:spLocks noChangeArrowheads="1"/>
        </xdr:cNvSpPr>
      </xdr:nvSpPr>
      <xdr:spPr>
        <a:xfrm>
          <a:off x="5371465" y="14626590"/>
          <a:ext cx="93472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72765"/>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60700"/>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484505</xdr:colOff>
      <xdr:row>44</xdr:row>
      <xdr:rowOff>38735</xdr:rowOff>
    </xdr:from>
    <xdr:to xmlns:xdr="http://schemas.openxmlformats.org/drawingml/2006/spreadsheetDrawing">
      <xdr:col>8</xdr:col>
      <xdr:colOff>456565</xdr:colOff>
      <xdr:row>45</xdr:row>
      <xdr:rowOff>381000</xdr:rowOff>
    </xdr:to>
    <xdr:sp macro="" textlink="">
      <xdr:nvSpPr>
        <xdr:cNvPr id="25" name="円/楕円 61"/>
        <xdr:cNvSpPr>
          <a:spLocks noChangeArrowheads="1"/>
        </xdr:cNvSpPr>
      </xdr:nvSpPr>
      <xdr:spPr>
        <a:xfrm>
          <a:off x="6875780" y="16180435"/>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456565</xdr:colOff>
      <xdr:row>45</xdr:row>
      <xdr:rowOff>8890</xdr:rowOff>
    </xdr:from>
    <xdr:to xmlns:xdr="http://schemas.openxmlformats.org/drawingml/2006/spreadsheetDrawing">
      <xdr:col>8</xdr:col>
      <xdr:colOff>937895</xdr:colOff>
      <xdr:row>45</xdr:row>
      <xdr:rowOff>191135</xdr:rowOff>
    </xdr:to>
    <xdr:cxnSp macro="">
      <xdr:nvCxnSpPr>
        <xdr:cNvPr id="26" name="直線矢印コネクタ 60"/>
        <xdr:cNvCxnSpPr>
          <a:cxnSpLocks noChangeShapeType="1"/>
          <a:endCxn id="25" idx="6"/>
        </xdr:cNvCxnSpPr>
      </xdr:nvCxnSpPr>
      <xdr:spPr>
        <a:xfrm flipH="1" flipV="1">
          <a:off x="7876540" y="16531590"/>
          <a:ext cx="481330"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642620</xdr:colOff>
      <xdr:row>45</xdr:row>
      <xdr:rowOff>381000</xdr:rowOff>
    </xdr:to>
    <xdr:sp macro="" textlink="">
      <xdr:nvSpPr>
        <xdr:cNvPr id="27" name="正方形/長方形 26"/>
        <xdr:cNvSpPr/>
      </xdr:nvSpPr>
      <xdr:spPr>
        <a:xfrm>
          <a:off x="8448675" y="16522700"/>
          <a:ext cx="1680845"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356235</xdr:colOff>
      <xdr:row>18</xdr:row>
      <xdr:rowOff>81915</xdr:rowOff>
    </xdr:to>
    <xdr:sp macro="" textlink="">
      <xdr:nvSpPr>
        <xdr:cNvPr id="28" name="正方形/長方形 27"/>
        <xdr:cNvSpPr/>
      </xdr:nvSpPr>
      <xdr:spPr>
        <a:xfrm>
          <a:off x="9187815" y="6019165"/>
          <a:ext cx="1684020"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248285</xdr:colOff>
      <xdr:row>14</xdr:row>
      <xdr:rowOff>353060</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5185" y="5240655"/>
          <a:ext cx="1152525" cy="766445"/>
        </a:xfrm>
        <a:prstGeom prst="straightConnector1">
          <a:avLst/>
        </a:prstGeom>
        <a:noFill/>
        <a:ln w="15875" algn="ctr">
          <a:solidFill>
            <a:srgbClr val="0000FF"/>
          </a:solidFill>
          <a:round/>
          <a:headEnd/>
          <a:tailEnd type="arrow" w="med" len="med"/>
        </a:ln>
      </xdr:spPr>
    </xdr:cxn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5</xdr:col>
      <xdr:colOff>797560</xdr:colOff>
      <xdr:row>2</xdr:row>
      <xdr:rowOff>136525</xdr:rowOff>
    </xdr:from>
    <xdr:to xmlns:xdr="http://schemas.openxmlformats.org/drawingml/2006/spreadsheetDrawing">
      <xdr:col>7</xdr:col>
      <xdr:colOff>172720</xdr:colOff>
      <xdr:row>3</xdr:row>
      <xdr:rowOff>194310</xdr:rowOff>
    </xdr:to>
    <xdr:sp macro="" textlink="">
      <xdr:nvSpPr>
        <xdr:cNvPr id="2" name="Rectangle 1"/>
        <xdr:cNvSpPr>
          <a:spLocks noChangeArrowheads="1"/>
        </xdr:cNvSpPr>
      </xdr:nvSpPr>
      <xdr:spPr>
        <a:xfrm>
          <a:off x="5426710" y="574675"/>
          <a:ext cx="1870710" cy="27686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mlns:xdr="http://schemas.openxmlformats.org/drawingml/2006/spreadsheetDrawing">
      <xdr:col>3</xdr:col>
      <xdr:colOff>657225</xdr:colOff>
      <xdr:row>7</xdr:row>
      <xdr:rowOff>19685</xdr:rowOff>
    </xdr:from>
    <xdr:to xmlns:xdr="http://schemas.openxmlformats.org/drawingml/2006/spreadsheetDrawing">
      <xdr:col>4</xdr:col>
      <xdr:colOff>275590</xdr:colOff>
      <xdr:row>8</xdr:row>
      <xdr:rowOff>3810</xdr:rowOff>
    </xdr:to>
    <xdr:sp macro="" textlink="">
      <xdr:nvSpPr>
        <xdr:cNvPr id="3" name="円/楕円 2"/>
        <xdr:cNvSpPr/>
      </xdr:nvSpPr>
      <xdr:spPr>
        <a:xfrm>
          <a:off x="2790825" y="1553210"/>
          <a:ext cx="866140" cy="1555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890270</xdr:colOff>
      <xdr:row>9</xdr:row>
      <xdr:rowOff>53975</xdr:rowOff>
    </xdr:from>
    <xdr:to xmlns:xdr="http://schemas.openxmlformats.org/drawingml/2006/spreadsheetDrawing">
      <xdr:col>6</xdr:col>
      <xdr:colOff>24130</xdr:colOff>
      <xdr:row>9</xdr:row>
      <xdr:rowOff>359410</xdr:rowOff>
    </xdr:to>
    <xdr:sp macro="" textlink="">
      <xdr:nvSpPr>
        <xdr:cNvPr id="4" name="円/楕円 3"/>
        <xdr:cNvSpPr/>
      </xdr:nvSpPr>
      <xdr:spPr>
        <a:xfrm>
          <a:off x="5519420" y="1930400"/>
          <a:ext cx="381635" cy="30543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904875</xdr:colOff>
      <xdr:row>14</xdr:row>
      <xdr:rowOff>37465</xdr:rowOff>
    </xdr:from>
    <xdr:to xmlns:xdr="http://schemas.openxmlformats.org/drawingml/2006/spreadsheetDrawing">
      <xdr:col>6</xdr:col>
      <xdr:colOff>38735</xdr:colOff>
      <xdr:row>14</xdr:row>
      <xdr:rowOff>348615</xdr:rowOff>
    </xdr:to>
    <xdr:sp macro="" textlink="">
      <xdr:nvSpPr>
        <xdr:cNvPr id="5" name="円/楕円 4"/>
        <xdr:cNvSpPr/>
      </xdr:nvSpPr>
      <xdr:spPr>
        <a:xfrm>
          <a:off x="5534025" y="3647440"/>
          <a:ext cx="381635" cy="311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867410</xdr:colOff>
      <xdr:row>16</xdr:row>
      <xdr:rowOff>0</xdr:rowOff>
    </xdr:from>
    <xdr:to xmlns:xdr="http://schemas.openxmlformats.org/drawingml/2006/spreadsheetDrawing">
      <xdr:col>6</xdr:col>
      <xdr:colOff>15875</xdr:colOff>
      <xdr:row>16</xdr:row>
      <xdr:rowOff>175260</xdr:rowOff>
    </xdr:to>
    <xdr:sp macro="" textlink="">
      <xdr:nvSpPr>
        <xdr:cNvPr id="6" name="円/楕円 5"/>
        <xdr:cNvSpPr/>
      </xdr:nvSpPr>
      <xdr:spPr>
        <a:xfrm>
          <a:off x="5496560" y="4286250"/>
          <a:ext cx="396240" cy="1752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0.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4.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15.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16.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17.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drawing" Target="../drawings/drawing18.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drawing" Target="../drawings/drawing19.xml"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drawing" Target="../drawings/drawing20.xml"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M58"/>
  <sheetViews>
    <sheetView tabSelected="1" zoomScale="80" zoomScaleNormal="80" zoomScaleSheetLayoutView="70" workbookViewId="0">
      <pane xSplit="2" ySplit="5" topLeftCell="C6" activePane="bottomRight" state="frozen"/>
      <selection pane="topRight"/>
      <selection pane="bottomLeft"/>
      <selection pane="bottomRight" sqref="A1:M1"/>
    </sheetView>
  </sheetViews>
  <sheetFormatPr defaultColWidth="2.625" defaultRowHeight="13.5"/>
  <cols>
    <col min="1" max="1" width="8.625" style="1" bestFit="1" customWidth="1"/>
    <col min="2" max="2" width="59.375" style="2" customWidth="1"/>
    <col min="3" max="6" width="4.625" style="3" customWidth="1"/>
    <col min="7" max="12" width="4.625" style="4" customWidth="1"/>
    <col min="13" max="13" width="28.875" style="5" bestFit="1" customWidth="1"/>
    <col min="14" max="14" width="8.375" style="4" bestFit="1" customWidth="1"/>
    <col min="15" max="16384" width="2.625" style="4"/>
  </cols>
  <sheetData>
    <row r="1" spans="1:13" s="6" customFormat="1" ht="48.75" customHeight="1">
      <c r="A1" s="9" t="s">
        <v>580</v>
      </c>
      <c r="B1" s="9"/>
      <c r="C1" s="9"/>
      <c r="D1" s="9"/>
      <c r="E1" s="9"/>
      <c r="F1" s="9"/>
      <c r="G1" s="9"/>
      <c r="H1" s="9"/>
      <c r="I1" s="9"/>
      <c r="J1" s="9"/>
      <c r="K1" s="9"/>
      <c r="L1" s="9"/>
      <c r="M1" s="9"/>
    </row>
    <row r="2" spans="1:13" s="6" customFormat="1" ht="16.5" customHeight="1">
      <c r="A2" s="10"/>
      <c r="B2" s="1"/>
      <c r="C2" s="1"/>
      <c r="D2" s="1"/>
      <c r="E2" s="1"/>
      <c r="F2" s="1"/>
      <c r="G2" s="1"/>
      <c r="H2" s="1"/>
      <c r="I2" s="1"/>
      <c r="J2" s="1"/>
      <c r="K2" s="1"/>
      <c r="L2" s="1"/>
      <c r="M2" s="5"/>
    </row>
    <row r="3" spans="1:13" s="7" customFormat="1" ht="19.5" customHeight="1">
      <c r="A3" s="11" t="s">
        <v>584</v>
      </c>
      <c r="B3" s="27"/>
      <c r="C3" s="38" t="s">
        <v>665</v>
      </c>
      <c r="D3" s="38"/>
      <c r="E3" s="38"/>
      <c r="F3" s="38"/>
      <c r="G3" s="38"/>
      <c r="H3" s="38"/>
      <c r="I3" s="38"/>
      <c r="J3" s="38"/>
      <c r="K3" s="38"/>
      <c r="L3" s="74"/>
      <c r="M3" s="82"/>
    </row>
    <row r="4" spans="1:13" s="7" customFormat="1" ht="21.75" customHeight="1">
      <c r="A4" s="12"/>
      <c r="B4" s="28"/>
      <c r="C4" s="39">
        <v>1</v>
      </c>
      <c r="D4" s="48">
        <v>2</v>
      </c>
      <c r="E4" s="48">
        <v>3</v>
      </c>
      <c r="F4" s="48">
        <v>4</v>
      </c>
      <c r="G4" s="48">
        <v>5</v>
      </c>
      <c r="H4" s="59">
        <v>6</v>
      </c>
      <c r="I4" s="63">
        <v>7</v>
      </c>
      <c r="J4" s="67">
        <v>8</v>
      </c>
      <c r="K4" s="67">
        <v>9</v>
      </c>
      <c r="L4" s="75">
        <v>10</v>
      </c>
      <c r="M4" s="83"/>
    </row>
    <row r="5" spans="1:13" s="8" customFormat="1" ht="146.65" customHeight="1">
      <c r="A5" s="13"/>
      <c r="B5" s="29"/>
      <c r="C5" s="40" t="s">
        <v>14</v>
      </c>
      <c r="D5" s="49" t="s">
        <v>85</v>
      </c>
      <c r="E5" s="49" t="s">
        <v>88</v>
      </c>
      <c r="F5" s="49" t="s">
        <v>0</v>
      </c>
      <c r="G5" s="49" t="s">
        <v>145</v>
      </c>
      <c r="H5" s="60" t="s">
        <v>208</v>
      </c>
      <c r="I5" s="64" t="s">
        <v>671</v>
      </c>
      <c r="J5" s="68" t="s">
        <v>773</v>
      </c>
      <c r="K5" s="68" t="s">
        <v>673</v>
      </c>
      <c r="L5" s="76" t="s">
        <v>214</v>
      </c>
      <c r="M5" s="84" t="s">
        <v>312</v>
      </c>
    </row>
    <row r="6" spans="1:13" ht="21.75" customHeight="1">
      <c r="A6" s="14" t="s">
        <v>288</v>
      </c>
      <c r="B6" s="30" t="s">
        <v>598</v>
      </c>
      <c r="C6" s="41" t="s">
        <v>668</v>
      </c>
      <c r="D6" s="50" t="s">
        <v>668</v>
      </c>
      <c r="E6" s="50" t="s">
        <v>668</v>
      </c>
      <c r="F6" s="50" t="s">
        <v>668</v>
      </c>
      <c r="G6" s="50" t="s">
        <v>668</v>
      </c>
      <c r="H6" s="50" t="s">
        <v>668</v>
      </c>
      <c r="I6" s="65" t="s">
        <v>668</v>
      </c>
      <c r="J6" s="69" t="s">
        <v>668</v>
      </c>
      <c r="K6" s="69" t="s">
        <v>668</v>
      </c>
      <c r="L6" s="77" t="s">
        <v>668</v>
      </c>
      <c r="M6" s="85"/>
    </row>
    <row r="7" spans="1:13" ht="21.75" customHeight="1">
      <c r="A7" s="15">
        <v>1</v>
      </c>
      <c r="B7" s="31" t="s">
        <v>493</v>
      </c>
      <c r="C7" s="42" t="s">
        <v>668</v>
      </c>
      <c r="D7" s="51" t="s">
        <v>668</v>
      </c>
      <c r="E7" s="51" t="s">
        <v>668</v>
      </c>
      <c r="F7" s="51" t="s">
        <v>668</v>
      </c>
      <c r="G7" s="51" t="s">
        <v>668</v>
      </c>
      <c r="H7" s="51" t="s">
        <v>668</v>
      </c>
      <c r="I7" s="53" t="s">
        <v>668</v>
      </c>
      <c r="J7" s="70" t="s">
        <v>668</v>
      </c>
      <c r="K7" s="70" t="s">
        <v>668</v>
      </c>
      <c r="L7" s="78" t="s">
        <v>668</v>
      </c>
      <c r="M7" s="86"/>
    </row>
    <row r="8" spans="1:13" ht="21.75" customHeight="1">
      <c r="A8" s="15">
        <v>2</v>
      </c>
      <c r="B8" s="31" t="s">
        <v>599</v>
      </c>
      <c r="C8" s="42" t="s">
        <v>668</v>
      </c>
      <c r="D8" s="51" t="s">
        <v>668</v>
      </c>
      <c r="E8" s="51" t="s">
        <v>668</v>
      </c>
      <c r="F8" s="51" t="s">
        <v>668</v>
      </c>
      <c r="G8" s="51" t="s">
        <v>668</v>
      </c>
      <c r="H8" s="51" t="s">
        <v>668</v>
      </c>
      <c r="I8" s="53" t="s">
        <v>668</v>
      </c>
      <c r="J8" s="70" t="s">
        <v>668</v>
      </c>
      <c r="K8" s="70" t="s">
        <v>668</v>
      </c>
      <c r="L8" s="78" t="s">
        <v>668</v>
      </c>
      <c r="M8" s="86"/>
    </row>
    <row r="9" spans="1:13" ht="21.75" customHeight="1">
      <c r="A9" s="15" t="s">
        <v>586</v>
      </c>
      <c r="B9" s="31" t="s">
        <v>604</v>
      </c>
      <c r="C9" s="42" t="s">
        <v>669</v>
      </c>
      <c r="D9" s="52"/>
      <c r="E9" s="52"/>
      <c r="F9" s="52"/>
      <c r="G9" s="51"/>
      <c r="H9" s="51"/>
      <c r="I9" s="53"/>
      <c r="J9" s="70"/>
      <c r="K9" s="70"/>
      <c r="L9" s="78"/>
      <c r="M9" s="86"/>
    </row>
    <row r="10" spans="1:13" ht="21.75" customHeight="1">
      <c r="A10" s="15" t="s">
        <v>569</v>
      </c>
      <c r="B10" s="31" t="s">
        <v>605</v>
      </c>
      <c r="C10" s="42"/>
      <c r="D10" s="52" t="s">
        <v>669</v>
      </c>
      <c r="E10" s="52"/>
      <c r="F10" s="52"/>
      <c r="G10" s="51"/>
      <c r="H10" s="51"/>
      <c r="I10" s="53"/>
      <c r="J10" s="70"/>
      <c r="K10" s="70"/>
      <c r="L10" s="78"/>
      <c r="M10" s="86"/>
    </row>
    <row r="11" spans="1:13" ht="21.75" customHeight="1">
      <c r="A11" s="15" t="s">
        <v>265</v>
      </c>
      <c r="B11" s="31" t="s">
        <v>490</v>
      </c>
      <c r="C11" s="42"/>
      <c r="D11" s="52"/>
      <c r="E11" s="52" t="s">
        <v>669</v>
      </c>
      <c r="F11" s="52"/>
      <c r="G11" s="51"/>
      <c r="H11" s="51"/>
      <c r="I11" s="53"/>
      <c r="J11" s="70"/>
      <c r="K11" s="70"/>
      <c r="L11" s="78"/>
      <c r="M11" s="86"/>
    </row>
    <row r="12" spans="1:13" ht="21.75" customHeight="1">
      <c r="A12" s="15" t="s">
        <v>592</v>
      </c>
      <c r="B12" s="31" t="s">
        <v>606</v>
      </c>
      <c r="C12" s="42"/>
      <c r="D12" s="52"/>
      <c r="E12" s="52"/>
      <c r="F12" s="52" t="s">
        <v>669</v>
      </c>
      <c r="G12" s="51"/>
      <c r="H12" s="51"/>
      <c r="I12" s="53"/>
      <c r="J12" s="70"/>
      <c r="K12" s="70"/>
      <c r="L12" s="78"/>
      <c r="M12" s="86"/>
    </row>
    <row r="13" spans="1:13" ht="21.75" customHeight="1">
      <c r="A13" s="15">
        <v>7</v>
      </c>
      <c r="B13" s="31" t="s">
        <v>594</v>
      </c>
      <c r="C13" s="42"/>
      <c r="D13" s="51"/>
      <c r="E13" s="51"/>
      <c r="F13" s="51"/>
      <c r="G13" s="51"/>
      <c r="H13" s="51" t="s">
        <v>669</v>
      </c>
      <c r="I13" s="53"/>
      <c r="J13" s="70"/>
      <c r="K13" s="70"/>
      <c r="L13" s="78"/>
      <c r="M13" s="86"/>
    </row>
    <row r="14" spans="1:13" ht="21.75" customHeight="1">
      <c r="A14" s="15">
        <v>8</v>
      </c>
      <c r="B14" s="31" t="s">
        <v>608</v>
      </c>
      <c r="C14" s="42"/>
      <c r="D14" s="51"/>
      <c r="E14" s="51"/>
      <c r="F14" s="51"/>
      <c r="G14" s="53" t="s">
        <v>669</v>
      </c>
      <c r="H14" s="53" t="s">
        <v>669</v>
      </c>
      <c r="I14" s="53"/>
      <c r="J14" s="70"/>
      <c r="K14" s="70"/>
      <c r="L14" s="78"/>
      <c r="M14" s="86"/>
    </row>
    <row r="15" spans="1:13" ht="21.75" customHeight="1">
      <c r="A15" s="15">
        <v>10</v>
      </c>
      <c r="B15" s="31" t="s">
        <v>612</v>
      </c>
      <c r="C15" s="42"/>
      <c r="D15" s="51"/>
      <c r="E15" s="51"/>
      <c r="F15" s="51"/>
      <c r="G15" s="51"/>
      <c r="H15" s="51" t="s">
        <v>669</v>
      </c>
      <c r="I15" s="53"/>
      <c r="J15" s="70"/>
      <c r="K15" s="70"/>
      <c r="L15" s="78"/>
      <c r="M15" s="86"/>
    </row>
    <row r="16" spans="1:13" ht="21.75" customHeight="1">
      <c r="A16" s="15">
        <v>11</v>
      </c>
      <c r="B16" s="31" t="s">
        <v>554</v>
      </c>
      <c r="C16" s="42"/>
      <c r="D16" s="51"/>
      <c r="E16" s="51"/>
      <c r="F16" s="51"/>
      <c r="G16" s="51"/>
      <c r="H16" s="51" t="s">
        <v>669</v>
      </c>
      <c r="I16" s="53"/>
      <c r="J16" s="70"/>
      <c r="K16" s="70"/>
      <c r="L16" s="78"/>
      <c r="M16" s="86"/>
    </row>
    <row r="17" spans="1:13" ht="21.75" customHeight="1">
      <c r="A17" s="15">
        <v>14</v>
      </c>
      <c r="B17" s="31" t="s">
        <v>615</v>
      </c>
      <c r="C17" s="42"/>
      <c r="D17" s="52"/>
      <c r="E17" s="52"/>
      <c r="F17" s="52"/>
      <c r="G17" s="51"/>
      <c r="H17" s="51" t="s">
        <v>669</v>
      </c>
      <c r="I17" s="53"/>
      <c r="J17" s="70"/>
      <c r="K17" s="70"/>
      <c r="L17" s="78"/>
      <c r="M17" s="86"/>
    </row>
    <row r="18" spans="1:13" ht="21.75" customHeight="1">
      <c r="A18" s="14" t="s">
        <v>519</v>
      </c>
      <c r="B18" s="31" t="s">
        <v>618</v>
      </c>
      <c r="C18" s="42"/>
      <c r="D18" s="52"/>
      <c r="E18" s="52"/>
      <c r="F18" s="52"/>
      <c r="G18" s="51"/>
      <c r="H18" s="51" t="s">
        <v>669</v>
      </c>
      <c r="I18" s="53"/>
      <c r="J18" s="70"/>
      <c r="K18" s="70"/>
      <c r="L18" s="78"/>
      <c r="M18" s="86"/>
    </row>
    <row r="19" spans="1:13" ht="21.75" customHeight="1">
      <c r="A19" s="14" t="s">
        <v>285</v>
      </c>
      <c r="B19" s="31" t="s">
        <v>198</v>
      </c>
      <c r="C19" s="42"/>
      <c r="D19" s="52"/>
      <c r="E19" s="52"/>
      <c r="F19" s="52"/>
      <c r="G19" s="51"/>
      <c r="H19" s="51" t="s">
        <v>669</v>
      </c>
      <c r="I19" s="53"/>
      <c r="J19" s="70"/>
      <c r="K19" s="70"/>
      <c r="L19" s="78"/>
      <c r="M19" s="86"/>
    </row>
    <row r="20" spans="1:13" ht="21.75" customHeight="1">
      <c r="A20" s="16" t="s">
        <v>119</v>
      </c>
      <c r="B20" s="31" t="s">
        <v>413</v>
      </c>
      <c r="C20" s="42"/>
      <c r="D20" s="52"/>
      <c r="E20" s="52"/>
      <c r="F20" s="52"/>
      <c r="G20" s="51" t="s">
        <v>669</v>
      </c>
      <c r="H20" s="51"/>
      <c r="I20" s="53"/>
      <c r="J20" s="70"/>
      <c r="K20" s="70"/>
      <c r="L20" s="78"/>
      <c r="M20" s="86"/>
    </row>
    <row r="21" spans="1:13" ht="21.75" customHeight="1">
      <c r="A21" s="15">
        <v>15</v>
      </c>
      <c r="B21" s="31" t="s">
        <v>619</v>
      </c>
      <c r="C21" s="42"/>
      <c r="D21" s="51"/>
      <c r="E21" s="51"/>
      <c r="F21" s="51"/>
      <c r="G21" s="51" t="s">
        <v>669</v>
      </c>
      <c r="H21" s="51"/>
      <c r="I21" s="53"/>
      <c r="J21" s="70"/>
      <c r="K21" s="70"/>
      <c r="L21" s="78"/>
      <c r="M21" s="86"/>
    </row>
    <row r="22" spans="1:13" ht="21.75" customHeight="1">
      <c r="A22" s="17" t="s">
        <v>131</v>
      </c>
      <c r="B22" s="31" t="s">
        <v>622</v>
      </c>
      <c r="C22" s="42"/>
      <c r="D22" s="52"/>
      <c r="E22" s="52"/>
      <c r="F22" s="52"/>
      <c r="G22" s="51"/>
      <c r="H22" s="51" t="s">
        <v>669</v>
      </c>
      <c r="I22" s="53"/>
      <c r="J22" s="70"/>
      <c r="K22" s="70"/>
      <c r="L22" s="78"/>
      <c r="M22" s="86"/>
    </row>
    <row r="23" spans="1:13" ht="21.75" customHeight="1">
      <c r="A23" s="15">
        <v>17</v>
      </c>
      <c r="B23" s="31" t="s">
        <v>623</v>
      </c>
      <c r="C23" s="42"/>
      <c r="D23" s="51"/>
      <c r="E23" s="51"/>
      <c r="F23" s="51"/>
      <c r="G23" s="51" t="s">
        <v>669</v>
      </c>
      <c r="H23" s="51"/>
      <c r="I23" s="53"/>
      <c r="J23" s="70"/>
      <c r="K23" s="70"/>
      <c r="L23" s="78"/>
      <c r="M23" s="86"/>
    </row>
    <row r="24" spans="1:13" ht="21.75" customHeight="1">
      <c r="A24" s="18">
        <v>18</v>
      </c>
      <c r="B24" s="31" t="s">
        <v>625</v>
      </c>
      <c r="C24" s="42"/>
      <c r="D24" s="52"/>
      <c r="E24" s="52"/>
      <c r="F24" s="52"/>
      <c r="G24" s="51" t="s">
        <v>669</v>
      </c>
      <c r="H24" s="51"/>
      <c r="I24" s="53"/>
      <c r="J24" s="70"/>
      <c r="K24" s="70"/>
      <c r="L24" s="78"/>
      <c r="M24" s="87"/>
    </row>
    <row r="25" spans="1:13" ht="21.75" customHeight="1">
      <c r="A25" s="15">
        <v>25</v>
      </c>
      <c r="B25" s="31" t="s">
        <v>626</v>
      </c>
      <c r="C25" s="42"/>
      <c r="D25" s="51"/>
      <c r="E25" s="51"/>
      <c r="F25" s="51"/>
      <c r="G25" s="51"/>
      <c r="H25" s="51" t="s">
        <v>669</v>
      </c>
      <c r="I25" s="53"/>
      <c r="J25" s="70"/>
      <c r="K25" s="70"/>
      <c r="L25" s="78"/>
      <c r="M25" s="86"/>
    </row>
    <row r="26" spans="1:13" ht="21.75" customHeight="1">
      <c r="A26" s="15">
        <v>26</v>
      </c>
      <c r="B26" s="31" t="s">
        <v>432</v>
      </c>
      <c r="C26" s="42"/>
      <c r="D26" s="51"/>
      <c r="E26" s="51"/>
      <c r="F26" s="51"/>
      <c r="G26" s="51"/>
      <c r="H26" s="51" t="s">
        <v>669</v>
      </c>
      <c r="I26" s="53"/>
      <c r="J26" s="70"/>
      <c r="K26" s="70"/>
      <c r="L26" s="78"/>
      <c r="M26" s="86"/>
    </row>
    <row r="27" spans="1:13" ht="21.75" customHeight="1">
      <c r="A27" s="15">
        <v>29</v>
      </c>
      <c r="B27" s="31" t="s">
        <v>332</v>
      </c>
      <c r="C27" s="42"/>
      <c r="D27" s="51"/>
      <c r="E27" s="51"/>
      <c r="F27" s="51"/>
      <c r="G27" s="51" t="s">
        <v>669</v>
      </c>
      <c r="H27" s="51"/>
      <c r="I27" s="53"/>
      <c r="J27" s="70"/>
      <c r="K27" s="70"/>
      <c r="L27" s="78"/>
      <c r="M27" s="86"/>
    </row>
    <row r="28" spans="1:13" ht="21.75" customHeight="1">
      <c r="A28" s="15">
        <v>31</v>
      </c>
      <c r="B28" s="31" t="s">
        <v>449</v>
      </c>
      <c r="C28" s="42"/>
      <c r="D28" s="51"/>
      <c r="E28" s="51"/>
      <c r="F28" s="51"/>
      <c r="G28" s="51"/>
      <c r="H28" s="51" t="s">
        <v>669</v>
      </c>
      <c r="I28" s="53"/>
      <c r="J28" s="70"/>
      <c r="K28" s="70"/>
      <c r="L28" s="78"/>
      <c r="M28" s="86"/>
    </row>
    <row r="29" spans="1:13" ht="21.75" customHeight="1">
      <c r="A29" s="14">
        <v>32</v>
      </c>
      <c r="B29" s="30" t="s">
        <v>631</v>
      </c>
      <c r="C29" s="42"/>
      <c r="D29" s="51"/>
      <c r="E29" s="51"/>
      <c r="F29" s="51"/>
      <c r="G29" s="51" t="s">
        <v>669</v>
      </c>
      <c r="H29" s="51"/>
      <c r="I29" s="53"/>
      <c r="J29" s="69"/>
      <c r="K29" s="69"/>
      <c r="L29" s="77"/>
      <c r="M29" s="85"/>
    </row>
    <row r="30" spans="1:13" ht="21.75" customHeight="1">
      <c r="A30" s="19" t="s">
        <v>597</v>
      </c>
      <c r="B30" s="32" t="s">
        <v>486</v>
      </c>
      <c r="C30" s="43"/>
      <c r="D30" s="53"/>
      <c r="E30" s="53"/>
      <c r="F30" s="53"/>
      <c r="G30" s="53"/>
      <c r="H30" s="53" t="s">
        <v>669</v>
      </c>
      <c r="I30" s="53"/>
      <c r="J30" s="70"/>
      <c r="K30" s="70"/>
      <c r="L30" s="78"/>
      <c r="M30" s="86"/>
    </row>
    <row r="31" spans="1:13" ht="21.75" customHeight="1">
      <c r="A31" s="19" t="s">
        <v>54</v>
      </c>
      <c r="B31" s="32" t="s">
        <v>634</v>
      </c>
      <c r="C31" s="43"/>
      <c r="D31" s="53"/>
      <c r="E31" s="53"/>
      <c r="F31" s="53"/>
      <c r="G31" s="53"/>
      <c r="H31" s="53" t="s">
        <v>669</v>
      </c>
      <c r="I31" s="53"/>
      <c r="J31" s="70"/>
      <c r="K31" s="70"/>
      <c r="L31" s="78"/>
      <c r="M31" s="86"/>
    </row>
    <row r="32" spans="1:13" ht="21.75" customHeight="1">
      <c r="A32" s="15">
        <v>40</v>
      </c>
      <c r="B32" s="31" t="s">
        <v>224</v>
      </c>
      <c r="C32" s="42"/>
      <c r="D32" s="51"/>
      <c r="E32" s="51"/>
      <c r="F32" s="51"/>
      <c r="G32" s="51"/>
      <c r="H32" s="51" t="s">
        <v>669</v>
      </c>
      <c r="I32" s="53"/>
      <c r="J32" s="70"/>
      <c r="K32" s="70"/>
      <c r="L32" s="78"/>
      <c r="M32" s="86"/>
    </row>
    <row r="33" spans="1:13" ht="21.75" customHeight="1">
      <c r="A33" s="15">
        <v>41</v>
      </c>
      <c r="B33" s="31" t="s">
        <v>636</v>
      </c>
      <c r="C33" s="42"/>
      <c r="D33" s="51"/>
      <c r="E33" s="51"/>
      <c r="F33" s="51"/>
      <c r="G33" s="51" t="s">
        <v>669</v>
      </c>
      <c r="H33" s="51" t="s">
        <v>669</v>
      </c>
      <c r="I33" s="53"/>
      <c r="J33" s="70"/>
      <c r="K33" s="70"/>
      <c r="L33" s="78"/>
      <c r="M33" s="86"/>
    </row>
    <row r="34" spans="1:13" ht="21.75" customHeight="1">
      <c r="A34" s="20">
        <v>43</v>
      </c>
      <c r="B34" s="33" t="s">
        <v>239</v>
      </c>
      <c r="C34" s="42"/>
      <c r="D34" s="51"/>
      <c r="E34" s="51"/>
      <c r="F34" s="51"/>
      <c r="G34" s="51"/>
      <c r="H34" s="51" t="s">
        <v>669</v>
      </c>
      <c r="I34" s="53"/>
      <c r="J34" s="70"/>
      <c r="K34" s="70"/>
      <c r="L34" s="78"/>
      <c r="M34" s="86"/>
    </row>
    <row r="35" spans="1:13" ht="21.75" customHeight="1">
      <c r="A35" s="21">
        <v>44</v>
      </c>
      <c r="B35" s="33" t="s">
        <v>637</v>
      </c>
      <c r="C35" s="42"/>
      <c r="D35" s="51"/>
      <c r="E35" s="51"/>
      <c r="F35" s="51"/>
      <c r="G35" s="51"/>
      <c r="H35" s="51"/>
      <c r="I35" s="53" t="s">
        <v>669</v>
      </c>
      <c r="J35" s="70" t="s">
        <v>669</v>
      </c>
      <c r="K35" s="70"/>
      <c r="L35" s="78"/>
      <c r="M35" s="86"/>
    </row>
    <row r="36" spans="1:13" ht="21.75" customHeight="1">
      <c r="A36" s="22">
        <v>45</v>
      </c>
      <c r="B36" s="33" t="s">
        <v>642</v>
      </c>
      <c r="C36" s="42"/>
      <c r="D36" s="51"/>
      <c r="E36" s="51"/>
      <c r="F36" s="51"/>
      <c r="G36" s="51"/>
      <c r="H36" s="51"/>
      <c r="I36" s="53" t="s">
        <v>669</v>
      </c>
      <c r="J36" s="70" t="s">
        <v>669</v>
      </c>
      <c r="K36" s="70" t="s">
        <v>669</v>
      </c>
      <c r="L36" s="78" t="s">
        <v>669</v>
      </c>
      <c r="M36" s="86"/>
    </row>
    <row r="37" spans="1:13" ht="21.75" customHeight="1">
      <c r="A37" s="20">
        <v>46</v>
      </c>
      <c r="B37" s="33" t="s">
        <v>644</v>
      </c>
      <c r="C37" s="42"/>
      <c r="D37" s="51"/>
      <c r="E37" s="51"/>
      <c r="F37" s="51"/>
      <c r="G37" s="51"/>
      <c r="H37" s="51" t="s">
        <v>669</v>
      </c>
      <c r="I37" s="53"/>
      <c r="J37" s="70"/>
      <c r="K37" s="70"/>
      <c r="L37" s="78"/>
      <c r="M37" s="86"/>
    </row>
    <row r="38" spans="1:13" ht="21.75" customHeight="1">
      <c r="A38" s="23">
        <v>47</v>
      </c>
      <c r="B38" s="34" t="s">
        <v>647</v>
      </c>
      <c r="C38" s="42"/>
      <c r="D38" s="51"/>
      <c r="E38" s="51"/>
      <c r="F38" s="51"/>
      <c r="G38" s="51"/>
      <c r="H38" s="51" t="s">
        <v>669</v>
      </c>
      <c r="I38" s="53"/>
      <c r="J38" s="70"/>
      <c r="K38" s="70"/>
      <c r="L38" s="78"/>
      <c r="M38" s="88"/>
    </row>
    <row r="39" spans="1:13" ht="20.100000000000001" customHeight="1">
      <c r="A39" s="18">
        <v>48</v>
      </c>
      <c r="B39" s="35" t="s">
        <v>649</v>
      </c>
      <c r="C39" s="44"/>
      <c r="D39" s="54"/>
      <c r="E39" s="56"/>
      <c r="F39" s="56"/>
      <c r="G39" s="56"/>
      <c r="H39" s="51" t="s">
        <v>669</v>
      </c>
      <c r="I39" s="53"/>
      <c r="J39" s="71"/>
      <c r="K39" s="71"/>
      <c r="L39" s="79"/>
      <c r="M39" s="88"/>
    </row>
    <row r="40" spans="1:13" ht="20.100000000000001" customHeight="1">
      <c r="A40" s="18">
        <v>49</v>
      </c>
      <c r="B40" s="35" t="s">
        <v>633</v>
      </c>
      <c r="C40" s="44"/>
      <c r="D40" s="54"/>
      <c r="E40" s="56"/>
      <c r="F40" s="56"/>
      <c r="G40" s="56"/>
      <c r="H40" s="61"/>
      <c r="I40" s="45" t="s">
        <v>669</v>
      </c>
      <c r="J40" s="71"/>
      <c r="K40" s="71"/>
      <c r="L40" s="79"/>
      <c r="M40" s="88"/>
    </row>
    <row r="41" spans="1:13" ht="20.100000000000001" customHeight="1">
      <c r="A41" s="18">
        <v>50</v>
      </c>
      <c r="B41" s="35" t="s">
        <v>179</v>
      </c>
      <c r="C41" s="44"/>
      <c r="D41" s="54"/>
      <c r="E41" s="56"/>
      <c r="F41" s="56"/>
      <c r="G41" s="56"/>
      <c r="H41" s="45" t="s">
        <v>669</v>
      </c>
      <c r="I41" s="45"/>
      <c r="J41" s="71"/>
      <c r="K41" s="71"/>
      <c r="L41" s="79"/>
      <c r="M41" s="88"/>
    </row>
    <row r="42" spans="1:13" ht="20.100000000000001" customHeight="1">
      <c r="A42" s="18">
        <v>51</v>
      </c>
      <c r="B42" s="35" t="s">
        <v>415</v>
      </c>
      <c r="C42" s="44"/>
      <c r="D42" s="54"/>
      <c r="E42" s="56"/>
      <c r="F42" s="56"/>
      <c r="G42" s="56"/>
      <c r="H42" s="45" t="s">
        <v>669</v>
      </c>
      <c r="I42" s="45"/>
      <c r="J42" s="71"/>
      <c r="K42" s="71"/>
      <c r="L42" s="79"/>
      <c r="M42" s="88"/>
    </row>
    <row r="43" spans="1:13" ht="20.100000000000001" customHeight="1">
      <c r="A43" s="18">
        <v>52</v>
      </c>
      <c r="B43" s="35" t="s">
        <v>650</v>
      </c>
      <c r="C43" s="44"/>
      <c r="D43" s="54"/>
      <c r="E43" s="56"/>
      <c r="F43" s="56"/>
      <c r="G43" s="45"/>
      <c r="H43" s="45" t="s">
        <v>669</v>
      </c>
      <c r="I43" s="45"/>
      <c r="J43" s="71"/>
      <c r="K43" s="71"/>
      <c r="L43" s="79"/>
      <c r="M43" s="88"/>
    </row>
    <row r="44" spans="1:13" ht="20.100000000000001" customHeight="1">
      <c r="A44" s="18">
        <v>54</v>
      </c>
      <c r="B44" s="35" t="s">
        <v>652</v>
      </c>
      <c r="C44" s="45" t="s">
        <v>669</v>
      </c>
      <c r="D44" s="45" t="s">
        <v>669</v>
      </c>
      <c r="E44" s="45" t="s">
        <v>669</v>
      </c>
      <c r="F44" s="45" t="s">
        <v>669</v>
      </c>
      <c r="G44" s="45" t="s">
        <v>669</v>
      </c>
      <c r="H44" s="61"/>
      <c r="I44" s="45" t="s">
        <v>669</v>
      </c>
      <c r="J44" s="72" t="s">
        <v>669</v>
      </c>
      <c r="K44" s="71" t="s">
        <v>669</v>
      </c>
      <c r="L44" s="80" t="s">
        <v>669</v>
      </c>
      <c r="M44" s="88"/>
    </row>
    <row r="45" spans="1:13" ht="20.100000000000001" customHeight="1">
      <c r="A45" s="18">
        <v>55</v>
      </c>
      <c r="B45" s="35" t="s">
        <v>188</v>
      </c>
      <c r="C45" s="44"/>
      <c r="D45" s="54"/>
      <c r="E45" s="56"/>
      <c r="F45" s="56"/>
      <c r="G45" s="56"/>
      <c r="H45" s="61"/>
      <c r="I45" s="45" t="s">
        <v>669</v>
      </c>
      <c r="J45" s="72" t="s">
        <v>669</v>
      </c>
      <c r="K45" s="71" t="s">
        <v>669</v>
      </c>
      <c r="L45" s="80" t="s">
        <v>669</v>
      </c>
      <c r="M45" s="88"/>
    </row>
    <row r="46" spans="1:13" ht="20.100000000000001" customHeight="1">
      <c r="A46" s="24" t="s">
        <v>143</v>
      </c>
      <c r="B46" s="35" t="s">
        <v>658</v>
      </c>
      <c r="C46" s="44"/>
      <c r="D46" s="54"/>
      <c r="E46" s="56"/>
      <c r="F46" s="56"/>
      <c r="G46" s="56"/>
      <c r="H46" s="61"/>
      <c r="I46" s="45"/>
      <c r="J46" s="71"/>
      <c r="K46" s="71" t="s">
        <v>669</v>
      </c>
      <c r="L46" s="79" t="s">
        <v>669</v>
      </c>
      <c r="M46" s="88"/>
    </row>
    <row r="47" spans="1:13" ht="20.100000000000001" customHeight="1">
      <c r="A47" s="25" t="s">
        <v>186</v>
      </c>
      <c r="B47" s="35" t="s">
        <v>661</v>
      </c>
      <c r="C47" s="44"/>
      <c r="D47" s="54"/>
      <c r="E47" s="56"/>
      <c r="F47" s="56"/>
      <c r="G47" s="56"/>
      <c r="H47" s="61"/>
      <c r="I47" s="45"/>
      <c r="J47" s="71"/>
      <c r="K47" s="71" t="s">
        <v>669</v>
      </c>
      <c r="L47" s="79" t="s">
        <v>669</v>
      </c>
      <c r="M47" s="88"/>
    </row>
    <row r="48" spans="1:13" ht="20.100000000000001" customHeight="1">
      <c r="A48" s="25">
        <v>59</v>
      </c>
      <c r="B48" s="35" t="s">
        <v>337</v>
      </c>
      <c r="C48" s="44"/>
      <c r="D48" s="54"/>
      <c r="E48" s="56"/>
      <c r="F48" s="56"/>
      <c r="G48" s="56"/>
      <c r="H48" s="61"/>
      <c r="I48" s="45"/>
      <c r="J48" s="71"/>
      <c r="K48" s="71" t="s">
        <v>669</v>
      </c>
      <c r="L48" s="79" t="s">
        <v>669</v>
      </c>
      <c r="M48" s="88"/>
    </row>
    <row r="49" spans="1:13" ht="20.100000000000001" customHeight="1">
      <c r="A49" s="25">
        <v>60</v>
      </c>
      <c r="B49" s="35" t="s">
        <v>294</v>
      </c>
      <c r="C49" s="44"/>
      <c r="D49" s="54"/>
      <c r="E49" s="56"/>
      <c r="F49" s="56"/>
      <c r="G49" s="56"/>
      <c r="H49" s="61"/>
      <c r="I49" s="45"/>
      <c r="J49" s="71"/>
      <c r="K49" s="71" t="s">
        <v>669</v>
      </c>
      <c r="L49" s="79" t="s">
        <v>669</v>
      </c>
      <c r="M49" s="88"/>
    </row>
    <row r="50" spans="1:13" ht="20.100000000000001" customHeight="1">
      <c r="A50" s="26">
        <v>61</v>
      </c>
      <c r="B50" s="36" t="s">
        <v>635</v>
      </c>
      <c r="C50" s="46"/>
      <c r="D50" s="55"/>
      <c r="E50" s="57"/>
      <c r="F50" s="57"/>
      <c r="G50" s="57"/>
      <c r="H50" s="62"/>
      <c r="I50" s="66" t="s">
        <v>669</v>
      </c>
      <c r="J50" s="73" t="s">
        <v>669</v>
      </c>
      <c r="K50" s="73" t="s">
        <v>669</v>
      </c>
      <c r="L50" s="81" t="s">
        <v>669</v>
      </c>
      <c r="M50" s="89"/>
    </row>
    <row r="51" spans="1:13" ht="18.75">
      <c r="B51" s="37" t="s">
        <v>664</v>
      </c>
      <c r="C51" s="47"/>
      <c r="D51" s="47"/>
      <c r="E51" s="47"/>
      <c r="F51" s="47"/>
      <c r="G51" s="58"/>
      <c r="H51" s="58"/>
      <c r="I51" s="58"/>
      <c r="J51" s="58"/>
      <c r="K51" s="58"/>
      <c r="L51" s="58"/>
    </row>
    <row r="52" spans="1:13">
      <c r="A52" s="4"/>
      <c r="B52" s="4"/>
      <c r="C52" s="47"/>
      <c r="D52" s="47"/>
      <c r="E52" s="47"/>
      <c r="F52" s="47"/>
      <c r="G52" s="58"/>
      <c r="H52" s="58"/>
      <c r="I52" s="58"/>
      <c r="J52" s="58"/>
      <c r="K52" s="58"/>
      <c r="L52" s="58"/>
      <c r="M52" s="4"/>
    </row>
    <row r="53" spans="1:13">
      <c r="A53" s="4"/>
      <c r="B53" s="4"/>
      <c r="C53" s="47"/>
      <c r="D53" s="47"/>
      <c r="E53" s="47"/>
      <c r="F53" s="47"/>
      <c r="G53" s="58"/>
      <c r="H53" s="58"/>
      <c r="I53" s="58"/>
      <c r="J53" s="58"/>
      <c r="K53" s="58"/>
      <c r="L53" s="58"/>
      <c r="M53" s="4"/>
    </row>
    <row r="54" spans="1:13">
      <c r="A54" s="4"/>
      <c r="B54" s="4"/>
      <c r="C54" s="47"/>
      <c r="D54" s="47"/>
      <c r="E54" s="47"/>
      <c r="F54" s="47"/>
      <c r="G54" s="58"/>
      <c r="H54" s="58"/>
      <c r="I54" s="58"/>
      <c r="J54" s="58"/>
      <c r="K54" s="58"/>
      <c r="L54" s="58"/>
      <c r="M54" s="4"/>
    </row>
    <row r="55" spans="1:13">
      <c r="A55" s="4"/>
      <c r="B55" s="4"/>
      <c r="C55" s="47"/>
      <c r="D55" s="47"/>
      <c r="E55" s="47"/>
      <c r="F55" s="47"/>
      <c r="G55" s="58"/>
      <c r="H55" s="58"/>
      <c r="I55" s="58"/>
      <c r="J55" s="58"/>
      <c r="K55" s="58"/>
      <c r="L55" s="58"/>
      <c r="M55" s="4"/>
    </row>
    <row r="56" spans="1:13">
      <c r="A56" s="4"/>
      <c r="B56" s="4"/>
      <c r="C56" s="47"/>
      <c r="D56" s="47"/>
      <c r="E56" s="47"/>
      <c r="F56" s="47"/>
      <c r="G56" s="58"/>
      <c r="H56" s="58"/>
      <c r="I56" s="58"/>
      <c r="J56" s="58"/>
      <c r="K56" s="58"/>
      <c r="L56" s="58"/>
      <c r="M56" s="4"/>
    </row>
    <row r="57" spans="1:13">
      <c r="A57" s="4"/>
      <c r="B57" s="4"/>
      <c r="C57" s="47"/>
      <c r="D57" s="47"/>
      <c r="E57" s="47"/>
      <c r="F57" s="47"/>
      <c r="G57" s="58"/>
      <c r="H57" s="58"/>
      <c r="I57" s="58"/>
      <c r="J57" s="58"/>
      <c r="K57" s="58"/>
      <c r="L57" s="58"/>
      <c r="M57" s="4"/>
    </row>
    <row r="58" spans="1:13">
      <c r="A58" s="4"/>
      <c r="B58" s="4"/>
      <c r="C58" s="47"/>
      <c r="D58" s="47"/>
      <c r="E58" s="47"/>
      <c r="F58" s="47"/>
      <c r="G58" s="58"/>
      <c r="H58" s="58"/>
      <c r="I58" s="58"/>
      <c r="J58" s="58"/>
      <c r="K58" s="58"/>
      <c r="L58" s="58"/>
      <c r="M58" s="4"/>
    </row>
  </sheetData>
  <mergeCells count="4">
    <mergeCell ref="A1:M1"/>
    <mergeCell ref="C3:L3"/>
    <mergeCell ref="A3:A5"/>
    <mergeCell ref="B3:B5"/>
  </mergeCells>
  <phoneticPr fontId="7"/>
  <pageMargins left="0.78740157480314965" right="0.19685039370078741" top="0.59055118110236227" bottom="0.39370078740157483" header="0.31496062992125984" footer="0.1574803149606299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BA51"/>
  <sheetViews>
    <sheetView view="pageBreakPreview" zoomScale="90" zoomScaleSheetLayoutView="90" workbookViewId="0">
      <selection activeCell="N20" sqref="N20:T20"/>
    </sheetView>
  </sheetViews>
  <sheetFormatPr defaultColWidth="9" defaultRowHeight="14.25"/>
  <cols>
    <col min="1" max="1" width="5.875" style="90" customWidth="1"/>
    <col min="2" max="2" width="2.625" style="91" customWidth="1"/>
    <col min="3" max="3" width="3.375" style="90" customWidth="1"/>
    <col min="4" max="37" width="2.625" style="90" customWidth="1"/>
    <col min="38" max="38" width="3.625" style="90" customWidth="1"/>
    <col min="39" max="39" width="3" style="90" customWidth="1"/>
    <col min="40" max="48" width="4.875" style="90" customWidth="1"/>
    <col min="49" max="16384" width="9" style="90"/>
  </cols>
  <sheetData>
    <row r="1" spans="2:53">
      <c r="B1" s="93" t="s">
        <v>288</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2:53" ht="17.25">
      <c r="B2" s="94" t="s">
        <v>598</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row>
    <row r="3" spans="2:53" ht="14.65" customHeight="1"/>
    <row r="4" spans="2:53" ht="21.4" customHeight="1">
      <c r="AA4" s="167" t="s">
        <v>1545</v>
      </c>
      <c r="AB4" s="167"/>
      <c r="AC4" s="167"/>
      <c r="AD4" s="167"/>
      <c r="AE4" s="167"/>
      <c r="AF4" s="167"/>
      <c r="AG4" s="167"/>
      <c r="AH4" s="167"/>
      <c r="AI4" s="167"/>
      <c r="AJ4" s="167"/>
      <c r="AK4" s="168"/>
    </row>
    <row r="5" spans="2:53">
      <c r="C5" s="109" t="s">
        <v>651</v>
      </c>
      <c r="D5" s="109"/>
      <c r="E5" s="109"/>
      <c r="F5" s="109"/>
      <c r="G5" s="109"/>
      <c r="H5" s="109"/>
      <c r="I5" s="109"/>
      <c r="J5" s="109"/>
      <c r="K5" s="109"/>
      <c r="L5" s="90" t="s">
        <v>713</v>
      </c>
    </row>
    <row r="6" spans="2:53" ht="21.4" customHeight="1">
      <c r="U6" s="90" t="s">
        <v>305</v>
      </c>
      <c r="W6" s="96"/>
      <c r="X6" s="96"/>
      <c r="Y6" s="163"/>
      <c r="Z6" s="164"/>
      <c r="AA6" s="164"/>
      <c r="AB6" s="164"/>
      <c r="AC6" s="164"/>
      <c r="AD6" s="164"/>
      <c r="AE6" s="164"/>
      <c r="AF6" s="164"/>
      <c r="AG6" s="164"/>
      <c r="AH6" s="164"/>
      <c r="AI6" s="164"/>
      <c r="AJ6" s="164"/>
    </row>
    <row r="7" spans="2:53" ht="21.4" customHeight="1">
      <c r="R7" s="90" t="s">
        <v>718</v>
      </c>
      <c r="U7" s="90" t="s">
        <v>720</v>
      </c>
      <c r="W7" s="96"/>
      <c r="X7" s="96"/>
      <c r="Y7" s="164"/>
      <c r="Z7" s="164"/>
      <c r="AA7" s="164"/>
      <c r="AB7" s="164"/>
      <c r="AC7" s="164"/>
      <c r="AD7" s="164"/>
      <c r="AE7" s="164"/>
      <c r="AF7" s="164"/>
      <c r="AG7" s="164"/>
      <c r="AH7" s="164"/>
      <c r="AI7" s="164"/>
      <c r="AJ7" s="164"/>
    </row>
    <row r="8" spans="2:53" ht="21.4" customHeight="1">
      <c r="U8" s="90" t="s">
        <v>721</v>
      </c>
      <c r="W8" s="161"/>
      <c r="X8" s="161"/>
      <c r="Y8" s="164"/>
      <c r="Z8" s="164"/>
      <c r="AA8" s="164"/>
      <c r="AB8" s="164"/>
      <c r="AC8" s="164"/>
      <c r="AD8" s="164"/>
      <c r="AE8" s="164"/>
      <c r="AF8" s="164"/>
      <c r="AG8" s="164"/>
      <c r="AH8" s="164"/>
      <c r="AI8" s="164"/>
      <c r="AJ8" s="164"/>
    </row>
    <row r="9" spans="2:53" ht="11.1" customHeight="1">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row>
    <row r="10" spans="2:53" ht="21" customHeight="1">
      <c r="B10" s="96" t="s">
        <v>677</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row>
    <row r="11" spans="2:53" ht="17.25">
      <c r="B11" s="97" t="s">
        <v>7</v>
      </c>
      <c r="C11" s="111"/>
      <c r="D11" s="111"/>
      <c r="E11" s="111"/>
      <c r="F11" s="111"/>
      <c r="G11" s="111"/>
      <c r="H11" s="111"/>
      <c r="I11" s="111"/>
      <c r="J11" s="124"/>
      <c r="K11" s="129"/>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69"/>
      <c r="AY11" s="176"/>
      <c r="AZ11" s="178"/>
      <c r="BA11" s="179"/>
    </row>
    <row r="12" spans="2:53" ht="17.25">
      <c r="B12" s="98" t="s">
        <v>678</v>
      </c>
      <c r="C12" s="112"/>
      <c r="D12" s="112"/>
      <c r="E12" s="112"/>
      <c r="F12" s="112"/>
      <c r="G12" s="112"/>
      <c r="H12" s="112"/>
      <c r="I12" s="112"/>
      <c r="J12" s="125"/>
      <c r="K12" s="130"/>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70"/>
      <c r="AY12" s="176"/>
      <c r="AZ12" s="178"/>
      <c r="BA12" s="179"/>
    </row>
    <row r="13" spans="2:53" ht="17.25">
      <c r="B13" s="99" t="s">
        <v>680</v>
      </c>
      <c r="C13" s="113"/>
      <c r="D13" s="113"/>
      <c r="E13" s="113"/>
      <c r="F13" s="113"/>
      <c r="G13" s="113"/>
      <c r="H13" s="113"/>
      <c r="I13" s="113"/>
      <c r="J13" s="126"/>
      <c r="K13" s="131" t="s">
        <v>707</v>
      </c>
      <c r="L13" s="137"/>
      <c r="M13" s="137"/>
      <c r="N13" s="137"/>
      <c r="O13" s="137"/>
      <c r="P13" s="137"/>
      <c r="Q13" s="148"/>
      <c r="R13" s="150"/>
      <c r="S13" s="150"/>
      <c r="T13" s="150" t="s">
        <v>719</v>
      </c>
      <c r="U13" s="154"/>
      <c r="V13" s="154"/>
      <c r="W13" s="154"/>
      <c r="X13" s="162"/>
      <c r="Y13" s="165"/>
      <c r="Z13" s="165"/>
      <c r="AA13" s="165"/>
      <c r="AB13" s="165"/>
      <c r="AC13" s="165"/>
      <c r="AD13" s="165"/>
      <c r="AE13" s="165"/>
      <c r="AF13" s="165"/>
      <c r="AG13" s="165"/>
      <c r="AH13" s="165"/>
      <c r="AI13" s="165"/>
      <c r="AJ13" s="165"/>
      <c r="AK13" s="165"/>
      <c r="AL13" s="171"/>
      <c r="BA13" s="179"/>
    </row>
    <row r="14" spans="2:53" s="92" customFormat="1" ht="17.25">
      <c r="B14" s="100"/>
      <c r="C14" s="114"/>
      <c r="D14" s="114"/>
      <c r="E14" s="114"/>
      <c r="F14" s="114"/>
      <c r="G14" s="114"/>
      <c r="H14" s="114"/>
      <c r="I14" s="114"/>
      <c r="J14" s="127"/>
      <c r="K14" s="131" t="s">
        <v>710</v>
      </c>
      <c r="L14" s="137"/>
      <c r="M14" s="137"/>
      <c r="N14" s="137"/>
      <c r="O14" s="137"/>
      <c r="P14" s="137"/>
      <c r="Q14" s="149" t="s">
        <v>676</v>
      </c>
      <c r="R14" s="151"/>
      <c r="S14" s="151"/>
      <c r="T14" s="151"/>
      <c r="U14" s="151"/>
      <c r="V14" s="158"/>
      <c r="W14" s="158"/>
      <c r="X14" s="158"/>
      <c r="Y14" s="158"/>
      <c r="Z14" s="158"/>
      <c r="AA14" s="158"/>
      <c r="AB14" s="158"/>
      <c r="AC14" s="158"/>
      <c r="AD14" s="158"/>
      <c r="AE14" s="158"/>
      <c r="AF14" s="158"/>
      <c r="AG14" s="158"/>
      <c r="AH14" s="158"/>
      <c r="AI14" s="158"/>
      <c r="AJ14" s="158"/>
      <c r="AK14" s="158"/>
      <c r="AL14" s="172"/>
      <c r="AY14" s="176"/>
      <c r="AZ14" s="178"/>
      <c r="BA14" s="179"/>
    </row>
    <row r="15" spans="2:53">
      <c r="B15" s="99" t="s">
        <v>682</v>
      </c>
      <c r="C15" s="113"/>
      <c r="D15" s="113"/>
      <c r="E15" s="113"/>
      <c r="F15" s="113"/>
      <c r="G15" s="113"/>
      <c r="H15" s="113"/>
      <c r="I15" s="113"/>
      <c r="J15" s="126"/>
      <c r="K15" s="132" t="s">
        <v>711</v>
      </c>
      <c r="L15" s="132"/>
      <c r="M15" s="132"/>
      <c r="N15" s="132"/>
      <c r="O15" s="132"/>
      <c r="P15" s="147"/>
      <c r="Q15" s="147"/>
      <c r="R15" s="147"/>
      <c r="S15" s="147"/>
      <c r="T15" s="147"/>
      <c r="U15" s="147"/>
      <c r="V15" s="147"/>
      <c r="W15" s="147"/>
      <c r="X15" s="147"/>
      <c r="Y15" s="132" t="s">
        <v>559</v>
      </c>
      <c r="Z15" s="132"/>
      <c r="AA15" s="132"/>
      <c r="AB15" s="132"/>
      <c r="AC15" s="132"/>
      <c r="AD15" s="147"/>
      <c r="AE15" s="147"/>
      <c r="AF15" s="147"/>
      <c r="AG15" s="147"/>
      <c r="AH15" s="147"/>
      <c r="AI15" s="147"/>
      <c r="AJ15" s="147"/>
      <c r="AK15" s="147"/>
      <c r="AL15" s="173"/>
      <c r="AY15" s="177"/>
      <c r="AZ15" s="178"/>
      <c r="BA15" s="179"/>
    </row>
    <row r="16" spans="2:53" ht="15">
      <c r="B16" s="101"/>
      <c r="C16" s="115"/>
      <c r="D16" s="115"/>
      <c r="E16" s="115"/>
      <c r="F16" s="115"/>
      <c r="G16" s="115"/>
      <c r="H16" s="115"/>
      <c r="I16" s="115"/>
      <c r="J16" s="128"/>
      <c r="K16" s="133" t="s">
        <v>313</v>
      </c>
      <c r="L16" s="138"/>
      <c r="M16" s="138"/>
      <c r="N16" s="138"/>
      <c r="O16" s="138"/>
      <c r="P16" s="138"/>
      <c r="Q16" s="138"/>
      <c r="R16" s="138"/>
      <c r="S16" s="138"/>
      <c r="T16" s="152"/>
      <c r="U16" s="155"/>
      <c r="V16" s="155"/>
      <c r="W16" s="155"/>
      <c r="X16" s="155"/>
      <c r="Y16" s="155"/>
      <c r="Z16" s="155"/>
      <c r="AA16" s="155"/>
      <c r="AB16" s="155"/>
      <c r="AC16" s="155"/>
      <c r="AD16" s="155"/>
      <c r="AE16" s="155"/>
      <c r="AF16" s="155"/>
      <c r="AG16" s="155"/>
      <c r="AH16" s="155"/>
      <c r="AI16" s="155"/>
      <c r="AJ16" s="155"/>
      <c r="AK16" s="155"/>
      <c r="AL16" s="174"/>
      <c r="AY16" s="177"/>
      <c r="AZ16" s="178"/>
      <c r="BA16" s="179"/>
    </row>
    <row r="17" spans="2:53" ht="11.1" customHeight="1">
      <c r="B17" s="102"/>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Y17" s="177"/>
      <c r="AZ17" s="178"/>
      <c r="BA17" s="179"/>
    </row>
    <row r="18" spans="2:53" ht="21.4" customHeight="1">
      <c r="B18" s="103" t="s">
        <v>621</v>
      </c>
      <c r="C18" s="117" t="s">
        <v>693</v>
      </c>
      <c r="D18" s="117"/>
      <c r="E18" s="117"/>
      <c r="F18" s="117"/>
      <c r="G18" s="117"/>
      <c r="H18" s="117"/>
      <c r="I18" s="117"/>
      <c r="J18" s="117"/>
      <c r="K18" s="117"/>
      <c r="L18" s="139" t="s">
        <v>715</v>
      </c>
      <c r="M18" s="139"/>
      <c r="N18" s="132" t="s">
        <v>717</v>
      </c>
      <c r="O18" s="132"/>
      <c r="P18" s="132"/>
      <c r="Q18" s="132"/>
      <c r="R18" s="132"/>
      <c r="S18" s="132"/>
      <c r="T18" s="132"/>
      <c r="U18" s="132" t="s">
        <v>267</v>
      </c>
      <c r="V18" s="132"/>
      <c r="W18" s="132"/>
      <c r="X18" s="132"/>
      <c r="Y18" s="132"/>
      <c r="Z18" s="117" t="s">
        <v>193</v>
      </c>
      <c r="AA18" s="117"/>
      <c r="AB18" s="117"/>
      <c r="AC18" s="117"/>
      <c r="AD18" s="117"/>
      <c r="AE18" s="117"/>
      <c r="AF18" s="117"/>
      <c r="AG18" s="117"/>
      <c r="AH18" s="117"/>
      <c r="AI18" s="117"/>
      <c r="AJ18" s="117"/>
      <c r="AK18" s="117"/>
      <c r="AL18" s="117"/>
      <c r="AY18" s="177"/>
      <c r="AZ18" s="178"/>
      <c r="BA18" s="179"/>
    </row>
    <row r="19" spans="2:53">
      <c r="B19" s="103"/>
      <c r="C19" s="117"/>
      <c r="D19" s="117"/>
      <c r="E19" s="117"/>
      <c r="F19" s="117"/>
      <c r="G19" s="117"/>
      <c r="H19" s="117"/>
      <c r="I19" s="117"/>
      <c r="J19" s="117"/>
      <c r="K19" s="117"/>
      <c r="L19" s="139"/>
      <c r="M19" s="139"/>
      <c r="N19" s="132"/>
      <c r="O19" s="132"/>
      <c r="P19" s="132"/>
      <c r="Q19" s="132"/>
      <c r="R19" s="132"/>
      <c r="S19" s="132"/>
      <c r="T19" s="132"/>
      <c r="U19" s="132"/>
      <c r="V19" s="132"/>
      <c r="W19" s="132"/>
      <c r="X19" s="132"/>
      <c r="Y19" s="132"/>
      <c r="Z19" s="132" t="s">
        <v>723</v>
      </c>
      <c r="AA19" s="132"/>
      <c r="AB19" s="132"/>
      <c r="AC19" s="132"/>
      <c r="AD19" s="132"/>
      <c r="AE19" s="132"/>
      <c r="AF19" s="132"/>
      <c r="AG19" s="132" t="s">
        <v>724</v>
      </c>
      <c r="AH19" s="132"/>
      <c r="AI19" s="132"/>
      <c r="AJ19" s="132"/>
      <c r="AK19" s="132"/>
      <c r="AL19" s="132"/>
      <c r="AY19" s="177"/>
      <c r="AZ19" s="178"/>
      <c r="BA19" s="179"/>
    </row>
    <row r="20" spans="2:53" ht="40.5" customHeight="1">
      <c r="B20" s="103"/>
      <c r="C20" s="103" t="s">
        <v>695</v>
      </c>
      <c r="D20" s="121" t="s">
        <v>14</v>
      </c>
      <c r="E20" s="121"/>
      <c r="F20" s="121"/>
      <c r="G20" s="121"/>
      <c r="H20" s="121"/>
      <c r="I20" s="121"/>
      <c r="J20" s="121"/>
      <c r="K20" s="121"/>
      <c r="L20" s="140" t="s">
        <v>64</v>
      </c>
      <c r="M20" s="140"/>
      <c r="N20" s="144" t="s">
        <v>64</v>
      </c>
      <c r="O20" s="144"/>
      <c r="P20" s="144"/>
      <c r="Q20" s="144"/>
      <c r="R20" s="144"/>
      <c r="S20" s="144"/>
      <c r="T20" s="144"/>
      <c r="U20" s="156"/>
      <c r="V20" s="156"/>
      <c r="W20" s="156"/>
      <c r="X20" s="156"/>
      <c r="Y20" s="156"/>
      <c r="Z20" s="147"/>
      <c r="AA20" s="147"/>
      <c r="AB20" s="147"/>
      <c r="AC20" s="147"/>
      <c r="AD20" s="147"/>
      <c r="AE20" s="147"/>
      <c r="AF20" s="147"/>
      <c r="AG20" s="147"/>
      <c r="AH20" s="147"/>
      <c r="AI20" s="147"/>
      <c r="AJ20" s="147"/>
      <c r="AK20" s="147"/>
      <c r="AL20" s="147"/>
      <c r="AY20" s="177"/>
      <c r="AZ20" s="178"/>
      <c r="BA20" s="179"/>
    </row>
    <row r="21" spans="2:53" ht="40.5" customHeight="1">
      <c r="B21" s="103"/>
      <c r="C21" s="103"/>
      <c r="D21" s="121" t="s">
        <v>85</v>
      </c>
      <c r="E21" s="121"/>
      <c r="F21" s="121"/>
      <c r="G21" s="121"/>
      <c r="H21" s="121"/>
      <c r="I21" s="121"/>
      <c r="J21" s="121"/>
      <c r="K21" s="121"/>
      <c r="L21" s="140" t="s">
        <v>64</v>
      </c>
      <c r="M21" s="140"/>
      <c r="N21" s="144" t="s">
        <v>64</v>
      </c>
      <c r="O21" s="144"/>
      <c r="P21" s="144"/>
      <c r="Q21" s="144"/>
      <c r="R21" s="144"/>
      <c r="S21" s="144"/>
      <c r="T21" s="144"/>
      <c r="U21" s="156"/>
      <c r="V21" s="156"/>
      <c r="W21" s="156"/>
      <c r="X21" s="156"/>
      <c r="Y21" s="156"/>
      <c r="Z21" s="147"/>
      <c r="AA21" s="147"/>
      <c r="AB21" s="147"/>
      <c r="AC21" s="147"/>
      <c r="AD21" s="147"/>
      <c r="AE21" s="147"/>
      <c r="AF21" s="147"/>
      <c r="AG21" s="147"/>
      <c r="AH21" s="147"/>
      <c r="AI21" s="147"/>
      <c r="AJ21" s="147"/>
      <c r="AK21" s="147"/>
      <c r="AL21" s="147"/>
      <c r="AY21" s="177"/>
      <c r="AZ21" s="178"/>
      <c r="BA21" s="179"/>
    </row>
    <row r="22" spans="2:53" ht="40.5" customHeight="1">
      <c r="B22" s="103"/>
      <c r="C22" s="103"/>
      <c r="D22" s="121" t="s">
        <v>88</v>
      </c>
      <c r="E22" s="121"/>
      <c r="F22" s="121"/>
      <c r="G22" s="121"/>
      <c r="H22" s="121"/>
      <c r="I22" s="121"/>
      <c r="J22" s="121"/>
      <c r="K22" s="121"/>
      <c r="L22" s="140" t="s">
        <v>64</v>
      </c>
      <c r="M22" s="140"/>
      <c r="N22" s="144" t="s">
        <v>64</v>
      </c>
      <c r="O22" s="144"/>
      <c r="P22" s="144"/>
      <c r="Q22" s="144"/>
      <c r="R22" s="144"/>
      <c r="S22" s="144"/>
      <c r="T22" s="144"/>
      <c r="U22" s="156"/>
      <c r="V22" s="159"/>
      <c r="W22" s="159"/>
      <c r="X22" s="159"/>
      <c r="Y22" s="159"/>
      <c r="Z22" s="147"/>
      <c r="AA22" s="147"/>
      <c r="AB22" s="147"/>
      <c r="AC22" s="147"/>
      <c r="AD22" s="147"/>
      <c r="AE22" s="147"/>
      <c r="AF22" s="147"/>
      <c r="AG22" s="147"/>
      <c r="AH22" s="147"/>
      <c r="AI22" s="147"/>
      <c r="AJ22" s="147"/>
      <c r="AK22" s="147"/>
      <c r="AL22" s="147"/>
      <c r="AY22" s="177"/>
      <c r="AZ22" s="178"/>
      <c r="BA22" s="179"/>
    </row>
    <row r="23" spans="2:53" ht="40.5" customHeight="1">
      <c r="B23" s="103"/>
      <c r="C23" s="103"/>
      <c r="D23" s="121" t="s">
        <v>0</v>
      </c>
      <c r="E23" s="121"/>
      <c r="F23" s="121"/>
      <c r="G23" s="121"/>
      <c r="H23" s="121"/>
      <c r="I23" s="121"/>
      <c r="J23" s="121"/>
      <c r="K23" s="121"/>
      <c r="L23" s="140" t="s">
        <v>64</v>
      </c>
      <c r="M23" s="140"/>
      <c r="N23" s="144"/>
      <c r="O23" s="144"/>
      <c r="P23" s="144"/>
      <c r="Q23" s="144"/>
      <c r="R23" s="144"/>
      <c r="S23" s="144"/>
      <c r="T23" s="144"/>
      <c r="U23" s="156"/>
      <c r="V23" s="156"/>
      <c r="W23" s="156"/>
      <c r="X23" s="156"/>
      <c r="Y23" s="156"/>
      <c r="Z23" s="147"/>
      <c r="AA23" s="147"/>
      <c r="AB23" s="147"/>
      <c r="AC23" s="147"/>
      <c r="AD23" s="147"/>
      <c r="AE23" s="147"/>
      <c r="AF23" s="147"/>
      <c r="AG23" s="147"/>
      <c r="AH23" s="147"/>
      <c r="AI23" s="147"/>
      <c r="AJ23" s="147"/>
      <c r="AK23" s="147"/>
      <c r="AL23" s="147"/>
      <c r="AY23" s="177"/>
      <c r="AZ23" s="178"/>
      <c r="BA23" s="179"/>
    </row>
    <row r="24" spans="2:53" ht="40.5" customHeight="1">
      <c r="B24" s="103"/>
      <c r="C24" s="103"/>
      <c r="D24" s="121" t="s">
        <v>646</v>
      </c>
      <c r="E24" s="121"/>
      <c r="F24" s="121"/>
      <c r="G24" s="121"/>
      <c r="H24" s="121"/>
      <c r="I24" s="121"/>
      <c r="J24" s="121"/>
      <c r="K24" s="121"/>
      <c r="L24" s="140" t="s">
        <v>64</v>
      </c>
      <c r="M24" s="140"/>
      <c r="N24" s="144" t="s">
        <v>64</v>
      </c>
      <c r="O24" s="144"/>
      <c r="P24" s="144"/>
      <c r="Q24" s="144"/>
      <c r="R24" s="144"/>
      <c r="S24" s="144"/>
      <c r="T24" s="144"/>
      <c r="U24" s="156"/>
      <c r="V24" s="156"/>
      <c r="W24" s="156"/>
      <c r="X24" s="156"/>
      <c r="Y24" s="156"/>
      <c r="Z24" s="147"/>
      <c r="AA24" s="147"/>
      <c r="AB24" s="147"/>
      <c r="AC24" s="147"/>
      <c r="AD24" s="147"/>
      <c r="AE24" s="147"/>
      <c r="AF24" s="147"/>
      <c r="AG24" s="147"/>
      <c r="AH24" s="147"/>
      <c r="AI24" s="147"/>
      <c r="AJ24" s="147"/>
      <c r="AK24" s="147"/>
      <c r="AL24" s="147"/>
      <c r="AY24" s="177"/>
      <c r="AZ24" s="178"/>
      <c r="BA24" s="179"/>
    </row>
    <row r="25" spans="2:53" ht="40.5" customHeight="1">
      <c r="B25" s="103"/>
      <c r="C25" s="103" t="s">
        <v>560</v>
      </c>
      <c r="D25" s="121" t="s">
        <v>273</v>
      </c>
      <c r="E25" s="121"/>
      <c r="F25" s="121"/>
      <c r="G25" s="121"/>
      <c r="H25" s="121"/>
      <c r="I25" s="121"/>
      <c r="J25" s="121"/>
      <c r="K25" s="121"/>
      <c r="L25" s="140" t="s">
        <v>64</v>
      </c>
      <c r="M25" s="140"/>
      <c r="N25" s="144" t="s">
        <v>64</v>
      </c>
      <c r="O25" s="144"/>
      <c r="P25" s="144"/>
      <c r="Q25" s="144"/>
      <c r="R25" s="144"/>
      <c r="S25" s="144"/>
      <c r="T25" s="144"/>
      <c r="U25" s="156"/>
      <c r="V25" s="156"/>
      <c r="W25" s="156"/>
      <c r="X25" s="156"/>
      <c r="Y25" s="156"/>
      <c r="Z25" s="147"/>
      <c r="AA25" s="147"/>
      <c r="AB25" s="147"/>
      <c r="AC25" s="147"/>
      <c r="AD25" s="147"/>
      <c r="AE25" s="147"/>
      <c r="AF25" s="147"/>
      <c r="AG25" s="147"/>
      <c r="AH25" s="147"/>
      <c r="AI25" s="147"/>
      <c r="AJ25" s="147"/>
      <c r="AK25" s="147"/>
      <c r="AL25" s="147"/>
    </row>
    <row r="26" spans="2:53" ht="40.5" customHeight="1">
      <c r="B26" s="103"/>
      <c r="C26" s="118" t="s">
        <v>1540</v>
      </c>
      <c r="D26" s="122" t="s">
        <v>1541</v>
      </c>
      <c r="E26" s="122"/>
      <c r="F26" s="122"/>
      <c r="G26" s="122"/>
      <c r="H26" s="122"/>
      <c r="I26" s="122"/>
      <c r="J26" s="122"/>
      <c r="K26" s="122"/>
      <c r="L26" s="140"/>
      <c r="M26" s="140"/>
      <c r="N26" s="144"/>
      <c r="O26" s="144"/>
      <c r="P26" s="144"/>
      <c r="Q26" s="144"/>
      <c r="R26" s="144"/>
      <c r="S26" s="144"/>
      <c r="T26" s="144"/>
      <c r="U26" s="156"/>
      <c r="V26" s="156"/>
      <c r="W26" s="156"/>
      <c r="X26" s="156"/>
      <c r="Y26" s="156"/>
      <c r="Z26" s="147"/>
      <c r="AA26" s="147"/>
      <c r="AB26" s="147"/>
      <c r="AC26" s="147"/>
      <c r="AD26" s="147"/>
      <c r="AE26" s="147"/>
      <c r="AF26" s="147"/>
      <c r="AG26" s="147"/>
      <c r="AH26" s="147"/>
      <c r="AI26" s="147"/>
      <c r="AJ26" s="147"/>
      <c r="AK26" s="147"/>
      <c r="AL26" s="147"/>
    </row>
    <row r="27" spans="2:53" ht="40.5" customHeight="1">
      <c r="B27" s="103"/>
      <c r="C27" s="118"/>
      <c r="D27" s="122" t="s">
        <v>1253</v>
      </c>
      <c r="E27" s="122"/>
      <c r="F27" s="122"/>
      <c r="G27" s="122"/>
      <c r="H27" s="122"/>
      <c r="I27" s="122"/>
      <c r="J27" s="122"/>
      <c r="K27" s="122"/>
      <c r="L27" s="141"/>
      <c r="M27" s="143"/>
      <c r="N27" s="145"/>
      <c r="O27" s="146"/>
      <c r="P27" s="146"/>
      <c r="Q27" s="146"/>
      <c r="R27" s="146"/>
      <c r="S27" s="146"/>
      <c r="T27" s="153"/>
      <c r="U27" s="157"/>
      <c r="V27" s="160"/>
      <c r="W27" s="160"/>
      <c r="X27" s="160"/>
      <c r="Y27" s="166"/>
      <c r="Z27" s="147"/>
      <c r="AA27" s="147"/>
      <c r="AB27" s="147"/>
      <c r="AC27" s="147"/>
      <c r="AD27" s="147"/>
      <c r="AE27" s="147"/>
      <c r="AF27" s="147"/>
      <c r="AG27" s="147"/>
      <c r="AH27" s="147"/>
      <c r="AI27" s="147"/>
      <c r="AJ27" s="147"/>
      <c r="AK27" s="147"/>
      <c r="AL27" s="147"/>
    </row>
    <row r="28" spans="2:53" ht="40.5" customHeight="1">
      <c r="B28" s="103"/>
      <c r="C28" s="103" t="s">
        <v>228</v>
      </c>
      <c r="D28" s="123" t="s">
        <v>1542</v>
      </c>
      <c r="E28" s="123"/>
      <c r="F28" s="123"/>
      <c r="G28" s="123"/>
      <c r="H28" s="123"/>
      <c r="I28" s="123"/>
      <c r="J28" s="123"/>
      <c r="K28" s="123"/>
      <c r="L28" s="141"/>
      <c r="M28" s="143"/>
      <c r="N28" s="145"/>
      <c r="O28" s="146"/>
      <c r="P28" s="146"/>
      <c r="Q28" s="146"/>
      <c r="R28" s="146"/>
      <c r="S28" s="146"/>
      <c r="T28" s="153"/>
      <c r="U28" s="157"/>
      <c r="V28" s="160"/>
      <c r="W28" s="160"/>
      <c r="X28" s="160"/>
      <c r="Y28" s="166"/>
      <c r="Z28" s="147"/>
      <c r="AA28" s="147"/>
      <c r="AB28" s="147"/>
      <c r="AC28" s="147"/>
      <c r="AD28" s="147"/>
      <c r="AE28" s="147"/>
      <c r="AF28" s="147"/>
      <c r="AG28" s="147"/>
      <c r="AH28" s="147"/>
      <c r="AI28" s="147"/>
      <c r="AJ28" s="147"/>
      <c r="AK28" s="147"/>
      <c r="AL28" s="147"/>
    </row>
    <row r="29" spans="2:53" ht="40.5" customHeight="1">
      <c r="B29" s="103"/>
      <c r="C29" s="103"/>
      <c r="D29" s="121" t="s">
        <v>1197</v>
      </c>
      <c r="E29" s="121"/>
      <c r="F29" s="121"/>
      <c r="G29" s="121"/>
      <c r="H29" s="121"/>
      <c r="I29" s="121"/>
      <c r="J29" s="121"/>
      <c r="K29" s="121"/>
      <c r="L29" s="140"/>
      <c r="M29" s="140"/>
      <c r="N29" s="144"/>
      <c r="O29" s="144"/>
      <c r="P29" s="144"/>
      <c r="Q29" s="144"/>
      <c r="R29" s="144"/>
      <c r="S29" s="144"/>
      <c r="T29" s="144"/>
      <c r="U29" s="156"/>
      <c r="V29" s="156"/>
      <c r="W29" s="156"/>
      <c r="X29" s="156"/>
      <c r="Y29" s="156"/>
      <c r="Z29" s="147"/>
      <c r="AA29" s="147"/>
      <c r="AB29" s="147"/>
      <c r="AC29" s="147"/>
      <c r="AD29" s="147"/>
      <c r="AE29" s="147"/>
      <c r="AF29" s="147"/>
      <c r="AG29" s="147"/>
      <c r="AH29" s="147"/>
      <c r="AI29" s="147"/>
      <c r="AJ29" s="147"/>
      <c r="AK29" s="147"/>
      <c r="AL29" s="147"/>
    </row>
    <row r="30" spans="2:53" ht="15">
      <c r="B30" s="104" t="s">
        <v>204</v>
      </c>
      <c r="C30" s="119"/>
      <c r="D30" s="119"/>
      <c r="E30" s="119"/>
      <c r="F30" s="119"/>
      <c r="G30" s="119"/>
      <c r="H30" s="119"/>
      <c r="I30" s="119"/>
      <c r="J30" s="119"/>
      <c r="K30" s="134"/>
      <c r="L30" s="142" t="s">
        <v>135</v>
      </c>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75"/>
    </row>
    <row r="31" spans="2:53" ht="32.1" customHeight="1">
      <c r="B31" s="105" t="s">
        <v>686</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row>
    <row r="32" spans="2:53">
      <c r="B32" s="106" t="s">
        <v>556</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row>
    <row r="33" spans="2:38">
      <c r="B33" s="106" t="s">
        <v>403</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row>
    <row r="34" spans="2:38" ht="26.1" customHeight="1">
      <c r="B34" s="107" t="s">
        <v>688</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2:38" ht="29.1" customHeight="1">
      <c r="B35" s="107" t="s">
        <v>690</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row>
    <row r="36" spans="2:38" ht="30.75" customHeight="1">
      <c r="B36" s="90"/>
    </row>
    <row r="37" spans="2:38" ht="30.75" customHeight="1">
      <c r="B37" s="90"/>
    </row>
    <row r="38" spans="2:38" ht="21.4" customHeight="1">
      <c r="B38" s="90"/>
    </row>
    <row r="39" spans="2:38" ht="21.4" customHeight="1">
      <c r="B39" s="90"/>
    </row>
    <row r="40" spans="2:38" ht="21.4" customHeight="1">
      <c r="B40" s="90"/>
    </row>
    <row r="41" spans="2:38" ht="21.4" customHeight="1">
      <c r="B41" s="90"/>
    </row>
    <row r="42" spans="2:38" ht="21.4" customHeight="1">
      <c r="B42" s="90"/>
    </row>
    <row r="43" spans="2:38" ht="21.4" customHeight="1">
      <c r="B43" s="90"/>
    </row>
    <row r="44" spans="2:38" ht="21.4" customHeight="1">
      <c r="B44" s="90"/>
    </row>
    <row r="45" spans="2:38" ht="21.4" customHeight="1">
      <c r="B45" s="90"/>
    </row>
    <row r="46" spans="2:38" ht="21.4" customHeight="1">
      <c r="B46" s="90"/>
    </row>
    <row r="47" spans="2:38" ht="21.4" customHeight="1">
      <c r="B47" s="90"/>
    </row>
    <row r="48" spans="2:38" ht="21.4" customHeight="1">
      <c r="B48" s="90"/>
    </row>
    <row r="49" spans="2:2" ht="21.4" customHeight="1">
      <c r="B49" s="90"/>
    </row>
    <row r="50" spans="2:2" ht="21.4" customHeight="1">
      <c r="B50" s="90"/>
    </row>
    <row r="51" spans="2:2" ht="21.4" customHeight="1">
      <c r="B51" s="90"/>
    </row>
  </sheetData>
  <mergeCells count="86">
    <mergeCell ref="B1:AL1"/>
    <mergeCell ref="B2:AL2"/>
    <mergeCell ref="AA4:AJ4"/>
    <mergeCell ref="C5:J5"/>
    <mergeCell ref="Y6:AJ6"/>
    <mergeCell ref="Y7:AJ7"/>
    <mergeCell ref="Y8:AJ8"/>
    <mergeCell ref="B11:J11"/>
    <mergeCell ref="K11:AL11"/>
    <mergeCell ref="B12:J12"/>
    <mergeCell ref="K12:AL12"/>
    <mergeCell ref="K13:P13"/>
    <mergeCell ref="Q13:S13"/>
    <mergeCell ref="U13:X13"/>
    <mergeCell ref="Y13:AL13"/>
    <mergeCell ref="K14:P14"/>
    <mergeCell ref="Q14:U14"/>
    <mergeCell ref="V14:AL14"/>
    <mergeCell ref="K15:O15"/>
    <mergeCell ref="P15:X15"/>
    <mergeCell ref="Y15:AC15"/>
    <mergeCell ref="AD15:AL15"/>
    <mergeCell ref="K16:S16"/>
    <mergeCell ref="T16:AL16"/>
    <mergeCell ref="Z18:AL18"/>
    <mergeCell ref="Z19:AF19"/>
    <mergeCell ref="AG19:AL19"/>
    <mergeCell ref="D20:K20"/>
    <mergeCell ref="L20:M20"/>
    <mergeCell ref="N20:T20"/>
    <mergeCell ref="U20:Y20"/>
    <mergeCell ref="D21:K21"/>
    <mergeCell ref="L21:M21"/>
    <mergeCell ref="N21:T21"/>
    <mergeCell ref="U21:Y21"/>
    <mergeCell ref="D22:K22"/>
    <mergeCell ref="L22:M22"/>
    <mergeCell ref="N22:T22"/>
    <mergeCell ref="U22:Y22"/>
    <mergeCell ref="D23:K23"/>
    <mergeCell ref="L23:M23"/>
    <mergeCell ref="N23:T23"/>
    <mergeCell ref="U23:Y23"/>
    <mergeCell ref="D24:K24"/>
    <mergeCell ref="L24:M24"/>
    <mergeCell ref="N24:T24"/>
    <mergeCell ref="U24:Y24"/>
    <mergeCell ref="D25:K25"/>
    <mergeCell ref="L25:M25"/>
    <mergeCell ref="N25:T25"/>
    <mergeCell ref="U25:Y25"/>
    <mergeCell ref="D26:K26"/>
    <mergeCell ref="L26:M26"/>
    <mergeCell ref="N26:T26"/>
    <mergeCell ref="U26:Y26"/>
    <mergeCell ref="D27:K27"/>
    <mergeCell ref="L27:M27"/>
    <mergeCell ref="N27:T27"/>
    <mergeCell ref="U27:Y27"/>
    <mergeCell ref="D28:K28"/>
    <mergeCell ref="L28:M28"/>
    <mergeCell ref="N28:T28"/>
    <mergeCell ref="U28:Y28"/>
    <mergeCell ref="D29:K29"/>
    <mergeCell ref="L29:M29"/>
    <mergeCell ref="N29:T29"/>
    <mergeCell ref="U29:Y29"/>
    <mergeCell ref="B30:K30"/>
    <mergeCell ref="L30:AL30"/>
    <mergeCell ref="B31:AL31"/>
    <mergeCell ref="B32:AL32"/>
    <mergeCell ref="B33:AL33"/>
    <mergeCell ref="B34:AL34"/>
    <mergeCell ref="B35:AL35"/>
    <mergeCell ref="B13:J14"/>
    <mergeCell ref="B15:J16"/>
    <mergeCell ref="C18:K19"/>
    <mergeCell ref="L18:M19"/>
    <mergeCell ref="N18:T19"/>
    <mergeCell ref="U18:Y19"/>
    <mergeCell ref="C20:C24"/>
    <mergeCell ref="C26:C27"/>
    <mergeCell ref="C28:C29"/>
    <mergeCell ref="B18:B29"/>
    <mergeCell ref="Z20:AF29"/>
    <mergeCell ref="AG20:AL29"/>
  </mergeCells>
  <phoneticPr fontId="7"/>
  <dataValidations count="2">
    <dataValidation type="list" allowBlank="1" showDropDown="0" showInputMessage="1" showErrorMessage="1" sqref="L29:M29 M25:M26 L25:L28 L20:M24">
      <formula1>"　,〇"</formula1>
    </dataValidation>
    <dataValidation type="list" allowBlank="1" showDropDown="0" showInputMessage="1" showErrorMessage="1" sqref="N29:T29 O25:T26 N25:N28 N20:T24">
      <formula1>"　,新規, 変更, 終了 "</formula1>
    </dataValidation>
  </dataValidations>
  <pageMargins left="0.31496062992125984" right="0.31496062992125984" top="0.19685039370078741" bottom="0.23622047244094491" header="0.31496062992125984" footer="0.31496062992125984"/>
  <pageSetup paperSize="9" scale="87" fitToWidth="1" fitToHeight="1" orientation="portrait" usePrinterDefaults="1" horizontalDpi="300" verticalDpi="300" r:id="rId1"/>
  <rowBreaks count="1" manualBreakCount="1">
    <brk id="36" min="1" max="3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BH342"/>
  <sheetViews>
    <sheetView view="pageBreakPreview" topLeftCell="A120" zoomScale="85" zoomScaleNormal="70" zoomScaleSheetLayoutView="85" workbookViewId="0">
      <selection activeCell="BH9" sqref="BH9"/>
    </sheetView>
  </sheetViews>
  <sheetFormatPr defaultColWidth="9" defaultRowHeight="13.5"/>
  <cols>
    <col min="1" max="1" width="2.625" style="180" customWidth="1"/>
    <col min="2" max="2" width="7.5" style="180" customWidth="1"/>
    <col min="3" max="13" width="2.625" style="180" customWidth="1"/>
    <col min="14" max="14" width="4.625" style="180" customWidth="1"/>
    <col min="15" max="20" width="3.625" style="180" customWidth="1"/>
    <col min="21" max="26" width="3.5" style="180" customWidth="1"/>
    <col min="27" max="31" width="3.375" style="180" customWidth="1"/>
    <col min="32" max="36" width="5" style="180" customWidth="1"/>
    <col min="37" max="37" width="5.875" style="180" customWidth="1"/>
    <col min="38" max="51" width="4.5" style="180" customWidth="1"/>
    <col min="52" max="52" width="18.75" style="180" customWidth="1"/>
    <col min="53" max="54" width="2.625" style="180" customWidth="1"/>
    <col min="55" max="55" width="4.25" style="180" customWidth="1"/>
    <col min="56" max="59" width="2.625" style="180" customWidth="1"/>
    <col min="60" max="16384" width="9" style="180"/>
  </cols>
  <sheetData>
    <row r="1" spans="1:58" ht="18"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row>
    <row r="2" spans="1:58">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row>
    <row r="3" spans="1:58" ht="21">
      <c r="A3" s="182" t="s">
        <v>6</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327"/>
    </row>
    <row r="4" spans="1:58" ht="14.25">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row>
    <row r="5" spans="1:58" ht="21.95" customHeight="1">
      <c r="A5" s="183" t="s">
        <v>9</v>
      </c>
      <c r="B5" s="196"/>
      <c r="C5" s="196"/>
      <c r="D5" s="196"/>
      <c r="E5" s="196"/>
      <c r="F5" s="196"/>
      <c r="G5" s="196"/>
      <c r="H5" s="196"/>
      <c r="I5" s="196"/>
      <c r="J5" s="217"/>
      <c r="K5" s="223" t="s">
        <v>19</v>
      </c>
      <c r="L5" s="196"/>
      <c r="M5" s="196"/>
      <c r="N5" s="217"/>
      <c r="O5" s="223" t="s">
        <v>12</v>
      </c>
      <c r="P5" s="196"/>
      <c r="Q5" s="196"/>
      <c r="R5" s="196"/>
      <c r="S5" s="196"/>
      <c r="T5" s="217"/>
      <c r="U5" s="260" t="s">
        <v>28</v>
      </c>
      <c r="V5" s="196"/>
      <c r="W5" s="196"/>
      <c r="X5" s="196"/>
      <c r="Y5" s="196"/>
      <c r="Z5" s="217"/>
      <c r="AA5" s="260" t="s">
        <v>38</v>
      </c>
      <c r="AB5" s="196"/>
      <c r="AC5" s="196"/>
      <c r="AD5" s="196"/>
      <c r="AE5" s="196"/>
      <c r="AF5" s="279" t="s">
        <v>3</v>
      </c>
      <c r="AG5" s="288"/>
      <c r="AH5" s="288"/>
      <c r="AI5" s="288"/>
      <c r="AJ5" s="288"/>
      <c r="AK5" s="288"/>
      <c r="AL5" s="288"/>
      <c r="AM5" s="288"/>
      <c r="AN5" s="288"/>
      <c r="AO5" s="288"/>
      <c r="AP5" s="288"/>
      <c r="AQ5" s="288"/>
      <c r="AR5" s="288"/>
      <c r="AS5" s="288"/>
      <c r="AT5" s="288"/>
      <c r="AU5" s="288"/>
      <c r="AV5" s="288"/>
      <c r="AW5" s="288"/>
      <c r="AX5" s="288"/>
      <c r="AY5" s="288"/>
      <c r="AZ5" s="288"/>
      <c r="BA5" s="311"/>
      <c r="BB5" s="311"/>
      <c r="BC5" s="311"/>
      <c r="BD5" s="311"/>
      <c r="BE5" s="317"/>
      <c r="BF5" s="181"/>
    </row>
    <row r="6" spans="1:58" ht="21.95" customHeight="1">
      <c r="A6" s="184"/>
      <c r="B6" s="197"/>
      <c r="C6" s="197"/>
      <c r="D6" s="197"/>
      <c r="E6" s="197"/>
      <c r="F6" s="197"/>
      <c r="G6" s="197"/>
      <c r="H6" s="197"/>
      <c r="I6" s="197"/>
      <c r="J6" s="218"/>
      <c r="K6" s="224"/>
      <c r="L6" s="197"/>
      <c r="M6" s="197"/>
      <c r="N6" s="218"/>
      <c r="O6" s="224"/>
      <c r="P6" s="197"/>
      <c r="Q6" s="197"/>
      <c r="R6" s="197"/>
      <c r="S6" s="197"/>
      <c r="T6" s="218"/>
      <c r="U6" s="224"/>
      <c r="V6" s="197"/>
      <c r="W6" s="197"/>
      <c r="X6" s="197"/>
      <c r="Y6" s="197"/>
      <c r="Z6" s="218"/>
      <c r="AA6" s="224"/>
      <c r="AB6" s="197"/>
      <c r="AC6" s="197"/>
      <c r="AD6" s="197"/>
      <c r="AE6" s="197"/>
      <c r="AF6" s="280"/>
      <c r="AG6" s="289"/>
      <c r="AH6" s="289"/>
      <c r="AI6" s="289"/>
      <c r="AJ6" s="289"/>
      <c r="AK6" s="289"/>
      <c r="AL6" s="289"/>
      <c r="AM6" s="289"/>
      <c r="AN6" s="289"/>
      <c r="AO6" s="289"/>
      <c r="AP6" s="289"/>
      <c r="AQ6" s="289"/>
      <c r="AR6" s="289"/>
      <c r="AS6" s="289"/>
      <c r="AT6" s="289"/>
      <c r="AU6" s="289"/>
      <c r="AV6" s="289"/>
      <c r="AW6" s="289"/>
      <c r="AX6" s="289"/>
      <c r="AY6" s="289"/>
      <c r="AZ6" s="289"/>
      <c r="BA6" s="312" t="s">
        <v>22</v>
      </c>
      <c r="BB6" s="315"/>
      <c r="BC6" s="315"/>
      <c r="BD6" s="315"/>
      <c r="BE6" s="318"/>
      <c r="BF6" s="181"/>
    </row>
    <row r="7" spans="1:58" ht="57.75" customHeight="1">
      <c r="A7" s="185" t="s">
        <v>39</v>
      </c>
      <c r="B7" s="198"/>
      <c r="C7" s="198"/>
      <c r="D7" s="198"/>
      <c r="E7" s="198"/>
      <c r="F7" s="198"/>
      <c r="G7" s="198"/>
      <c r="H7" s="198"/>
      <c r="I7" s="198"/>
      <c r="J7" s="219"/>
      <c r="K7" s="225"/>
      <c r="L7" s="237"/>
      <c r="M7" s="237"/>
      <c r="N7" s="244"/>
      <c r="O7" s="225"/>
      <c r="P7" s="237"/>
      <c r="Q7" s="237"/>
      <c r="R7" s="237"/>
      <c r="S7" s="237"/>
      <c r="T7" s="244"/>
      <c r="U7" s="225"/>
      <c r="V7" s="237"/>
      <c r="W7" s="237"/>
      <c r="X7" s="237"/>
      <c r="Y7" s="237"/>
      <c r="Z7" s="244"/>
      <c r="AA7" s="225"/>
      <c r="AB7" s="237"/>
      <c r="AC7" s="237"/>
      <c r="AD7" s="237"/>
      <c r="AE7" s="237"/>
      <c r="AF7" s="281" t="s">
        <v>43</v>
      </c>
      <c r="AG7" s="198"/>
      <c r="AH7" s="198"/>
      <c r="AI7" s="198"/>
      <c r="AJ7" s="198"/>
      <c r="AK7" s="219"/>
      <c r="AL7" s="294" t="s">
        <v>46</v>
      </c>
      <c r="AM7" s="302"/>
      <c r="AN7" s="302"/>
      <c r="AO7" s="302"/>
      <c r="AP7" s="302"/>
      <c r="AQ7" s="302"/>
      <c r="AR7" s="302"/>
      <c r="AS7" s="302"/>
      <c r="AT7" s="302"/>
      <c r="AU7" s="302"/>
      <c r="AV7" s="302"/>
      <c r="AW7" s="302"/>
      <c r="AX7" s="302"/>
      <c r="AY7" s="302"/>
      <c r="AZ7" s="306"/>
      <c r="BA7" s="313"/>
      <c r="BB7" s="316"/>
      <c r="BC7" s="316"/>
      <c r="BD7" s="316"/>
      <c r="BE7" s="319"/>
      <c r="BF7" s="328"/>
    </row>
    <row r="8" spans="1:58" ht="21.95" customHeight="1">
      <c r="A8" s="186" t="s">
        <v>49</v>
      </c>
      <c r="B8" s="199" t="s">
        <v>14</v>
      </c>
      <c r="C8" s="199"/>
      <c r="D8" s="199"/>
      <c r="E8" s="199"/>
      <c r="F8" s="199"/>
      <c r="G8" s="199"/>
      <c r="H8" s="199"/>
      <c r="I8" s="199"/>
      <c r="J8" s="199"/>
      <c r="K8" s="226"/>
      <c r="L8" s="226"/>
      <c r="M8" s="226"/>
      <c r="N8" s="226"/>
      <c r="O8" s="226"/>
      <c r="P8" s="226"/>
      <c r="Q8" s="226"/>
      <c r="R8" s="226"/>
      <c r="S8" s="226"/>
      <c r="T8" s="226"/>
      <c r="U8" s="226"/>
      <c r="V8" s="226"/>
      <c r="W8" s="226"/>
      <c r="X8" s="226"/>
      <c r="Y8" s="226"/>
      <c r="Z8" s="226"/>
      <c r="AA8" s="226"/>
      <c r="AB8" s="226"/>
      <c r="AC8" s="226"/>
      <c r="AD8" s="226"/>
      <c r="AE8" s="226"/>
      <c r="AF8" s="282" t="s">
        <v>534</v>
      </c>
      <c r="AG8" s="290"/>
      <c r="AH8" s="290"/>
      <c r="AI8" s="290"/>
      <c r="AJ8" s="290"/>
      <c r="AK8" s="292"/>
      <c r="AL8" s="295" t="s">
        <v>60</v>
      </c>
      <c r="AM8" s="303"/>
      <c r="AN8" s="303"/>
      <c r="AO8" s="303"/>
      <c r="AP8" s="303"/>
      <c r="AQ8" s="303"/>
      <c r="AR8" s="303"/>
      <c r="AS8" s="303"/>
      <c r="AT8" s="303"/>
      <c r="AU8" s="303"/>
      <c r="AV8" s="303"/>
      <c r="AW8" s="303"/>
      <c r="AX8" s="303"/>
      <c r="AY8" s="303"/>
      <c r="AZ8" s="307"/>
      <c r="BA8" s="199"/>
      <c r="BB8" s="199"/>
      <c r="BC8" s="199"/>
      <c r="BD8" s="199"/>
      <c r="BE8" s="320"/>
      <c r="BF8" s="181"/>
    </row>
    <row r="9" spans="1:58" ht="21.95" customHeight="1">
      <c r="A9" s="187"/>
      <c r="B9" s="200"/>
      <c r="C9" s="200"/>
      <c r="D9" s="200"/>
      <c r="E9" s="200"/>
      <c r="F9" s="200"/>
      <c r="G9" s="200"/>
      <c r="H9" s="200"/>
      <c r="I9" s="200"/>
      <c r="J9" s="200"/>
      <c r="K9" s="227"/>
      <c r="L9" s="227"/>
      <c r="M9" s="227"/>
      <c r="N9" s="227"/>
      <c r="O9" s="227"/>
      <c r="P9" s="227"/>
      <c r="Q9" s="227"/>
      <c r="R9" s="227"/>
      <c r="S9" s="227"/>
      <c r="T9" s="227"/>
      <c r="U9" s="227"/>
      <c r="V9" s="227"/>
      <c r="W9" s="227"/>
      <c r="X9" s="227"/>
      <c r="Y9" s="227"/>
      <c r="Z9" s="227"/>
      <c r="AA9" s="227"/>
      <c r="AB9" s="227"/>
      <c r="AC9" s="227"/>
      <c r="AD9" s="227"/>
      <c r="AE9" s="227"/>
      <c r="AF9" s="283" t="s">
        <v>516</v>
      </c>
      <c r="AG9" s="283"/>
      <c r="AH9" s="283"/>
      <c r="AI9" s="283"/>
      <c r="AJ9" s="283"/>
      <c r="AK9" s="285"/>
      <c r="AL9" s="296" t="s">
        <v>60</v>
      </c>
      <c r="AM9" s="304"/>
      <c r="AN9" s="304"/>
      <c r="AO9" s="304"/>
      <c r="AP9" s="304"/>
      <c r="AQ9" s="304"/>
      <c r="AR9" s="304"/>
      <c r="AS9" s="304"/>
      <c r="AT9" s="304"/>
      <c r="AU9" s="304"/>
      <c r="AV9" s="304"/>
      <c r="AW9" s="304"/>
      <c r="AX9" s="304"/>
      <c r="AY9" s="304"/>
      <c r="AZ9" s="308"/>
      <c r="BA9" s="201"/>
      <c r="BB9" s="201"/>
      <c r="BC9" s="201"/>
      <c r="BD9" s="201"/>
      <c r="BE9" s="321"/>
      <c r="BF9" s="181"/>
    </row>
    <row r="10" spans="1:58" ht="21.95" customHeight="1">
      <c r="A10" s="187"/>
      <c r="B10" s="200"/>
      <c r="C10" s="200"/>
      <c r="D10" s="200"/>
      <c r="E10" s="200"/>
      <c r="F10" s="200"/>
      <c r="G10" s="200"/>
      <c r="H10" s="200"/>
      <c r="I10" s="200"/>
      <c r="J10" s="200"/>
      <c r="K10" s="227"/>
      <c r="L10" s="227"/>
      <c r="M10" s="227"/>
      <c r="N10" s="227"/>
      <c r="O10" s="227"/>
      <c r="P10" s="227"/>
      <c r="Q10" s="227"/>
      <c r="R10" s="227"/>
      <c r="S10" s="227"/>
      <c r="T10" s="227"/>
      <c r="U10" s="227"/>
      <c r="V10" s="227"/>
      <c r="W10" s="227"/>
      <c r="X10" s="227"/>
      <c r="Y10" s="227"/>
      <c r="Z10" s="227"/>
      <c r="AA10" s="227"/>
      <c r="AB10" s="227"/>
      <c r="AC10" s="227"/>
      <c r="AD10" s="227"/>
      <c r="AE10" s="227"/>
      <c r="AF10" s="283" t="s">
        <v>565</v>
      </c>
      <c r="AG10" s="283"/>
      <c r="AH10" s="283"/>
      <c r="AI10" s="283"/>
      <c r="AJ10" s="283"/>
      <c r="AK10" s="285"/>
      <c r="AL10" s="296" t="s">
        <v>60</v>
      </c>
      <c r="AM10" s="304"/>
      <c r="AN10" s="304"/>
      <c r="AO10" s="304"/>
      <c r="AP10" s="304"/>
      <c r="AQ10" s="304"/>
      <c r="AR10" s="304"/>
      <c r="AS10" s="304"/>
      <c r="AT10" s="304"/>
      <c r="AU10" s="304"/>
      <c r="AV10" s="304"/>
      <c r="AW10" s="304"/>
      <c r="AX10" s="304"/>
      <c r="AY10" s="304"/>
      <c r="AZ10" s="308"/>
      <c r="BA10" s="201"/>
      <c r="BB10" s="201"/>
      <c r="BC10" s="201"/>
      <c r="BD10" s="201"/>
      <c r="BE10" s="321"/>
      <c r="BF10" s="181"/>
    </row>
    <row r="11" spans="1:58" ht="21.95" customHeight="1">
      <c r="A11" s="187"/>
      <c r="B11" s="200"/>
      <c r="C11" s="200"/>
      <c r="D11" s="200"/>
      <c r="E11" s="200"/>
      <c r="F11" s="200"/>
      <c r="G11" s="200"/>
      <c r="H11" s="200"/>
      <c r="I11" s="200"/>
      <c r="J11" s="200"/>
      <c r="K11" s="227"/>
      <c r="L11" s="227"/>
      <c r="M11" s="227"/>
      <c r="N11" s="227"/>
      <c r="O11" s="227"/>
      <c r="P11" s="227"/>
      <c r="Q11" s="227"/>
      <c r="R11" s="227"/>
      <c r="S11" s="227"/>
      <c r="T11" s="227"/>
      <c r="U11" s="227"/>
      <c r="V11" s="227"/>
      <c r="W11" s="227"/>
      <c r="X11" s="227"/>
      <c r="Y11" s="227"/>
      <c r="Z11" s="227"/>
      <c r="AA11" s="227"/>
      <c r="AB11" s="227"/>
      <c r="AC11" s="227"/>
      <c r="AD11" s="227"/>
      <c r="AE11" s="227"/>
      <c r="AF11" s="283" t="s">
        <v>539</v>
      </c>
      <c r="AG11" s="283"/>
      <c r="AH11" s="283"/>
      <c r="AI11" s="283"/>
      <c r="AJ11" s="283"/>
      <c r="AK11" s="285"/>
      <c r="AL11" s="296" t="s">
        <v>60</v>
      </c>
      <c r="AM11" s="304"/>
      <c r="AN11" s="304"/>
      <c r="AO11" s="304"/>
      <c r="AP11" s="304"/>
      <c r="AQ11" s="304"/>
      <c r="AR11" s="304"/>
      <c r="AS11" s="304"/>
      <c r="AT11" s="304"/>
      <c r="AU11" s="304"/>
      <c r="AV11" s="304"/>
      <c r="AW11" s="304"/>
      <c r="AX11" s="304"/>
      <c r="AY11" s="304"/>
      <c r="AZ11" s="308"/>
      <c r="BA11" s="201"/>
      <c r="BB11" s="201"/>
      <c r="BC11" s="201"/>
      <c r="BD11" s="201"/>
      <c r="BE11" s="321"/>
      <c r="BF11" s="181"/>
    </row>
    <row r="12" spans="1:58" ht="21.95" customHeight="1">
      <c r="A12" s="187"/>
      <c r="B12" s="200"/>
      <c r="C12" s="200"/>
      <c r="D12" s="200"/>
      <c r="E12" s="200"/>
      <c r="F12" s="200"/>
      <c r="G12" s="200"/>
      <c r="H12" s="200"/>
      <c r="I12" s="200"/>
      <c r="J12" s="200"/>
      <c r="K12" s="227"/>
      <c r="L12" s="227"/>
      <c r="M12" s="227"/>
      <c r="N12" s="227"/>
      <c r="O12" s="227"/>
      <c r="P12" s="227"/>
      <c r="Q12" s="227"/>
      <c r="R12" s="227"/>
      <c r="S12" s="227"/>
      <c r="T12" s="227"/>
      <c r="U12" s="227"/>
      <c r="V12" s="227"/>
      <c r="W12" s="227"/>
      <c r="X12" s="227"/>
      <c r="Y12" s="227"/>
      <c r="Z12" s="227"/>
      <c r="AA12" s="227"/>
      <c r="AB12" s="227"/>
      <c r="AC12" s="227"/>
      <c r="AD12" s="227"/>
      <c r="AE12" s="227"/>
      <c r="AF12" s="283" t="s">
        <v>16</v>
      </c>
      <c r="AG12" s="283"/>
      <c r="AH12" s="283"/>
      <c r="AI12" s="283"/>
      <c r="AJ12" s="283"/>
      <c r="AK12" s="285"/>
      <c r="AL12" s="296" t="s">
        <v>51</v>
      </c>
      <c r="AM12" s="304"/>
      <c r="AN12" s="304"/>
      <c r="AO12" s="304"/>
      <c r="AP12" s="304"/>
      <c r="AQ12" s="304"/>
      <c r="AR12" s="304"/>
      <c r="AS12" s="304"/>
      <c r="AT12" s="304"/>
      <c r="AU12" s="304"/>
      <c r="AV12" s="304"/>
      <c r="AW12" s="304"/>
      <c r="AX12" s="304"/>
      <c r="AY12" s="304"/>
      <c r="AZ12" s="308"/>
      <c r="BA12" s="201"/>
      <c r="BB12" s="201"/>
      <c r="BC12" s="201"/>
      <c r="BD12" s="201"/>
      <c r="BE12" s="321"/>
      <c r="BF12" s="181"/>
    </row>
    <row r="13" spans="1:58" ht="21.95" customHeight="1">
      <c r="A13" s="187"/>
      <c r="B13" s="200"/>
      <c r="C13" s="200"/>
      <c r="D13" s="200"/>
      <c r="E13" s="200"/>
      <c r="F13" s="200"/>
      <c r="G13" s="200"/>
      <c r="H13" s="200"/>
      <c r="I13" s="200"/>
      <c r="J13" s="200"/>
      <c r="K13" s="227"/>
      <c r="L13" s="227"/>
      <c r="M13" s="227"/>
      <c r="N13" s="227"/>
      <c r="O13" s="227"/>
      <c r="P13" s="227"/>
      <c r="Q13" s="227"/>
      <c r="R13" s="227"/>
      <c r="S13" s="227"/>
      <c r="T13" s="227"/>
      <c r="U13" s="227"/>
      <c r="V13" s="227"/>
      <c r="W13" s="227"/>
      <c r="X13" s="227"/>
      <c r="Y13" s="227"/>
      <c r="Z13" s="227"/>
      <c r="AA13" s="227"/>
      <c r="AB13" s="227"/>
      <c r="AC13" s="227"/>
      <c r="AD13" s="227"/>
      <c r="AE13" s="227"/>
      <c r="AF13" s="283" t="s">
        <v>579</v>
      </c>
      <c r="AG13" s="283"/>
      <c r="AH13" s="283"/>
      <c r="AI13" s="283"/>
      <c r="AJ13" s="283"/>
      <c r="AK13" s="285"/>
      <c r="AL13" s="296" t="s">
        <v>488</v>
      </c>
      <c r="AM13" s="304"/>
      <c r="AN13" s="304"/>
      <c r="AO13" s="304"/>
      <c r="AP13" s="304"/>
      <c r="AQ13" s="304"/>
      <c r="AR13" s="304"/>
      <c r="AS13" s="304"/>
      <c r="AT13" s="304"/>
      <c r="AU13" s="304"/>
      <c r="AV13" s="304"/>
      <c r="AW13" s="304"/>
      <c r="AX13" s="304"/>
      <c r="AY13" s="304"/>
      <c r="AZ13" s="308"/>
      <c r="BA13" s="201"/>
      <c r="BB13" s="201"/>
      <c r="BC13" s="201"/>
      <c r="BD13" s="201"/>
      <c r="BE13" s="321"/>
      <c r="BF13" s="181"/>
    </row>
    <row r="14" spans="1:58" ht="21.95" customHeight="1">
      <c r="A14" s="187"/>
      <c r="B14" s="200"/>
      <c r="C14" s="200"/>
      <c r="D14" s="200"/>
      <c r="E14" s="200"/>
      <c r="F14" s="200"/>
      <c r="G14" s="200"/>
      <c r="H14" s="200"/>
      <c r="I14" s="200"/>
      <c r="J14" s="200"/>
      <c r="K14" s="227"/>
      <c r="L14" s="227"/>
      <c r="M14" s="227"/>
      <c r="N14" s="227"/>
      <c r="O14" s="227"/>
      <c r="P14" s="227"/>
      <c r="Q14" s="227"/>
      <c r="R14" s="227"/>
      <c r="S14" s="227"/>
      <c r="T14" s="227"/>
      <c r="U14" s="227"/>
      <c r="V14" s="227"/>
      <c r="W14" s="227"/>
      <c r="X14" s="227"/>
      <c r="Y14" s="227"/>
      <c r="Z14" s="227"/>
      <c r="AA14" s="227"/>
      <c r="AB14" s="227"/>
      <c r="AC14" s="227"/>
      <c r="AD14" s="227"/>
      <c r="AE14" s="227"/>
      <c r="AF14" s="283" t="s">
        <v>576</v>
      </c>
      <c r="AG14" s="283"/>
      <c r="AH14" s="283"/>
      <c r="AI14" s="283"/>
      <c r="AJ14" s="283"/>
      <c r="AK14" s="285"/>
      <c r="AL14" s="296" t="s">
        <v>304</v>
      </c>
      <c r="AM14" s="304"/>
      <c r="AN14" s="304"/>
      <c r="AO14" s="304"/>
      <c r="AP14" s="304"/>
      <c r="AQ14" s="304"/>
      <c r="AR14" s="304"/>
      <c r="AS14" s="304"/>
      <c r="AT14" s="304"/>
      <c r="AU14" s="304"/>
      <c r="AV14" s="304"/>
      <c r="AW14" s="304"/>
      <c r="AX14" s="304"/>
      <c r="AY14" s="304"/>
      <c r="AZ14" s="308"/>
      <c r="BA14" s="201"/>
      <c r="BB14" s="201"/>
      <c r="BC14" s="201"/>
      <c r="BD14" s="201"/>
      <c r="BE14" s="321"/>
      <c r="BF14" s="181"/>
    </row>
    <row r="15" spans="1:58" ht="44.1" customHeight="1">
      <c r="A15" s="187"/>
      <c r="B15" s="200"/>
      <c r="C15" s="200"/>
      <c r="D15" s="200"/>
      <c r="E15" s="200"/>
      <c r="F15" s="200"/>
      <c r="G15" s="200"/>
      <c r="H15" s="200"/>
      <c r="I15" s="200"/>
      <c r="J15" s="200"/>
      <c r="K15" s="227"/>
      <c r="L15" s="227"/>
      <c r="M15" s="227"/>
      <c r="N15" s="227"/>
      <c r="O15" s="227"/>
      <c r="P15" s="227"/>
      <c r="Q15" s="227"/>
      <c r="R15" s="227"/>
      <c r="S15" s="227"/>
      <c r="T15" s="227"/>
      <c r="U15" s="227"/>
      <c r="V15" s="227"/>
      <c r="W15" s="227"/>
      <c r="X15" s="227"/>
      <c r="Y15" s="227"/>
      <c r="Z15" s="227"/>
      <c r="AA15" s="227"/>
      <c r="AB15" s="227"/>
      <c r="AC15" s="227"/>
      <c r="AD15" s="227"/>
      <c r="AE15" s="227"/>
      <c r="AF15" s="284" t="s">
        <v>63</v>
      </c>
      <c r="AG15" s="283"/>
      <c r="AH15" s="283"/>
      <c r="AI15" s="283"/>
      <c r="AJ15" s="283"/>
      <c r="AK15" s="285"/>
      <c r="AL15" s="297" t="s">
        <v>550</v>
      </c>
      <c r="AM15" s="304"/>
      <c r="AN15" s="304"/>
      <c r="AO15" s="304"/>
      <c r="AP15" s="304"/>
      <c r="AQ15" s="304"/>
      <c r="AR15" s="304"/>
      <c r="AS15" s="304"/>
      <c r="AT15" s="304"/>
      <c r="AU15" s="304"/>
      <c r="AV15" s="304"/>
      <c r="AW15" s="304"/>
      <c r="AX15" s="304"/>
      <c r="AY15" s="304"/>
      <c r="AZ15" s="308"/>
      <c r="BA15" s="284"/>
      <c r="BB15" s="283"/>
      <c r="BC15" s="283"/>
      <c r="BD15" s="283"/>
      <c r="BE15" s="322"/>
      <c r="BF15" s="181"/>
    </row>
    <row r="16" spans="1:58" ht="21.95" customHeight="1">
      <c r="A16" s="187"/>
      <c r="B16" s="201"/>
      <c r="C16" s="201"/>
      <c r="D16" s="201"/>
      <c r="E16" s="201"/>
      <c r="F16" s="201"/>
      <c r="G16" s="201"/>
      <c r="H16" s="201"/>
      <c r="I16" s="201"/>
      <c r="J16" s="201"/>
      <c r="K16" s="228"/>
      <c r="L16" s="228"/>
      <c r="M16" s="228"/>
      <c r="N16" s="228"/>
      <c r="O16" s="228"/>
      <c r="P16" s="228"/>
      <c r="Q16" s="228"/>
      <c r="R16" s="228"/>
      <c r="S16" s="228"/>
      <c r="T16" s="228"/>
      <c r="U16" s="228"/>
      <c r="V16" s="228"/>
      <c r="W16" s="228"/>
      <c r="X16" s="228"/>
      <c r="Y16" s="228"/>
      <c r="Z16" s="228"/>
      <c r="AA16" s="228"/>
      <c r="AB16" s="228"/>
      <c r="AC16" s="228"/>
      <c r="AD16" s="228"/>
      <c r="AE16" s="228"/>
      <c r="AF16" s="283" t="s">
        <v>66</v>
      </c>
      <c r="AG16" s="283"/>
      <c r="AH16" s="283"/>
      <c r="AI16" s="283"/>
      <c r="AJ16" s="283"/>
      <c r="AK16" s="285"/>
      <c r="AL16" s="296" t="s">
        <v>69</v>
      </c>
      <c r="AM16" s="304"/>
      <c r="AN16" s="304"/>
      <c r="AO16" s="304"/>
      <c r="AP16" s="304"/>
      <c r="AQ16" s="304"/>
      <c r="AR16" s="304"/>
      <c r="AS16" s="304"/>
      <c r="AT16" s="304"/>
      <c r="AU16" s="304"/>
      <c r="AV16" s="304"/>
      <c r="AW16" s="304"/>
      <c r="AX16" s="304"/>
      <c r="AY16" s="304"/>
      <c r="AZ16" s="308"/>
      <c r="BA16" s="201"/>
      <c r="BB16" s="201"/>
      <c r="BC16" s="201"/>
      <c r="BD16" s="201"/>
      <c r="BE16" s="321"/>
      <c r="BF16" s="328"/>
    </row>
    <row r="17" spans="1:60" ht="21.95" customHeight="1">
      <c r="A17" s="187"/>
      <c r="B17" s="201"/>
      <c r="C17" s="201"/>
      <c r="D17" s="201"/>
      <c r="E17" s="201"/>
      <c r="F17" s="201"/>
      <c r="G17" s="201"/>
      <c r="H17" s="201"/>
      <c r="I17" s="201"/>
      <c r="J17" s="201"/>
      <c r="K17" s="228"/>
      <c r="L17" s="228"/>
      <c r="M17" s="228"/>
      <c r="N17" s="228"/>
      <c r="O17" s="228"/>
      <c r="P17" s="228"/>
      <c r="Q17" s="228"/>
      <c r="R17" s="228"/>
      <c r="S17" s="228"/>
      <c r="T17" s="228"/>
      <c r="U17" s="228"/>
      <c r="V17" s="228"/>
      <c r="W17" s="228"/>
      <c r="X17" s="228"/>
      <c r="Y17" s="228"/>
      <c r="Z17" s="228"/>
      <c r="AA17" s="228"/>
      <c r="AB17" s="228"/>
      <c r="AC17" s="228"/>
      <c r="AD17" s="228"/>
      <c r="AE17" s="228"/>
      <c r="AF17" s="284" t="s">
        <v>79</v>
      </c>
      <c r="AG17" s="283"/>
      <c r="AH17" s="283"/>
      <c r="AI17" s="283"/>
      <c r="AJ17" s="283"/>
      <c r="AK17" s="285"/>
      <c r="AL17" s="298" t="s">
        <v>69</v>
      </c>
      <c r="AM17" s="301"/>
      <c r="AN17" s="301"/>
      <c r="AO17" s="301"/>
      <c r="AP17" s="301"/>
      <c r="AQ17" s="301"/>
      <c r="AR17" s="301"/>
      <c r="AS17" s="301"/>
      <c r="AT17" s="301"/>
      <c r="AU17" s="301"/>
      <c r="AV17" s="301"/>
      <c r="AW17" s="301"/>
      <c r="AX17" s="301"/>
      <c r="AY17" s="301"/>
      <c r="AZ17" s="309"/>
      <c r="BA17" s="201"/>
      <c r="BB17" s="201"/>
      <c r="BC17" s="201"/>
      <c r="BD17" s="201"/>
      <c r="BE17" s="321"/>
      <c r="BF17" s="329"/>
    </row>
    <row r="18" spans="1:60" ht="21.95" customHeight="1">
      <c r="A18" s="187"/>
      <c r="B18" s="201" t="s">
        <v>85</v>
      </c>
      <c r="C18" s="201"/>
      <c r="D18" s="201"/>
      <c r="E18" s="201"/>
      <c r="F18" s="201"/>
      <c r="G18" s="201"/>
      <c r="H18" s="201"/>
      <c r="I18" s="201"/>
      <c r="J18" s="201"/>
      <c r="K18" s="228"/>
      <c r="L18" s="228"/>
      <c r="M18" s="228"/>
      <c r="N18" s="228"/>
      <c r="O18" s="228"/>
      <c r="P18" s="228"/>
      <c r="Q18" s="228"/>
      <c r="R18" s="228"/>
      <c r="S18" s="228"/>
      <c r="T18" s="228"/>
      <c r="U18" s="228"/>
      <c r="V18" s="228"/>
      <c r="W18" s="228"/>
      <c r="X18" s="228"/>
      <c r="Y18" s="228"/>
      <c r="Z18" s="228"/>
      <c r="AA18" s="228"/>
      <c r="AB18" s="228"/>
      <c r="AC18" s="228"/>
      <c r="AD18" s="228"/>
      <c r="AE18" s="228"/>
      <c r="AF18" s="284" t="s">
        <v>535</v>
      </c>
      <c r="AG18" s="283"/>
      <c r="AH18" s="283"/>
      <c r="AI18" s="283"/>
      <c r="AJ18" s="283"/>
      <c r="AK18" s="285"/>
      <c r="AL18" s="298" t="s">
        <v>289</v>
      </c>
      <c r="AM18" s="301"/>
      <c r="AN18" s="301"/>
      <c r="AO18" s="301"/>
      <c r="AP18" s="301"/>
      <c r="AQ18" s="301"/>
      <c r="AR18" s="301"/>
      <c r="AS18" s="301"/>
      <c r="AT18" s="301"/>
      <c r="AU18" s="301"/>
      <c r="AV18" s="301"/>
      <c r="AW18" s="301"/>
      <c r="AX18" s="301"/>
      <c r="AY18" s="301"/>
      <c r="AZ18" s="309"/>
      <c r="BA18" s="201"/>
      <c r="BB18" s="201"/>
      <c r="BC18" s="201"/>
      <c r="BD18" s="201"/>
      <c r="BE18" s="321"/>
      <c r="BF18" s="181"/>
      <c r="BH18" s="180" t="s">
        <v>64</v>
      </c>
    </row>
    <row r="19" spans="1:60" ht="21.95" customHeight="1">
      <c r="A19" s="187"/>
      <c r="B19" s="201"/>
      <c r="C19" s="201"/>
      <c r="D19" s="201"/>
      <c r="E19" s="201"/>
      <c r="F19" s="201"/>
      <c r="G19" s="201"/>
      <c r="H19" s="201"/>
      <c r="I19" s="201"/>
      <c r="J19" s="201"/>
      <c r="K19" s="228"/>
      <c r="L19" s="228"/>
      <c r="M19" s="228"/>
      <c r="N19" s="228"/>
      <c r="O19" s="228"/>
      <c r="P19" s="228"/>
      <c r="Q19" s="228"/>
      <c r="R19" s="228"/>
      <c r="S19" s="228"/>
      <c r="T19" s="228"/>
      <c r="U19" s="228"/>
      <c r="V19" s="228"/>
      <c r="W19" s="228"/>
      <c r="X19" s="228"/>
      <c r="Y19" s="228"/>
      <c r="Z19" s="228"/>
      <c r="AA19" s="228"/>
      <c r="AB19" s="228"/>
      <c r="AC19" s="228"/>
      <c r="AD19" s="228"/>
      <c r="AE19" s="228"/>
      <c r="AF19" s="284" t="s">
        <v>516</v>
      </c>
      <c r="AG19" s="283"/>
      <c r="AH19" s="283"/>
      <c r="AI19" s="283"/>
      <c r="AJ19" s="283"/>
      <c r="AK19" s="285"/>
      <c r="AL19" s="298" t="s">
        <v>289</v>
      </c>
      <c r="AM19" s="301"/>
      <c r="AN19" s="301"/>
      <c r="AO19" s="301"/>
      <c r="AP19" s="301"/>
      <c r="AQ19" s="301"/>
      <c r="AR19" s="301"/>
      <c r="AS19" s="301"/>
      <c r="AT19" s="301"/>
      <c r="AU19" s="301"/>
      <c r="AV19" s="301"/>
      <c r="AW19" s="301"/>
      <c r="AX19" s="301"/>
      <c r="AY19" s="301"/>
      <c r="AZ19" s="309"/>
      <c r="BA19" s="201"/>
      <c r="BB19" s="201"/>
      <c r="BC19" s="201"/>
      <c r="BD19" s="201"/>
      <c r="BE19" s="321"/>
      <c r="BF19" s="181"/>
    </row>
    <row r="20" spans="1:60" ht="21.95" customHeight="1">
      <c r="A20" s="187"/>
      <c r="B20" s="201"/>
      <c r="C20" s="201"/>
      <c r="D20" s="201"/>
      <c r="E20" s="201"/>
      <c r="F20" s="201"/>
      <c r="G20" s="201"/>
      <c r="H20" s="201"/>
      <c r="I20" s="201"/>
      <c r="J20" s="201"/>
      <c r="K20" s="228"/>
      <c r="L20" s="228"/>
      <c r="M20" s="228"/>
      <c r="N20" s="228"/>
      <c r="O20" s="228"/>
      <c r="P20" s="228"/>
      <c r="Q20" s="228"/>
      <c r="R20" s="228"/>
      <c r="S20" s="228"/>
      <c r="T20" s="228"/>
      <c r="U20" s="228"/>
      <c r="V20" s="228"/>
      <c r="W20" s="228"/>
      <c r="X20" s="228"/>
      <c r="Y20" s="228"/>
      <c r="Z20" s="228"/>
      <c r="AA20" s="228"/>
      <c r="AB20" s="228"/>
      <c r="AC20" s="228"/>
      <c r="AD20" s="228"/>
      <c r="AE20" s="228"/>
      <c r="AF20" s="283" t="s">
        <v>565</v>
      </c>
      <c r="AG20" s="283"/>
      <c r="AH20" s="283"/>
      <c r="AI20" s="283"/>
      <c r="AJ20" s="283"/>
      <c r="AK20" s="285"/>
      <c r="AL20" s="296" t="s">
        <v>289</v>
      </c>
      <c r="AM20" s="304"/>
      <c r="AN20" s="304"/>
      <c r="AO20" s="304"/>
      <c r="AP20" s="304"/>
      <c r="AQ20" s="304"/>
      <c r="AR20" s="304"/>
      <c r="AS20" s="304"/>
      <c r="AT20" s="304"/>
      <c r="AU20" s="304"/>
      <c r="AV20" s="304"/>
      <c r="AW20" s="304"/>
      <c r="AX20" s="304"/>
      <c r="AY20" s="304"/>
      <c r="AZ20" s="308"/>
      <c r="BA20" s="201"/>
      <c r="BB20" s="201"/>
      <c r="BC20" s="201"/>
      <c r="BD20" s="201"/>
      <c r="BE20" s="321"/>
      <c r="BF20" s="181"/>
    </row>
    <row r="21" spans="1:60" ht="21.95" customHeight="1">
      <c r="A21" s="187"/>
      <c r="B21" s="201"/>
      <c r="C21" s="201"/>
      <c r="D21" s="201"/>
      <c r="E21" s="201"/>
      <c r="F21" s="201"/>
      <c r="G21" s="201"/>
      <c r="H21" s="201"/>
      <c r="I21" s="201"/>
      <c r="J21" s="201"/>
      <c r="K21" s="228"/>
      <c r="L21" s="228"/>
      <c r="M21" s="228"/>
      <c r="N21" s="228"/>
      <c r="O21" s="228"/>
      <c r="P21" s="228"/>
      <c r="Q21" s="228"/>
      <c r="R21" s="228"/>
      <c r="S21" s="228"/>
      <c r="T21" s="228"/>
      <c r="U21" s="228"/>
      <c r="V21" s="228"/>
      <c r="W21" s="228"/>
      <c r="X21" s="228"/>
      <c r="Y21" s="228"/>
      <c r="Z21" s="228"/>
      <c r="AA21" s="228"/>
      <c r="AB21" s="228"/>
      <c r="AC21" s="228"/>
      <c r="AD21" s="228"/>
      <c r="AE21" s="228"/>
      <c r="AF21" s="283" t="s">
        <v>539</v>
      </c>
      <c r="AG21" s="283"/>
      <c r="AH21" s="283"/>
      <c r="AI21" s="283"/>
      <c r="AJ21" s="283"/>
      <c r="AK21" s="285"/>
      <c r="AL21" s="296" t="s">
        <v>289</v>
      </c>
      <c r="AM21" s="304"/>
      <c r="AN21" s="304"/>
      <c r="AO21" s="304"/>
      <c r="AP21" s="304"/>
      <c r="AQ21" s="304"/>
      <c r="AR21" s="304"/>
      <c r="AS21" s="304"/>
      <c r="AT21" s="304"/>
      <c r="AU21" s="304"/>
      <c r="AV21" s="304"/>
      <c r="AW21" s="304"/>
      <c r="AX21" s="304"/>
      <c r="AY21" s="304"/>
      <c r="AZ21" s="308"/>
      <c r="BA21" s="201"/>
      <c r="BB21" s="201"/>
      <c r="BC21" s="201"/>
      <c r="BD21" s="201"/>
      <c r="BE21" s="321"/>
      <c r="BF21" s="181"/>
    </row>
    <row r="22" spans="1:60" ht="21.95" customHeight="1">
      <c r="A22" s="187"/>
      <c r="B22" s="201"/>
      <c r="C22" s="201"/>
      <c r="D22" s="201"/>
      <c r="E22" s="201"/>
      <c r="F22" s="201"/>
      <c r="G22" s="201"/>
      <c r="H22" s="201"/>
      <c r="I22" s="201"/>
      <c r="J22" s="201"/>
      <c r="K22" s="228"/>
      <c r="L22" s="228"/>
      <c r="M22" s="228"/>
      <c r="N22" s="228"/>
      <c r="O22" s="228"/>
      <c r="P22" s="228"/>
      <c r="Q22" s="228"/>
      <c r="R22" s="228"/>
      <c r="S22" s="228"/>
      <c r="T22" s="228"/>
      <c r="U22" s="228"/>
      <c r="V22" s="228"/>
      <c r="W22" s="228"/>
      <c r="X22" s="228"/>
      <c r="Y22" s="228"/>
      <c r="Z22" s="228"/>
      <c r="AA22" s="228"/>
      <c r="AB22" s="228"/>
      <c r="AC22" s="228"/>
      <c r="AD22" s="228"/>
      <c r="AE22" s="228"/>
      <c r="AF22" s="284" t="s">
        <v>16</v>
      </c>
      <c r="AG22" s="283"/>
      <c r="AH22" s="283"/>
      <c r="AI22" s="283"/>
      <c r="AJ22" s="283"/>
      <c r="AK22" s="285"/>
      <c r="AL22" s="296" t="s">
        <v>33</v>
      </c>
      <c r="AM22" s="304"/>
      <c r="AN22" s="304"/>
      <c r="AO22" s="304"/>
      <c r="AP22" s="304"/>
      <c r="AQ22" s="304"/>
      <c r="AR22" s="304"/>
      <c r="AS22" s="304"/>
      <c r="AT22" s="304"/>
      <c r="AU22" s="304"/>
      <c r="AV22" s="304"/>
      <c r="AW22" s="304"/>
      <c r="AX22" s="304"/>
      <c r="AY22" s="304"/>
      <c r="AZ22" s="308"/>
      <c r="BA22" s="284"/>
      <c r="BB22" s="283"/>
      <c r="BC22" s="283"/>
      <c r="BD22" s="283"/>
      <c r="BE22" s="322"/>
      <c r="BF22" s="181"/>
      <c r="BH22" s="180" t="s">
        <v>64</v>
      </c>
    </row>
    <row r="23" spans="1:60" ht="21.95" customHeight="1">
      <c r="A23" s="187"/>
      <c r="B23" s="201"/>
      <c r="C23" s="201"/>
      <c r="D23" s="201"/>
      <c r="E23" s="201"/>
      <c r="F23" s="201"/>
      <c r="G23" s="201"/>
      <c r="H23" s="201"/>
      <c r="I23" s="201"/>
      <c r="J23" s="201"/>
      <c r="K23" s="228"/>
      <c r="L23" s="228"/>
      <c r="M23" s="228"/>
      <c r="N23" s="228"/>
      <c r="O23" s="228"/>
      <c r="P23" s="228"/>
      <c r="Q23" s="228"/>
      <c r="R23" s="228"/>
      <c r="S23" s="228"/>
      <c r="T23" s="228"/>
      <c r="U23" s="228"/>
      <c r="V23" s="228"/>
      <c r="W23" s="228"/>
      <c r="X23" s="228"/>
      <c r="Y23" s="228"/>
      <c r="Z23" s="228"/>
      <c r="AA23" s="228"/>
      <c r="AB23" s="228"/>
      <c r="AC23" s="228"/>
      <c r="AD23" s="228"/>
      <c r="AE23" s="228"/>
      <c r="AF23" s="283" t="s">
        <v>576</v>
      </c>
      <c r="AG23" s="283"/>
      <c r="AH23" s="283"/>
      <c r="AI23" s="283"/>
      <c r="AJ23" s="283"/>
      <c r="AK23" s="285"/>
      <c r="AL23" s="296" t="s">
        <v>304</v>
      </c>
      <c r="AM23" s="304"/>
      <c r="AN23" s="304"/>
      <c r="AO23" s="304"/>
      <c r="AP23" s="304"/>
      <c r="AQ23" s="304"/>
      <c r="AR23" s="304"/>
      <c r="AS23" s="304"/>
      <c r="AT23" s="304"/>
      <c r="AU23" s="304"/>
      <c r="AV23" s="304"/>
      <c r="AW23" s="304"/>
      <c r="AX23" s="304"/>
      <c r="AY23" s="304"/>
      <c r="AZ23" s="308"/>
      <c r="BA23" s="201"/>
      <c r="BB23" s="201"/>
      <c r="BC23" s="201"/>
      <c r="BD23" s="201"/>
      <c r="BE23" s="321"/>
      <c r="BF23" s="181"/>
      <c r="BH23" s="180" t="s">
        <v>64</v>
      </c>
    </row>
    <row r="24" spans="1:60" ht="44.1" customHeight="1">
      <c r="A24" s="187"/>
      <c r="B24" s="201"/>
      <c r="C24" s="201"/>
      <c r="D24" s="201"/>
      <c r="E24" s="201"/>
      <c r="F24" s="201"/>
      <c r="G24" s="201"/>
      <c r="H24" s="201"/>
      <c r="I24" s="201"/>
      <c r="J24" s="201"/>
      <c r="K24" s="228"/>
      <c r="L24" s="228"/>
      <c r="M24" s="228"/>
      <c r="N24" s="228"/>
      <c r="O24" s="228"/>
      <c r="P24" s="228"/>
      <c r="Q24" s="228"/>
      <c r="R24" s="228"/>
      <c r="S24" s="228"/>
      <c r="T24" s="228"/>
      <c r="U24" s="228"/>
      <c r="V24" s="228"/>
      <c r="W24" s="228"/>
      <c r="X24" s="228"/>
      <c r="Y24" s="228"/>
      <c r="Z24" s="228"/>
      <c r="AA24" s="228"/>
      <c r="AB24" s="228"/>
      <c r="AC24" s="228"/>
      <c r="AD24" s="228"/>
      <c r="AE24" s="228"/>
      <c r="AF24" s="284" t="s">
        <v>63</v>
      </c>
      <c r="AG24" s="283"/>
      <c r="AH24" s="283"/>
      <c r="AI24" s="283"/>
      <c r="AJ24" s="283"/>
      <c r="AK24" s="285"/>
      <c r="AL24" s="297" t="s">
        <v>550</v>
      </c>
      <c r="AM24" s="304"/>
      <c r="AN24" s="304"/>
      <c r="AO24" s="304"/>
      <c r="AP24" s="304"/>
      <c r="AQ24" s="304"/>
      <c r="AR24" s="304"/>
      <c r="AS24" s="304"/>
      <c r="AT24" s="304"/>
      <c r="AU24" s="304"/>
      <c r="AV24" s="304"/>
      <c r="AW24" s="304"/>
      <c r="AX24" s="304"/>
      <c r="AY24" s="304"/>
      <c r="AZ24" s="308"/>
      <c r="BA24" s="284"/>
      <c r="BB24" s="283"/>
      <c r="BC24" s="283"/>
      <c r="BD24" s="283"/>
      <c r="BE24" s="322"/>
      <c r="BF24" s="181"/>
    </row>
    <row r="25" spans="1:60" ht="21.95" customHeight="1">
      <c r="A25" s="187"/>
      <c r="B25" s="201"/>
      <c r="C25" s="201"/>
      <c r="D25" s="201"/>
      <c r="E25" s="201"/>
      <c r="F25" s="201"/>
      <c r="G25" s="201"/>
      <c r="H25" s="201"/>
      <c r="I25" s="201"/>
      <c r="J25" s="201"/>
      <c r="K25" s="228"/>
      <c r="L25" s="228"/>
      <c r="M25" s="228"/>
      <c r="N25" s="228"/>
      <c r="O25" s="228"/>
      <c r="P25" s="228"/>
      <c r="Q25" s="228"/>
      <c r="R25" s="228"/>
      <c r="S25" s="228"/>
      <c r="T25" s="228"/>
      <c r="U25" s="228"/>
      <c r="V25" s="228"/>
      <c r="W25" s="228"/>
      <c r="X25" s="228"/>
      <c r="Y25" s="228"/>
      <c r="Z25" s="228"/>
      <c r="AA25" s="228"/>
      <c r="AB25" s="228"/>
      <c r="AC25" s="228"/>
      <c r="AD25" s="228"/>
      <c r="AE25" s="228"/>
      <c r="AF25" s="283" t="s">
        <v>66</v>
      </c>
      <c r="AG25" s="283"/>
      <c r="AH25" s="283"/>
      <c r="AI25" s="283"/>
      <c r="AJ25" s="283"/>
      <c r="AK25" s="285"/>
      <c r="AL25" s="296" t="s">
        <v>69</v>
      </c>
      <c r="AM25" s="304"/>
      <c r="AN25" s="304"/>
      <c r="AO25" s="304"/>
      <c r="AP25" s="304"/>
      <c r="AQ25" s="304"/>
      <c r="AR25" s="304"/>
      <c r="AS25" s="304"/>
      <c r="AT25" s="304"/>
      <c r="AU25" s="304"/>
      <c r="AV25" s="304"/>
      <c r="AW25" s="304"/>
      <c r="AX25" s="304"/>
      <c r="AY25" s="304"/>
      <c r="AZ25" s="308"/>
      <c r="BA25" s="201"/>
      <c r="BB25" s="201"/>
      <c r="BC25" s="201"/>
      <c r="BD25" s="201"/>
      <c r="BE25" s="321"/>
      <c r="BF25" s="328"/>
    </row>
    <row r="26" spans="1:60" ht="21.95" customHeight="1">
      <c r="A26" s="187"/>
      <c r="B26" s="201"/>
      <c r="C26" s="201"/>
      <c r="D26" s="201"/>
      <c r="E26" s="201"/>
      <c r="F26" s="201"/>
      <c r="G26" s="201"/>
      <c r="H26" s="201"/>
      <c r="I26" s="201"/>
      <c r="J26" s="201"/>
      <c r="K26" s="228"/>
      <c r="L26" s="228"/>
      <c r="M26" s="228"/>
      <c r="N26" s="228"/>
      <c r="O26" s="228"/>
      <c r="P26" s="228"/>
      <c r="Q26" s="228"/>
      <c r="R26" s="228"/>
      <c r="S26" s="228"/>
      <c r="T26" s="228"/>
      <c r="U26" s="228"/>
      <c r="V26" s="228"/>
      <c r="W26" s="228"/>
      <c r="X26" s="228"/>
      <c r="Y26" s="228"/>
      <c r="Z26" s="228"/>
      <c r="AA26" s="228"/>
      <c r="AB26" s="228"/>
      <c r="AC26" s="228"/>
      <c r="AD26" s="228"/>
      <c r="AE26" s="228"/>
      <c r="AF26" s="283" t="s">
        <v>79</v>
      </c>
      <c r="AG26" s="283"/>
      <c r="AH26" s="283"/>
      <c r="AI26" s="283"/>
      <c r="AJ26" s="283"/>
      <c r="AK26" s="285"/>
      <c r="AL26" s="296" t="s">
        <v>69</v>
      </c>
      <c r="AM26" s="304"/>
      <c r="AN26" s="304"/>
      <c r="AO26" s="304"/>
      <c r="AP26" s="304"/>
      <c r="AQ26" s="304"/>
      <c r="AR26" s="304"/>
      <c r="AS26" s="304"/>
      <c r="AT26" s="304"/>
      <c r="AU26" s="304"/>
      <c r="AV26" s="304"/>
      <c r="AW26" s="304"/>
      <c r="AX26" s="304"/>
      <c r="AY26" s="304"/>
      <c r="AZ26" s="308"/>
      <c r="BA26" s="201"/>
      <c r="BB26" s="201"/>
      <c r="BC26" s="201"/>
      <c r="BD26" s="201"/>
      <c r="BE26" s="321"/>
      <c r="BF26" s="329"/>
    </row>
    <row r="27" spans="1:60" ht="21.95" customHeight="1">
      <c r="A27" s="187"/>
      <c r="B27" s="201" t="s">
        <v>88</v>
      </c>
      <c r="C27" s="201"/>
      <c r="D27" s="201"/>
      <c r="E27" s="201"/>
      <c r="F27" s="201"/>
      <c r="G27" s="201"/>
      <c r="H27" s="201"/>
      <c r="I27" s="201"/>
      <c r="J27" s="201"/>
      <c r="K27" s="228"/>
      <c r="L27" s="228"/>
      <c r="M27" s="228"/>
      <c r="N27" s="228"/>
      <c r="O27" s="228"/>
      <c r="P27" s="228"/>
      <c r="Q27" s="228"/>
      <c r="R27" s="228"/>
      <c r="S27" s="228"/>
      <c r="T27" s="228"/>
      <c r="U27" s="228"/>
      <c r="V27" s="228"/>
      <c r="W27" s="228"/>
      <c r="X27" s="228"/>
      <c r="Y27" s="228"/>
      <c r="Z27" s="228"/>
      <c r="AA27" s="228"/>
      <c r="AB27" s="228"/>
      <c r="AC27" s="228"/>
      <c r="AD27" s="228"/>
      <c r="AE27" s="228"/>
      <c r="AF27" s="284" t="s">
        <v>535</v>
      </c>
      <c r="AG27" s="283"/>
      <c r="AH27" s="283"/>
      <c r="AI27" s="283"/>
      <c r="AJ27" s="283"/>
      <c r="AK27" s="285"/>
      <c r="AL27" s="298" t="s">
        <v>60</v>
      </c>
      <c r="AM27" s="301"/>
      <c r="AN27" s="301"/>
      <c r="AO27" s="301"/>
      <c r="AP27" s="301"/>
      <c r="AQ27" s="301"/>
      <c r="AR27" s="301"/>
      <c r="AS27" s="301"/>
      <c r="AT27" s="301"/>
      <c r="AU27" s="301"/>
      <c r="AV27" s="301"/>
      <c r="AW27" s="301"/>
      <c r="AX27" s="301"/>
      <c r="AY27" s="301"/>
      <c r="AZ27" s="309"/>
      <c r="BA27" s="201"/>
      <c r="BB27" s="201"/>
      <c r="BC27" s="201"/>
      <c r="BD27" s="201"/>
      <c r="BE27" s="321"/>
      <c r="BF27" s="181"/>
      <c r="BH27" s="180" t="s">
        <v>64</v>
      </c>
    </row>
    <row r="28" spans="1:60" ht="21.95" customHeight="1">
      <c r="A28" s="187"/>
      <c r="B28" s="201"/>
      <c r="C28" s="201"/>
      <c r="D28" s="201"/>
      <c r="E28" s="201"/>
      <c r="F28" s="201"/>
      <c r="G28" s="201"/>
      <c r="H28" s="201"/>
      <c r="I28" s="201"/>
      <c r="J28" s="201"/>
      <c r="K28" s="228"/>
      <c r="L28" s="228"/>
      <c r="M28" s="228"/>
      <c r="N28" s="228"/>
      <c r="O28" s="228"/>
      <c r="P28" s="228"/>
      <c r="Q28" s="228"/>
      <c r="R28" s="228"/>
      <c r="S28" s="228"/>
      <c r="T28" s="228"/>
      <c r="U28" s="228"/>
      <c r="V28" s="228"/>
      <c r="W28" s="228"/>
      <c r="X28" s="228"/>
      <c r="Y28" s="228"/>
      <c r="Z28" s="228"/>
      <c r="AA28" s="228"/>
      <c r="AB28" s="228"/>
      <c r="AC28" s="228"/>
      <c r="AD28" s="228"/>
      <c r="AE28" s="228"/>
      <c r="AF28" s="284" t="s">
        <v>516</v>
      </c>
      <c r="AG28" s="283"/>
      <c r="AH28" s="283"/>
      <c r="AI28" s="283"/>
      <c r="AJ28" s="283"/>
      <c r="AK28" s="285"/>
      <c r="AL28" s="298" t="s">
        <v>60</v>
      </c>
      <c r="AM28" s="301"/>
      <c r="AN28" s="301"/>
      <c r="AO28" s="301"/>
      <c r="AP28" s="301"/>
      <c r="AQ28" s="301"/>
      <c r="AR28" s="301"/>
      <c r="AS28" s="301"/>
      <c r="AT28" s="301"/>
      <c r="AU28" s="301"/>
      <c r="AV28" s="301"/>
      <c r="AW28" s="301"/>
      <c r="AX28" s="301"/>
      <c r="AY28" s="301"/>
      <c r="AZ28" s="309"/>
      <c r="BA28" s="201"/>
      <c r="BB28" s="201"/>
      <c r="BC28" s="201"/>
      <c r="BD28" s="201"/>
      <c r="BE28" s="321"/>
      <c r="BF28" s="181"/>
    </row>
    <row r="29" spans="1:60" ht="21.95" customHeight="1">
      <c r="A29" s="187"/>
      <c r="B29" s="201"/>
      <c r="C29" s="201"/>
      <c r="D29" s="201"/>
      <c r="E29" s="201"/>
      <c r="F29" s="201"/>
      <c r="G29" s="201"/>
      <c r="H29" s="201"/>
      <c r="I29" s="201"/>
      <c r="J29" s="201"/>
      <c r="K29" s="228"/>
      <c r="L29" s="228"/>
      <c r="M29" s="228"/>
      <c r="N29" s="228"/>
      <c r="O29" s="228"/>
      <c r="P29" s="228"/>
      <c r="Q29" s="228"/>
      <c r="R29" s="228"/>
      <c r="S29" s="228"/>
      <c r="T29" s="228"/>
      <c r="U29" s="228"/>
      <c r="V29" s="228"/>
      <c r="W29" s="228"/>
      <c r="X29" s="228"/>
      <c r="Y29" s="228"/>
      <c r="Z29" s="228"/>
      <c r="AA29" s="228"/>
      <c r="AB29" s="228"/>
      <c r="AC29" s="228"/>
      <c r="AD29" s="228"/>
      <c r="AE29" s="228"/>
      <c r="AF29" s="283" t="s">
        <v>565</v>
      </c>
      <c r="AG29" s="283"/>
      <c r="AH29" s="283"/>
      <c r="AI29" s="283"/>
      <c r="AJ29" s="283"/>
      <c r="AK29" s="285"/>
      <c r="AL29" s="296" t="s">
        <v>60</v>
      </c>
      <c r="AM29" s="304"/>
      <c r="AN29" s="304"/>
      <c r="AO29" s="304"/>
      <c r="AP29" s="304"/>
      <c r="AQ29" s="304"/>
      <c r="AR29" s="304"/>
      <c r="AS29" s="304"/>
      <c r="AT29" s="304"/>
      <c r="AU29" s="304"/>
      <c r="AV29" s="304"/>
      <c r="AW29" s="304"/>
      <c r="AX29" s="304"/>
      <c r="AY29" s="304"/>
      <c r="AZ29" s="308"/>
      <c r="BA29" s="201"/>
      <c r="BB29" s="201"/>
      <c r="BC29" s="201"/>
      <c r="BD29" s="201"/>
      <c r="BE29" s="321"/>
      <c r="BF29" s="181"/>
    </row>
    <row r="30" spans="1:60" ht="21.95" customHeight="1">
      <c r="A30" s="187"/>
      <c r="B30" s="201"/>
      <c r="C30" s="201"/>
      <c r="D30" s="201"/>
      <c r="E30" s="201"/>
      <c r="F30" s="201"/>
      <c r="G30" s="201"/>
      <c r="H30" s="201"/>
      <c r="I30" s="201"/>
      <c r="J30" s="201"/>
      <c r="K30" s="228"/>
      <c r="L30" s="228"/>
      <c r="M30" s="228"/>
      <c r="N30" s="228"/>
      <c r="O30" s="228"/>
      <c r="P30" s="228"/>
      <c r="Q30" s="228"/>
      <c r="R30" s="228"/>
      <c r="S30" s="228"/>
      <c r="T30" s="228"/>
      <c r="U30" s="228"/>
      <c r="V30" s="228"/>
      <c r="W30" s="228"/>
      <c r="X30" s="228"/>
      <c r="Y30" s="228"/>
      <c r="Z30" s="228"/>
      <c r="AA30" s="228"/>
      <c r="AB30" s="228"/>
      <c r="AC30" s="228"/>
      <c r="AD30" s="228"/>
      <c r="AE30" s="228"/>
      <c r="AF30" s="283" t="s">
        <v>539</v>
      </c>
      <c r="AG30" s="283"/>
      <c r="AH30" s="283"/>
      <c r="AI30" s="283"/>
      <c r="AJ30" s="283"/>
      <c r="AK30" s="285"/>
      <c r="AL30" s="296" t="s">
        <v>60</v>
      </c>
      <c r="AM30" s="304"/>
      <c r="AN30" s="304"/>
      <c r="AO30" s="304"/>
      <c r="AP30" s="304"/>
      <c r="AQ30" s="304"/>
      <c r="AR30" s="304"/>
      <c r="AS30" s="304"/>
      <c r="AT30" s="304"/>
      <c r="AU30" s="304"/>
      <c r="AV30" s="304"/>
      <c r="AW30" s="304"/>
      <c r="AX30" s="304"/>
      <c r="AY30" s="304"/>
      <c r="AZ30" s="308"/>
      <c r="BA30" s="201"/>
      <c r="BB30" s="201"/>
      <c r="BC30" s="201"/>
      <c r="BD30" s="201"/>
      <c r="BE30" s="321"/>
      <c r="BF30" s="181"/>
    </row>
    <row r="31" spans="1:60" ht="21.95" customHeight="1">
      <c r="A31" s="187"/>
      <c r="B31" s="201"/>
      <c r="C31" s="201"/>
      <c r="D31" s="201"/>
      <c r="E31" s="201"/>
      <c r="F31" s="201"/>
      <c r="G31" s="201"/>
      <c r="H31" s="201"/>
      <c r="I31" s="201"/>
      <c r="J31" s="201"/>
      <c r="K31" s="228"/>
      <c r="L31" s="228"/>
      <c r="M31" s="228"/>
      <c r="N31" s="228"/>
      <c r="O31" s="228"/>
      <c r="P31" s="228"/>
      <c r="Q31" s="228"/>
      <c r="R31" s="228"/>
      <c r="S31" s="228"/>
      <c r="T31" s="228"/>
      <c r="U31" s="228"/>
      <c r="V31" s="228"/>
      <c r="W31" s="228"/>
      <c r="X31" s="228"/>
      <c r="Y31" s="228"/>
      <c r="Z31" s="228"/>
      <c r="AA31" s="228"/>
      <c r="AB31" s="228"/>
      <c r="AC31" s="228"/>
      <c r="AD31" s="228"/>
      <c r="AE31" s="228"/>
      <c r="AF31" s="206" t="s">
        <v>16</v>
      </c>
      <c r="AG31" s="212"/>
      <c r="AH31" s="212"/>
      <c r="AI31" s="212"/>
      <c r="AJ31" s="212"/>
      <c r="AK31" s="222"/>
      <c r="AL31" s="296" t="s">
        <v>51</v>
      </c>
      <c r="AM31" s="304"/>
      <c r="AN31" s="304"/>
      <c r="AO31" s="304"/>
      <c r="AP31" s="304"/>
      <c r="AQ31" s="304"/>
      <c r="AR31" s="304"/>
      <c r="AS31" s="304"/>
      <c r="AT31" s="304"/>
      <c r="AU31" s="304"/>
      <c r="AV31" s="304"/>
      <c r="AW31" s="304"/>
      <c r="AX31" s="304"/>
      <c r="AY31" s="304"/>
      <c r="AZ31" s="308"/>
      <c r="BA31" s="201"/>
      <c r="BB31" s="201"/>
      <c r="BC31" s="201"/>
      <c r="BD31" s="201"/>
      <c r="BE31" s="321"/>
      <c r="BF31" s="181"/>
    </row>
    <row r="32" spans="1:60" ht="21.95" customHeight="1">
      <c r="A32" s="187"/>
      <c r="B32" s="201"/>
      <c r="C32" s="201"/>
      <c r="D32" s="201"/>
      <c r="E32" s="201"/>
      <c r="F32" s="201"/>
      <c r="G32" s="201"/>
      <c r="H32" s="201"/>
      <c r="I32" s="201"/>
      <c r="J32" s="201"/>
      <c r="K32" s="228"/>
      <c r="L32" s="228"/>
      <c r="M32" s="228"/>
      <c r="N32" s="228"/>
      <c r="O32" s="228"/>
      <c r="P32" s="228"/>
      <c r="Q32" s="228"/>
      <c r="R32" s="228"/>
      <c r="S32" s="228"/>
      <c r="T32" s="228"/>
      <c r="U32" s="228"/>
      <c r="V32" s="228"/>
      <c r="W32" s="228"/>
      <c r="X32" s="228"/>
      <c r="Y32" s="228"/>
      <c r="Z32" s="228"/>
      <c r="AA32" s="228"/>
      <c r="AB32" s="228"/>
      <c r="AC32" s="228"/>
      <c r="AD32" s="228"/>
      <c r="AE32" s="228"/>
      <c r="AF32" s="283" t="s">
        <v>576</v>
      </c>
      <c r="AG32" s="283"/>
      <c r="AH32" s="283"/>
      <c r="AI32" s="283"/>
      <c r="AJ32" s="283"/>
      <c r="AK32" s="285"/>
      <c r="AL32" s="296" t="s">
        <v>304</v>
      </c>
      <c r="AM32" s="304"/>
      <c r="AN32" s="304"/>
      <c r="AO32" s="304"/>
      <c r="AP32" s="304"/>
      <c r="AQ32" s="304"/>
      <c r="AR32" s="304"/>
      <c r="AS32" s="304"/>
      <c r="AT32" s="304"/>
      <c r="AU32" s="304"/>
      <c r="AV32" s="304"/>
      <c r="AW32" s="304"/>
      <c r="AX32" s="304"/>
      <c r="AY32" s="304"/>
      <c r="AZ32" s="308"/>
      <c r="BA32" s="201"/>
      <c r="BB32" s="201"/>
      <c r="BC32" s="201"/>
      <c r="BD32" s="201"/>
      <c r="BE32" s="321"/>
      <c r="BF32" s="181"/>
    </row>
    <row r="33" spans="1:58" ht="44.1" customHeight="1">
      <c r="A33" s="187"/>
      <c r="B33" s="201"/>
      <c r="C33" s="201"/>
      <c r="D33" s="201"/>
      <c r="E33" s="201"/>
      <c r="F33" s="201"/>
      <c r="G33" s="201"/>
      <c r="H33" s="201"/>
      <c r="I33" s="201"/>
      <c r="J33" s="201"/>
      <c r="K33" s="228"/>
      <c r="L33" s="228"/>
      <c r="M33" s="228"/>
      <c r="N33" s="228"/>
      <c r="O33" s="228"/>
      <c r="P33" s="228"/>
      <c r="Q33" s="228"/>
      <c r="R33" s="228"/>
      <c r="S33" s="228"/>
      <c r="T33" s="228"/>
      <c r="U33" s="228"/>
      <c r="V33" s="228"/>
      <c r="W33" s="228"/>
      <c r="X33" s="228"/>
      <c r="Y33" s="228"/>
      <c r="Z33" s="228"/>
      <c r="AA33" s="228"/>
      <c r="AB33" s="228"/>
      <c r="AC33" s="228"/>
      <c r="AD33" s="228"/>
      <c r="AE33" s="228"/>
      <c r="AF33" s="284" t="s">
        <v>63</v>
      </c>
      <c r="AG33" s="283"/>
      <c r="AH33" s="283"/>
      <c r="AI33" s="283"/>
      <c r="AJ33" s="283"/>
      <c r="AK33" s="285"/>
      <c r="AL33" s="297" t="s">
        <v>550</v>
      </c>
      <c r="AM33" s="304"/>
      <c r="AN33" s="304"/>
      <c r="AO33" s="304"/>
      <c r="AP33" s="304"/>
      <c r="AQ33" s="304"/>
      <c r="AR33" s="304"/>
      <c r="AS33" s="304"/>
      <c r="AT33" s="304"/>
      <c r="AU33" s="304"/>
      <c r="AV33" s="304"/>
      <c r="AW33" s="304"/>
      <c r="AX33" s="304"/>
      <c r="AY33" s="304"/>
      <c r="AZ33" s="308"/>
      <c r="BA33" s="284"/>
      <c r="BB33" s="283"/>
      <c r="BC33" s="283"/>
      <c r="BD33" s="283"/>
      <c r="BE33" s="322"/>
      <c r="BF33" s="181"/>
    </row>
    <row r="34" spans="1:58" ht="21.95" customHeight="1">
      <c r="A34" s="187"/>
      <c r="B34" s="201"/>
      <c r="C34" s="201"/>
      <c r="D34" s="201"/>
      <c r="E34" s="201"/>
      <c r="F34" s="201"/>
      <c r="G34" s="201"/>
      <c r="H34" s="201"/>
      <c r="I34" s="201"/>
      <c r="J34" s="201"/>
      <c r="K34" s="228"/>
      <c r="L34" s="228"/>
      <c r="M34" s="228"/>
      <c r="N34" s="228"/>
      <c r="O34" s="228"/>
      <c r="P34" s="228"/>
      <c r="Q34" s="228"/>
      <c r="R34" s="228"/>
      <c r="S34" s="228"/>
      <c r="T34" s="228"/>
      <c r="U34" s="228"/>
      <c r="V34" s="228"/>
      <c r="W34" s="228"/>
      <c r="X34" s="228"/>
      <c r="Y34" s="228"/>
      <c r="Z34" s="228"/>
      <c r="AA34" s="228"/>
      <c r="AB34" s="228"/>
      <c r="AC34" s="228"/>
      <c r="AD34" s="228"/>
      <c r="AE34" s="228"/>
      <c r="AF34" s="283" t="s">
        <v>79</v>
      </c>
      <c r="AG34" s="283"/>
      <c r="AH34" s="283"/>
      <c r="AI34" s="283"/>
      <c r="AJ34" s="283"/>
      <c r="AK34" s="285"/>
      <c r="AL34" s="296" t="s">
        <v>69</v>
      </c>
      <c r="AM34" s="304"/>
      <c r="AN34" s="304"/>
      <c r="AO34" s="304"/>
      <c r="AP34" s="304"/>
      <c r="AQ34" s="304"/>
      <c r="AR34" s="304"/>
      <c r="AS34" s="304"/>
      <c r="AT34" s="304"/>
      <c r="AU34" s="304"/>
      <c r="AV34" s="304"/>
      <c r="AW34" s="304"/>
      <c r="AX34" s="304"/>
      <c r="AY34" s="304"/>
      <c r="AZ34" s="308"/>
      <c r="BA34" s="201"/>
      <c r="BB34" s="201"/>
      <c r="BC34" s="201"/>
      <c r="BD34" s="201"/>
      <c r="BE34" s="321"/>
      <c r="BF34" s="329"/>
    </row>
    <row r="35" spans="1:58" ht="21.95" customHeight="1">
      <c r="A35" s="187"/>
      <c r="B35" s="202" t="s">
        <v>0</v>
      </c>
      <c r="C35" s="202"/>
      <c r="D35" s="202"/>
      <c r="E35" s="202"/>
      <c r="F35" s="202"/>
      <c r="G35" s="202"/>
      <c r="H35" s="202"/>
      <c r="I35" s="202"/>
      <c r="J35" s="202"/>
      <c r="K35" s="229"/>
      <c r="L35" s="229"/>
      <c r="M35" s="229"/>
      <c r="N35" s="229"/>
      <c r="O35" s="229"/>
      <c r="P35" s="229"/>
      <c r="Q35" s="229"/>
      <c r="R35" s="229"/>
      <c r="S35" s="229"/>
      <c r="T35" s="229"/>
      <c r="U35" s="229"/>
      <c r="V35" s="229"/>
      <c r="W35" s="229"/>
      <c r="X35" s="229"/>
      <c r="Y35" s="229"/>
      <c r="Z35" s="229"/>
      <c r="AA35" s="229"/>
      <c r="AB35" s="229"/>
      <c r="AC35" s="229"/>
      <c r="AD35" s="229"/>
      <c r="AE35" s="229"/>
      <c r="AF35" s="284" t="s">
        <v>535</v>
      </c>
      <c r="AG35" s="283"/>
      <c r="AH35" s="283"/>
      <c r="AI35" s="283"/>
      <c r="AJ35" s="283"/>
      <c r="AK35" s="285"/>
      <c r="AL35" s="298" t="s">
        <v>60</v>
      </c>
      <c r="AM35" s="301"/>
      <c r="AN35" s="301"/>
      <c r="AO35" s="301"/>
      <c r="AP35" s="301"/>
      <c r="AQ35" s="301"/>
      <c r="AR35" s="301"/>
      <c r="AS35" s="301"/>
      <c r="AT35" s="301"/>
      <c r="AU35" s="301"/>
      <c r="AV35" s="301"/>
      <c r="AW35" s="301"/>
      <c r="AX35" s="301"/>
      <c r="AY35" s="301"/>
      <c r="AZ35" s="309"/>
      <c r="BA35" s="201"/>
      <c r="BB35" s="201"/>
      <c r="BC35" s="201"/>
      <c r="BD35" s="201"/>
      <c r="BE35" s="321"/>
      <c r="BF35" s="181"/>
    </row>
    <row r="36" spans="1:58" ht="21.95" customHeight="1">
      <c r="A36" s="187"/>
      <c r="B36" s="203"/>
      <c r="C36" s="203"/>
      <c r="D36" s="203"/>
      <c r="E36" s="203"/>
      <c r="F36" s="203"/>
      <c r="G36" s="203"/>
      <c r="H36" s="203"/>
      <c r="I36" s="203"/>
      <c r="J36" s="203"/>
      <c r="K36" s="230"/>
      <c r="L36" s="230"/>
      <c r="M36" s="230"/>
      <c r="N36" s="230"/>
      <c r="O36" s="230"/>
      <c r="P36" s="230"/>
      <c r="Q36" s="230"/>
      <c r="R36" s="230"/>
      <c r="S36" s="230"/>
      <c r="T36" s="230"/>
      <c r="U36" s="230"/>
      <c r="V36" s="230"/>
      <c r="W36" s="230"/>
      <c r="X36" s="230"/>
      <c r="Y36" s="230"/>
      <c r="Z36" s="230"/>
      <c r="AA36" s="230"/>
      <c r="AB36" s="230"/>
      <c r="AC36" s="230"/>
      <c r="AD36" s="230"/>
      <c r="AE36" s="230"/>
      <c r="AF36" s="284" t="s">
        <v>516</v>
      </c>
      <c r="AG36" s="283"/>
      <c r="AH36" s="283"/>
      <c r="AI36" s="283"/>
      <c r="AJ36" s="283"/>
      <c r="AK36" s="285"/>
      <c r="AL36" s="298" t="s">
        <v>60</v>
      </c>
      <c r="AM36" s="301"/>
      <c r="AN36" s="301"/>
      <c r="AO36" s="301"/>
      <c r="AP36" s="301"/>
      <c r="AQ36" s="301"/>
      <c r="AR36" s="301"/>
      <c r="AS36" s="301"/>
      <c r="AT36" s="301"/>
      <c r="AU36" s="301"/>
      <c r="AV36" s="301"/>
      <c r="AW36" s="301"/>
      <c r="AX36" s="301"/>
      <c r="AY36" s="301"/>
      <c r="AZ36" s="309"/>
      <c r="BA36" s="201"/>
      <c r="BB36" s="201"/>
      <c r="BC36" s="201"/>
      <c r="BD36" s="201"/>
      <c r="BE36" s="321"/>
      <c r="BF36" s="181"/>
    </row>
    <row r="37" spans="1:58" ht="21.95" customHeight="1">
      <c r="A37" s="187"/>
      <c r="B37" s="203"/>
      <c r="C37" s="203"/>
      <c r="D37" s="203"/>
      <c r="E37" s="203"/>
      <c r="F37" s="203"/>
      <c r="G37" s="203"/>
      <c r="H37" s="203"/>
      <c r="I37" s="203"/>
      <c r="J37" s="203"/>
      <c r="K37" s="230"/>
      <c r="L37" s="230"/>
      <c r="M37" s="230"/>
      <c r="N37" s="230"/>
      <c r="O37" s="230"/>
      <c r="P37" s="230"/>
      <c r="Q37" s="230"/>
      <c r="R37" s="230"/>
      <c r="S37" s="230"/>
      <c r="T37" s="230"/>
      <c r="U37" s="230"/>
      <c r="V37" s="230"/>
      <c r="W37" s="230"/>
      <c r="X37" s="230"/>
      <c r="Y37" s="230"/>
      <c r="Z37" s="230"/>
      <c r="AA37" s="230"/>
      <c r="AB37" s="230"/>
      <c r="AC37" s="230"/>
      <c r="AD37" s="230"/>
      <c r="AE37" s="230"/>
      <c r="AF37" s="283" t="s">
        <v>565</v>
      </c>
      <c r="AG37" s="283"/>
      <c r="AH37" s="283"/>
      <c r="AI37" s="283"/>
      <c r="AJ37" s="283"/>
      <c r="AK37" s="285"/>
      <c r="AL37" s="296" t="s">
        <v>60</v>
      </c>
      <c r="AM37" s="304"/>
      <c r="AN37" s="304"/>
      <c r="AO37" s="304"/>
      <c r="AP37" s="304"/>
      <c r="AQ37" s="304"/>
      <c r="AR37" s="304"/>
      <c r="AS37" s="304"/>
      <c r="AT37" s="304"/>
      <c r="AU37" s="304"/>
      <c r="AV37" s="304"/>
      <c r="AW37" s="304"/>
      <c r="AX37" s="304"/>
      <c r="AY37" s="304"/>
      <c r="AZ37" s="308"/>
      <c r="BA37" s="201"/>
      <c r="BB37" s="201"/>
      <c r="BC37" s="201"/>
      <c r="BD37" s="201"/>
      <c r="BE37" s="321"/>
      <c r="BF37" s="181"/>
    </row>
    <row r="38" spans="1:58" ht="21.95" customHeight="1">
      <c r="A38" s="187"/>
      <c r="B38" s="203"/>
      <c r="C38" s="203"/>
      <c r="D38" s="203"/>
      <c r="E38" s="203"/>
      <c r="F38" s="203"/>
      <c r="G38" s="203"/>
      <c r="H38" s="203"/>
      <c r="I38" s="203"/>
      <c r="J38" s="203"/>
      <c r="K38" s="230"/>
      <c r="L38" s="230"/>
      <c r="M38" s="230"/>
      <c r="N38" s="230"/>
      <c r="O38" s="230"/>
      <c r="P38" s="230"/>
      <c r="Q38" s="230"/>
      <c r="R38" s="230"/>
      <c r="S38" s="230"/>
      <c r="T38" s="230"/>
      <c r="U38" s="230"/>
      <c r="V38" s="230"/>
      <c r="W38" s="230"/>
      <c r="X38" s="230"/>
      <c r="Y38" s="230"/>
      <c r="Z38" s="230"/>
      <c r="AA38" s="230"/>
      <c r="AB38" s="230"/>
      <c r="AC38" s="230"/>
      <c r="AD38" s="230"/>
      <c r="AE38" s="230"/>
      <c r="AF38" s="283" t="s">
        <v>539</v>
      </c>
      <c r="AG38" s="283"/>
      <c r="AH38" s="283"/>
      <c r="AI38" s="283"/>
      <c r="AJ38" s="283"/>
      <c r="AK38" s="285"/>
      <c r="AL38" s="296" t="s">
        <v>60</v>
      </c>
      <c r="AM38" s="304"/>
      <c r="AN38" s="304"/>
      <c r="AO38" s="304"/>
      <c r="AP38" s="304"/>
      <c r="AQ38" s="304"/>
      <c r="AR38" s="304"/>
      <c r="AS38" s="304"/>
      <c r="AT38" s="304"/>
      <c r="AU38" s="304"/>
      <c r="AV38" s="304"/>
      <c r="AW38" s="304"/>
      <c r="AX38" s="304"/>
      <c r="AY38" s="304"/>
      <c r="AZ38" s="308"/>
      <c r="BA38" s="201"/>
      <c r="BB38" s="201"/>
      <c r="BC38" s="201"/>
      <c r="BD38" s="201"/>
      <c r="BE38" s="321"/>
      <c r="BF38" s="181"/>
    </row>
    <row r="39" spans="1:58" ht="21.95" customHeight="1">
      <c r="A39" s="187"/>
      <c r="B39" s="203"/>
      <c r="C39" s="203"/>
      <c r="D39" s="203"/>
      <c r="E39" s="203"/>
      <c r="F39" s="203"/>
      <c r="G39" s="203"/>
      <c r="H39" s="203"/>
      <c r="I39" s="203"/>
      <c r="J39" s="203"/>
      <c r="K39" s="230"/>
      <c r="L39" s="230"/>
      <c r="M39" s="230"/>
      <c r="N39" s="230"/>
      <c r="O39" s="230"/>
      <c r="P39" s="230"/>
      <c r="Q39" s="230"/>
      <c r="R39" s="230"/>
      <c r="S39" s="230"/>
      <c r="T39" s="230"/>
      <c r="U39" s="230"/>
      <c r="V39" s="230"/>
      <c r="W39" s="230"/>
      <c r="X39" s="230"/>
      <c r="Y39" s="230"/>
      <c r="Z39" s="230"/>
      <c r="AA39" s="230"/>
      <c r="AB39" s="230"/>
      <c r="AC39" s="230"/>
      <c r="AD39" s="230"/>
      <c r="AE39" s="230"/>
      <c r="AF39" s="283" t="s">
        <v>16</v>
      </c>
      <c r="AG39" s="283"/>
      <c r="AH39" s="283"/>
      <c r="AI39" s="283"/>
      <c r="AJ39" s="283"/>
      <c r="AK39" s="285"/>
      <c r="AL39" s="296" t="s">
        <v>51</v>
      </c>
      <c r="AM39" s="304"/>
      <c r="AN39" s="304"/>
      <c r="AO39" s="304"/>
      <c r="AP39" s="304"/>
      <c r="AQ39" s="304"/>
      <c r="AR39" s="304"/>
      <c r="AS39" s="304"/>
      <c r="AT39" s="304"/>
      <c r="AU39" s="304"/>
      <c r="AV39" s="304"/>
      <c r="AW39" s="304"/>
      <c r="AX39" s="304"/>
      <c r="AY39" s="304"/>
      <c r="AZ39" s="308"/>
      <c r="BA39" s="201"/>
      <c r="BB39" s="201"/>
      <c r="BC39" s="201"/>
      <c r="BD39" s="201"/>
      <c r="BE39" s="321"/>
      <c r="BF39" s="181"/>
    </row>
    <row r="40" spans="1:58" ht="21.95" customHeight="1">
      <c r="A40" s="187"/>
      <c r="B40" s="203"/>
      <c r="C40" s="203"/>
      <c r="D40" s="203"/>
      <c r="E40" s="203"/>
      <c r="F40" s="203"/>
      <c r="G40" s="203"/>
      <c r="H40" s="203"/>
      <c r="I40" s="203"/>
      <c r="J40" s="203"/>
      <c r="K40" s="230"/>
      <c r="L40" s="230"/>
      <c r="M40" s="230"/>
      <c r="N40" s="230"/>
      <c r="O40" s="230"/>
      <c r="P40" s="230"/>
      <c r="Q40" s="230"/>
      <c r="R40" s="230"/>
      <c r="S40" s="230"/>
      <c r="T40" s="230"/>
      <c r="U40" s="230"/>
      <c r="V40" s="230"/>
      <c r="W40" s="230"/>
      <c r="X40" s="230"/>
      <c r="Y40" s="230"/>
      <c r="Z40" s="230"/>
      <c r="AA40" s="230"/>
      <c r="AB40" s="230"/>
      <c r="AC40" s="230"/>
      <c r="AD40" s="230"/>
      <c r="AE40" s="230"/>
      <c r="AF40" s="283" t="s">
        <v>579</v>
      </c>
      <c r="AG40" s="283"/>
      <c r="AH40" s="283"/>
      <c r="AI40" s="283"/>
      <c r="AJ40" s="283"/>
      <c r="AK40" s="285"/>
      <c r="AL40" s="296" t="s">
        <v>488</v>
      </c>
      <c r="AM40" s="304"/>
      <c r="AN40" s="304"/>
      <c r="AO40" s="304"/>
      <c r="AP40" s="304"/>
      <c r="AQ40" s="304"/>
      <c r="AR40" s="304"/>
      <c r="AS40" s="304"/>
      <c r="AT40" s="304"/>
      <c r="AU40" s="304"/>
      <c r="AV40" s="304"/>
      <c r="AW40" s="304"/>
      <c r="AX40" s="304"/>
      <c r="AY40" s="304"/>
      <c r="AZ40" s="308"/>
      <c r="BA40" s="201"/>
      <c r="BB40" s="201"/>
      <c r="BC40" s="201"/>
      <c r="BD40" s="201"/>
      <c r="BE40" s="321"/>
      <c r="BF40" s="181"/>
    </row>
    <row r="41" spans="1:58" ht="21.95" customHeight="1">
      <c r="A41" s="187"/>
      <c r="B41" s="203"/>
      <c r="C41" s="203"/>
      <c r="D41" s="203"/>
      <c r="E41" s="203"/>
      <c r="F41" s="203"/>
      <c r="G41" s="203"/>
      <c r="H41" s="203"/>
      <c r="I41" s="203"/>
      <c r="J41" s="203"/>
      <c r="K41" s="230"/>
      <c r="L41" s="230"/>
      <c r="M41" s="230"/>
      <c r="N41" s="230"/>
      <c r="O41" s="230"/>
      <c r="P41" s="230"/>
      <c r="Q41" s="230"/>
      <c r="R41" s="230"/>
      <c r="S41" s="230"/>
      <c r="T41" s="230"/>
      <c r="U41" s="230"/>
      <c r="V41" s="230"/>
      <c r="W41" s="230"/>
      <c r="X41" s="230"/>
      <c r="Y41" s="230"/>
      <c r="Z41" s="230"/>
      <c r="AA41" s="230"/>
      <c r="AB41" s="230"/>
      <c r="AC41" s="230"/>
      <c r="AD41" s="230"/>
      <c r="AE41" s="230"/>
      <c r="AF41" s="283" t="s">
        <v>576</v>
      </c>
      <c r="AG41" s="283"/>
      <c r="AH41" s="283"/>
      <c r="AI41" s="283"/>
      <c r="AJ41" s="283"/>
      <c r="AK41" s="285"/>
      <c r="AL41" s="296" t="s">
        <v>304</v>
      </c>
      <c r="AM41" s="304"/>
      <c r="AN41" s="304"/>
      <c r="AO41" s="304"/>
      <c r="AP41" s="304"/>
      <c r="AQ41" s="304"/>
      <c r="AR41" s="304"/>
      <c r="AS41" s="304"/>
      <c r="AT41" s="304"/>
      <c r="AU41" s="304"/>
      <c r="AV41" s="304"/>
      <c r="AW41" s="304"/>
      <c r="AX41" s="304"/>
      <c r="AY41" s="304"/>
      <c r="AZ41" s="308"/>
      <c r="BA41" s="201"/>
      <c r="BB41" s="201"/>
      <c r="BC41" s="201"/>
      <c r="BD41" s="201"/>
      <c r="BE41" s="321"/>
      <c r="BF41" s="181"/>
    </row>
    <row r="42" spans="1:58" ht="44.1" customHeight="1">
      <c r="A42" s="187"/>
      <c r="B42" s="203"/>
      <c r="C42" s="203"/>
      <c r="D42" s="203"/>
      <c r="E42" s="203"/>
      <c r="F42" s="203"/>
      <c r="G42" s="203"/>
      <c r="H42" s="203"/>
      <c r="I42" s="203"/>
      <c r="J42" s="203"/>
      <c r="K42" s="230"/>
      <c r="L42" s="230"/>
      <c r="M42" s="230"/>
      <c r="N42" s="230"/>
      <c r="O42" s="230"/>
      <c r="P42" s="230"/>
      <c r="Q42" s="230"/>
      <c r="R42" s="230"/>
      <c r="S42" s="230"/>
      <c r="T42" s="230"/>
      <c r="U42" s="230"/>
      <c r="V42" s="230"/>
      <c r="W42" s="230"/>
      <c r="X42" s="230"/>
      <c r="Y42" s="230"/>
      <c r="Z42" s="230"/>
      <c r="AA42" s="230"/>
      <c r="AB42" s="230"/>
      <c r="AC42" s="230"/>
      <c r="AD42" s="230"/>
      <c r="AE42" s="230"/>
      <c r="AF42" s="284" t="s">
        <v>63</v>
      </c>
      <c r="AG42" s="283"/>
      <c r="AH42" s="283"/>
      <c r="AI42" s="283"/>
      <c r="AJ42" s="283"/>
      <c r="AK42" s="285"/>
      <c r="AL42" s="297" t="s">
        <v>550</v>
      </c>
      <c r="AM42" s="304"/>
      <c r="AN42" s="304"/>
      <c r="AO42" s="304"/>
      <c r="AP42" s="304"/>
      <c r="AQ42" s="304"/>
      <c r="AR42" s="304"/>
      <c r="AS42" s="304"/>
      <c r="AT42" s="304"/>
      <c r="AU42" s="304"/>
      <c r="AV42" s="304"/>
      <c r="AW42" s="304"/>
      <c r="AX42" s="304"/>
      <c r="AY42" s="304"/>
      <c r="AZ42" s="308"/>
      <c r="BA42" s="284"/>
      <c r="BB42" s="283"/>
      <c r="BC42" s="283"/>
      <c r="BD42" s="283"/>
      <c r="BE42" s="322"/>
      <c r="BF42" s="181"/>
    </row>
    <row r="43" spans="1:58" ht="21.95" customHeight="1">
      <c r="A43" s="187"/>
      <c r="B43" s="200"/>
      <c r="C43" s="200"/>
      <c r="D43" s="200"/>
      <c r="E43" s="200"/>
      <c r="F43" s="200"/>
      <c r="G43" s="200"/>
      <c r="H43" s="200"/>
      <c r="I43" s="200"/>
      <c r="J43" s="200"/>
      <c r="K43" s="227"/>
      <c r="L43" s="227"/>
      <c r="M43" s="227"/>
      <c r="N43" s="227"/>
      <c r="O43" s="227"/>
      <c r="P43" s="227"/>
      <c r="Q43" s="227"/>
      <c r="R43" s="227"/>
      <c r="S43" s="227"/>
      <c r="T43" s="227"/>
      <c r="U43" s="227"/>
      <c r="V43" s="227"/>
      <c r="W43" s="227"/>
      <c r="X43" s="227"/>
      <c r="Y43" s="227"/>
      <c r="Z43" s="227"/>
      <c r="AA43" s="227"/>
      <c r="AB43" s="227"/>
      <c r="AC43" s="227"/>
      <c r="AD43" s="227"/>
      <c r="AE43" s="227"/>
      <c r="AF43" s="284" t="s">
        <v>79</v>
      </c>
      <c r="AG43" s="283"/>
      <c r="AH43" s="283"/>
      <c r="AI43" s="283"/>
      <c r="AJ43" s="283"/>
      <c r="AK43" s="285"/>
      <c r="AL43" s="298" t="s">
        <v>69</v>
      </c>
      <c r="AM43" s="301"/>
      <c r="AN43" s="301"/>
      <c r="AO43" s="301"/>
      <c r="AP43" s="301"/>
      <c r="AQ43" s="301"/>
      <c r="AR43" s="301"/>
      <c r="AS43" s="301"/>
      <c r="AT43" s="301"/>
      <c r="AU43" s="301"/>
      <c r="AV43" s="301"/>
      <c r="AW43" s="301"/>
      <c r="AX43" s="301"/>
      <c r="AY43" s="301"/>
      <c r="AZ43" s="309"/>
      <c r="BA43" s="201"/>
      <c r="BB43" s="201"/>
      <c r="BC43" s="201"/>
      <c r="BD43" s="201"/>
      <c r="BE43" s="321"/>
      <c r="BF43" s="329"/>
    </row>
    <row r="44" spans="1:58" ht="21.95" customHeight="1">
      <c r="A44" s="187"/>
      <c r="B44" s="204" t="s">
        <v>145</v>
      </c>
      <c r="C44" s="210"/>
      <c r="D44" s="210"/>
      <c r="E44" s="210"/>
      <c r="F44" s="210"/>
      <c r="G44" s="210"/>
      <c r="H44" s="210"/>
      <c r="I44" s="210"/>
      <c r="J44" s="220"/>
      <c r="K44" s="231"/>
      <c r="L44" s="238"/>
      <c r="M44" s="238"/>
      <c r="N44" s="245"/>
      <c r="O44" s="251"/>
      <c r="P44" s="254"/>
      <c r="Q44" s="254"/>
      <c r="R44" s="254"/>
      <c r="S44" s="254"/>
      <c r="T44" s="257"/>
      <c r="U44" s="251"/>
      <c r="V44" s="254"/>
      <c r="W44" s="254"/>
      <c r="X44" s="254"/>
      <c r="Y44" s="254"/>
      <c r="Z44" s="257"/>
      <c r="AA44" s="251"/>
      <c r="AB44" s="254"/>
      <c r="AC44" s="254"/>
      <c r="AD44" s="254"/>
      <c r="AE44" s="257"/>
      <c r="AF44" s="201" t="s">
        <v>116</v>
      </c>
      <c r="AG44" s="201"/>
      <c r="AH44" s="201"/>
      <c r="AI44" s="201"/>
      <c r="AJ44" s="201"/>
      <c r="AK44" s="201"/>
      <c r="AL44" s="298" t="s">
        <v>152</v>
      </c>
      <c r="AM44" s="301"/>
      <c r="AN44" s="301"/>
      <c r="AO44" s="301"/>
      <c r="AP44" s="301"/>
      <c r="AQ44" s="301"/>
      <c r="AR44" s="301"/>
      <c r="AS44" s="301"/>
      <c r="AT44" s="301"/>
      <c r="AU44" s="301"/>
      <c r="AV44" s="301"/>
      <c r="AW44" s="301"/>
      <c r="AX44" s="301"/>
      <c r="AY44" s="301"/>
      <c r="AZ44" s="309"/>
      <c r="BA44" s="201"/>
      <c r="BB44" s="201"/>
      <c r="BC44" s="201"/>
      <c r="BD44" s="201"/>
      <c r="BE44" s="321"/>
      <c r="BF44" s="181"/>
    </row>
    <row r="45" spans="1:58" ht="21.95" customHeight="1">
      <c r="A45" s="187"/>
      <c r="B45" s="205"/>
      <c r="C45" s="211"/>
      <c r="D45" s="211"/>
      <c r="E45" s="211"/>
      <c r="F45" s="211"/>
      <c r="G45" s="211"/>
      <c r="H45" s="211"/>
      <c r="I45" s="211"/>
      <c r="J45" s="221"/>
      <c r="K45" s="232"/>
      <c r="L45" s="239"/>
      <c r="M45" s="239"/>
      <c r="N45" s="246"/>
      <c r="O45" s="252"/>
      <c r="P45" s="255"/>
      <c r="Q45" s="255"/>
      <c r="R45" s="255"/>
      <c r="S45" s="255"/>
      <c r="T45" s="258"/>
      <c r="U45" s="252"/>
      <c r="V45" s="255"/>
      <c r="W45" s="255"/>
      <c r="X45" s="255"/>
      <c r="Y45" s="255"/>
      <c r="Z45" s="258"/>
      <c r="AA45" s="252"/>
      <c r="AB45" s="255"/>
      <c r="AC45" s="255"/>
      <c r="AD45" s="255"/>
      <c r="AE45" s="258"/>
      <c r="AF45" s="285" t="s">
        <v>115</v>
      </c>
      <c r="AG45" s="201"/>
      <c r="AH45" s="201"/>
      <c r="AI45" s="201"/>
      <c r="AJ45" s="201"/>
      <c r="AK45" s="201"/>
      <c r="AL45" s="296" t="s">
        <v>60</v>
      </c>
      <c r="AM45" s="304"/>
      <c r="AN45" s="304"/>
      <c r="AO45" s="304"/>
      <c r="AP45" s="304"/>
      <c r="AQ45" s="304"/>
      <c r="AR45" s="304"/>
      <c r="AS45" s="304"/>
      <c r="AT45" s="304"/>
      <c r="AU45" s="304"/>
      <c r="AV45" s="304"/>
      <c r="AW45" s="304"/>
      <c r="AX45" s="304"/>
      <c r="AY45" s="304"/>
      <c r="AZ45" s="308"/>
      <c r="BA45" s="201"/>
      <c r="BB45" s="201"/>
      <c r="BC45" s="201"/>
      <c r="BD45" s="201"/>
      <c r="BE45" s="321"/>
      <c r="BF45" s="181"/>
    </row>
    <row r="46" spans="1:58" ht="21.95" customHeight="1">
      <c r="A46" s="187"/>
      <c r="B46" s="205"/>
      <c r="C46" s="211"/>
      <c r="D46" s="211"/>
      <c r="E46" s="211"/>
      <c r="F46" s="211"/>
      <c r="G46" s="211"/>
      <c r="H46" s="211"/>
      <c r="I46" s="211"/>
      <c r="J46" s="221"/>
      <c r="K46" s="232"/>
      <c r="L46" s="239"/>
      <c r="M46" s="239"/>
      <c r="N46" s="246"/>
      <c r="O46" s="252"/>
      <c r="P46" s="255"/>
      <c r="Q46" s="255"/>
      <c r="R46" s="255"/>
      <c r="S46" s="255"/>
      <c r="T46" s="258"/>
      <c r="U46" s="252"/>
      <c r="V46" s="255"/>
      <c r="W46" s="255"/>
      <c r="X46" s="255"/>
      <c r="Y46" s="255"/>
      <c r="Z46" s="258"/>
      <c r="AA46" s="252"/>
      <c r="AB46" s="255"/>
      <c r="AC46" s="255"/>
      <c r="AD46" s="255"/>
      <c r="AE46" s="258"/>
      <c r="AF46" s="283" t="s">
        <v>156</v>
      </c>
      <c r="AG46" s="283"/>
      <c r="AH46" s="283"/>
      <c r="AI46" s="283"/>
      <c r="AJ46" s="283"/>
      <c r="AK46" s="285"/>
      <c r="AL46" s="296" t="s">
        <v>60</v>
      </c>
      <c r="AM46" s="304"/>
      <c r="AN46" s="304"/>
      <c r="AO46" s="304"/>
      <c r="AP46" s="304"/>
      <c r="AQ46" s="304"/>
      <c r="AR46" s="304"/>
      <c r="AS46" s="304"/>
      <c r="AT46" s="304"/>
      <c r="AU46" s="304"/>
      <c r="AV46" s="304"/>
      <c r="AW46" s="304"/>
      <c r="AX46" s="304"/>
      <c r="AY46" s="304"/>
      <c r="AZ46" s="308"/>
      <c r="BA46" s="201"/>
      <c r="BB46" s="201"/>
      <c r="BC46" s="201"/>
      <c r="BD46" s="201"/>
      <c r="BE46" s="321"/>
      <c r="BF46" s="181"/>
    </row>
    <row r="47" spans="1:58" ht="21.95" customHeight="1">
      <c r="A47" s="187"/>
      <c r="B47" s="205"/>
      <c r="C47" s="211"/>
      <c r="D47" s="211"/>
      <c r="E47" s="211"/>
      <c r="F47" s="211"/>
      <c r="G47" s="211"/>
      <c r="H47" s="211"/>
      <c r="I47" s="211"/>
      <c r="J47" s="221"/>
      <c r="K47" s="232"/>
      <c r="L47" s="239"/>
      <c r="M47" s="239"/>
      <c r="N47" s="246"/>
      <c r="O47" s="252"/>
      <c r="P47" s="255"/>
      <c r="Q47" s="255"/>
      <c r="R47" s="255"/>
      <c r="S47" s="255"/>
      <c r="T47" s="258"/>
      <c r="U47" s="252"/>
      <c r="V47" s="255"/>
      <c r="W47" s="255"/>
      <c r="X47" s="255"/>
      <c r="Y47" s="255"/>
      <c r="Z47" s="258"/>
      <c r="AA47" s="252"/>
      <c r="AB47" s="255"/>
      <c r="AC47" s="255"/>
      <c r="AD47" s="255"/>
      <c r="AE47" s="258"/>
      <c r="AF47" s="284" t="s">
        <v>25</v>
      </c>
      <c r="AG47" s="283"/>
      <c r="AH47" s="283"/>
      <c r="AI47" s="283"/>
      <c r="AJ47" s="283"/>
      <c r="AK47" s="285"/>
      <c r="AL47" s="298" t="s">
        <v>60</v>
      </c>
      <c r="AM47" s="301"/>
      <c r="AN47" s="301"/>
      <c r="AO47" s="301"/>
      <c r="AP47" s="301"/>
      <c r="AQ47" s="301"/>
      <c r="AR47" s="301"/>
      <c r="AS47" s="301"/>
      <c r="AT47" s="301"/>
      <c r="AU47" s="301"/>
      <c r="AV47" s="301"/>
      <c r="AW47" s="301"/>
      <c r="AX47" s="301"/>
      <c r="AY47" s="301"/>
      <c r="AZ47" s="309"/>
      <c r="BA47" s="298"/>
      <c r="BB47" s="301"/>
      <c r="BC47" s="301"/>
      <c r="BD47" s="301"/>
      <c r="BE47" s="323"/>
      <c r="BF47" s="181"/>
    </row>
    <row r="48" spans="1:58" ht="21.95" customHeight="1">
      <c r="A48" s="187"/>
      <c r="B48" s="205"/>
      <c r="C48" s="211"/>
      <c r="D48" s="211"/>
      <c r="E48" s="211"/>
      <c r="F48" s="211"/>
      <c r="G48" s="211"/>
      <c r="H48" s="211"/>
      <c r="I48" s="211"/>
      <c r="J48" s="221"/>
      <c r="K48" s="232"/>
      <c r="L48" s="239"/>
      <c r="M48" s="239"/>
      <c r="N48" s="246"/>
      <c r="O48" s="252"/>
      <c r="P48" s="255"/>
      <c r="Q48" s="255"/>
      <c r="R48" s="255"/>
      <c r="S48" s="255"/>
      <c r="T48" s="258"/>
      <c r="U48" s="252"/>
      <c r="V48" s="255"/>
      <c r="W48" s="255"/>
      <c r="X48" s="255"/>
      <c r="Y48" s="255"/>
      <c r="Z48" s="258"/>
      <c r="AA48" s="252"/>
      <c r="AB48" s="255"/>
      <c r="AC48" s="255"/>
      <c r="AD48" s="255"/>
      <c r="AE48" s="258"/>
      <c r="AF48" s="284" t="s">
        <v>535</v>
      </c>
      <c r="AG48" s="283"/>
      <c r="AH48" s="283"/>
      <c r="AI48" s="283"/>
      <c r="AJ48" s="283"/>
      <c r="AK48" s="285"/>
      <c r="AL48" s="298" t="s">
        <v>60</v>
      </c>
      <c r="AM48" s="301"/>
      <c r="AN48" s="301"/>
      <c r="AO48" s="301"/>
      <c r="AP48" s="301"/>
      <c r="AQ48" s="301"/>
      <c r="AR48" s="301"/>
      <c r="AS48" s="301"/>
      <c r="AT48" s="301"/>
      <c r="AU48" s="301"/>
      <c r="AV48" s="301"/>
      <c r="AW48" s="301"/>
      <c r="AX48" s="301"/>
      <c r="AY48" s="301"/>
      <c r="AZ48" s="309"/>
      <c r="BA48" s="286"/>
      <c r="BB48" s="291"/>
      <c r="BC48" s="291"/>
      <c r="BD48" s="291"/>
      <c r="BE48" s="324"/>
      <c r="BF48" s="181"/>
    </row>
    <row r="49" spans="1:58" ht="21.95" customHeight="1">
      <c r="A49" s="187"/>
      <c r="B49" s="205"/>
      <c r="C49" s="211"/>
      <c r="D49" s="211"/>
      <c r="E49" s="211"/>
      <c r="F49" s="211"/>
      <c r="G49" s="211"/>
      <c r="H49" s="211"/>
      <c r="I49" s="211"/>
      <c r="J49" s="221"/>
      <c r="K49" s="232"/>
      <c r="L49" s="239"/>
      <c r="M49" s="239"/>
      <c r="N49" s="246"/>
      <c r="O49" s="252"/>
      <c r="P49" s="255"/>
      <c r="Q49" s="255"/>
      <c r="R49" s="255"/>
      <c r="S49" s="255"/>
      <c r="T49" s="258"/>
      <c r="U49" s="252"/>
      <c r="V49" s="255"/>
      <c r="W49" s="255"/>
      <c r="X49" s="255"/>
      <c r="Y49" s="255"/>
      <c r="Z49" s="258"/>
      <c r="AA49" s="252"/>
      <c r="AB49" s="255"/>
      <c r="AC49" s="255"/>
      <c r="AD49" s="255"/>
      <c r="AE49" s="258"/>
      <c r="AF49" s="284" t="s">
        <v>516</v>
      </c>
      <c r="AG49" s="283"/>
      <c r="AH49" s="283"/>
      <c r="AI49" s="283"/>
      <c r="AJ49" s="283"/>
      <c r="AK49" s="285"/>
      <c r="AL49" s="298" t="s">
        <v>60</v>
      </c>
      <c r="AM49" s="301"/>
      <c r="AN49" s="301"/>
      <c r="AO49" s="301"/>
      <c r="AP49" s="301"/>
      <c r="AQ49" s="301"/>
      <c r="AR49" s="301"/>
      <c r="AS49" s="301"/>
      <c r="AT49" s="301"/>
      <c r="AU49" s="301"/>
      <c r="AV49" s="301"/>
      <c r="AW49" s="301"/>
      <c r="AX49" s="301"/>
      <c r="AY49" s="301"/>
      <c r="AZ49" s="309"/>
      <c r="BA49" s="286"/>
      <c r="BB49" s="291"/>
      <c r="BC49" s="291"/>
      <c r="BD49" s="291"/>
      <c r="BE49" s="324"/>
      <c r="BF49" s="181"/>
    </row>
    <row r="50" spans="1:58" ht="21.95" customHeight="1">
      <c r="A50" s="187"/>
      <c r="B50" s="205"/>
      <c r="C50" s="211"/>
      <c r="D50" s="211"/>
      <c r="E50" s="211"/>
      <c r="F50" s="211"/>
      <c r="G50" s="211"/>
      <c r="H50" s="211"/>
      <c r="I50" s="211"/>
      <c r="J50" s="221"/>
      <c r="K50" s="232"/>
      <c r="L50" s="239"/>
      <c r="M50" s="239"/>
      <c r="N50" s="246"/>
      <c r="O50" s="252"/>
      <c r="P50" s="255"/>
      <c r="Q50" s="255"/>
      <c r="R50" s="255"/>
      <c r="S50" s="255"/>
      <c r="T50" s="258"/>
      <c r="U50" s="252"/>
      <c r="V50" s="255"/>
      <c r="W50" s="255"/>
      <c r="X50" s="255"/>
      <c r="Y50" s="255"/>
      <c r="Z50" s="258"/>
      <c r="AA50" s="252"/>
      <c r="AB50" s="255"/>
      <c r="AC50" s="255"/>
      <c r="AD50" s="255"/>
      <c r="AE50" s="258"/>
      <c r="AF50" s="283" t="s">
        <v>200</v>
      </c>
      <c r="AG50" s="283"/>
      <c r="AH50" s="283"/>
      <c r="AI50" s="283"/>
      <c r="AJ50" s="283"/>
      <c r="AK50" s="285"/>
      <c r="AL50" s="296" t="s">
        <v>60</v>
      </c>
      <c r="AM50" s="304"/>
      <c r="AN50" s="304"/>
      <c r="AO50" s="304"/>
      <c r="AP50" s="304"/>
      <c r="AQ50" s="304"/>
      <c r="AR50" s="304"/>
      <c r="AS50" s="304"/>
      <c r="AT50" s="304"/>
      <c r="AU50" s="304"/>
      <c r="AV50" s="304"/>
      <c r="AW50" s="304"/>
      <c r="AX50" s="304"/>
      <c r="AY50" s="304"/>
      <c r="AZ50" s="308"/>
      <c r="BA50" s="201"/>
      <c r="BB50" s="201"/>
      <c r="BC50" s="201"/>
      <c r="BD50" s="201"/>
      <c r="BE50" s="321"/>
      <c r="BF50" s="181"/>
    </row>
    <row r="51" spans="1:58" ht="21.95" customHeight="1">
      <c r="A51" s="187"/>
      <c r="B51" s="205"/>
      <c r="C51" s="211"/>
      <c r="D51" s="211"/>
      <c r="E51" s="211"/>
      <c r="F51" s="211"/>
      <c r="G51" s="211"/>
      <c r="H51" s="211"/>
      <c r="I51" s="211"/>
      <c r="J51" s="221"/>
      <c r="K51" s="232"/>
      <c r="L51" s="239"/>
      <c r="M51" s="239"/>
      <c r="N51" s="246"/>
      <c r="O51" s="252"/>
      <c r="P51" s="255"/>
      <c r="Q51" s="255"/>
      <c r="R51" s="255"/>
      <c r="S51" s="255"/>
      <c r="T51" s="258"/>
      <c r="U51" s="252"/>
      <c r="V51" s="255"/>
      <c r="W51" s="255"/>
      <c r="X51" s="255"/>
      <c r="Y51" s="255"/>
      <c r="Z51" s="258"/>
      <c r="AA51" s="252"/>
      <c r="AB51" s="255"/>
      <c r="AC51" s="255"/>
      <c r="AD51" s="255"/>
      <c r="AE51" s="258"/>
      <c r="AF51" s="283" t="s">
        <v>539</v>
      </c>
      <c r="AG51" s="283"/>
      <c r="AH51" s="283"/>
      <c r="AI51" s="283"/>
      <c r="AJ51" s="283"/>
      <c r="AK51" s="285"/>
      <c r="AL51" s="296" t="s">
        <v>60</v>
      </c>
      <c r="AM51" s="304"/>
      <c r="AN51" s="304"/>
      <c r="AO51" s="304"/>
      <c r="AP51" s="304"/>
      <c r="AQ51" s="304"/>
      <c r="AR51" s="304"/>
      <c r="AS51" s="304"/>
      <c r="AT51" s="304"/>
      <c r="AU51" s="304"/>
      <c r="AV51" s="304"/>
      <c r="AW51" s="304"/>
      <c r="AX51" s="304"/>
      <c r="AY51" s="304"/>
      <c r="AZ51" s="308"/>
      <c r="BA51" s="201"/>
      <c r="BB51" s="201"/>
      <c r="BC51" s="201"/>
      <c r="BD51" s="201"/>
      <c r="BE51" s="321"/>
      <c r="BF51" s="329"/>
    </row>
    <row r="52" spans="1:58" ht="21.95" customHeight="1">
      <c r="A52" s="187"/>
      <c r="B52" s="205"/>
      <c r="C52" s="211"/>
      <c r="D52" s="211"/>
      <c r="E52" s="211"/>
      <c r="F52" s="211"/>
      <c r="G52" s="211"/>
      <c r="H52" s="211"/>
      <c r="I52" s="211"/>
      <c r="J52" s="221"/>
      <c r="K52" s="232"/>
      <c r="L52" s="239"/>
      <c r="M52" s="239"/>
      <c r="N52" s="246"/>
      <c r="O52" s="252"/>
      <c r="P52" s="255"/>
      <c r="Q52" s="255"/>
      <c r="R52" s="255"/>
      <c r="S52" s="255"/>
      <c r="T52" s="258"/>
      <c r="U52" s="252"/>
      <c r="V52" s="255"/>
      <c r="W52" s="255"/>
      <c r="X52" s="255"/>
      <c r="Y52" s="255"/>
      <c r="Z52" s="258"/>
      <c r="AA52" s="252"/>
      <c r="AB52" s="255"/>
      <c r="AC52" s="255"/>
      <c r="AD52" s="255"/>
      <c r="AE52" s="258"/>
      <c r="AF52" s="285" t="s">
        <v>126</v>
      </c>
      <c r="AG52" s="201"/>
      <c r="AH52" s="201"/>
      <c r="AI52" s="201"/>
      <c r="AJ52" s="201"/>
      <c r="AK52" s="201"/>
      <c r="AL52" s="299" t="s">
        <v>60</v>
      </c>
      <c r="AM52" s="301"/>
      <c r="AN52" s="301"/>
      <c r="AO52" s="301"/>
      <c r="AP52" s="301"/>
      <c r="AQ52" s="301"/>
      <c r="AR52" s="301"/>
      <c r="AS52" s="301"/>
      <c r="AT52" s="301"/>
      <c r="AU52" s="301"/>
      <c r="AV52" s="301"/>
      <c r="AW52" s="301"/>
      <c r="AX52" s="301"/>
      <c r="AY52" s="301"/>
      <c r="AZ52" s="309"/>
      <c r="BA52" s="201"/>
      <c r="BB52" s="201"/>
      <c r="BC52" s="201"/>
      <c r="BD52" s="201"/>
      <c r="BE52" s="321"/>
      <c r="BF52" s="181"/>
    </row>
    <row r="53" spans="1:58" ht="21.95" customHeight="1">
      <c r="A53" s="187"/>
      <c r="B53" s="205"/>
      <c r="C53" s="211"/>
      <c r="D53" s="211"/>
      <c r="E53" s="211"/>
      <c r="F53" s="211"/>
      <c r="G53" s="211"/>
      <c r="H53" s="211"/>
      <c r="I53" s="211"/>
      <c r="J53" s="221"/>
      <c r="K53" s="232"/>
      <c r="L53" s="239"/>
      <c r="M53" s="239"/>
      <c r="N53" s="246"/>
      <c r="O53" s="252"/>
      <c r="P53" s="255"/>
      <c r="Q53" s="255"/>
      <c r="R53" s="255"/>
      <c r="S53" s="255"/>
      <c r="T53" s="258"/>
      <c r="U53" s="252"/>
      <c r="V53" s="255"/>
      <c r="W53" s="255"/>
      <c r="X53" s="255"/>
      <c r="Y53" s="255"/>
      <c r="Z53" s="258"/>
      <c r="AA53" s="252"/>
      <c r="AB53" s="255"/>
      <c r="AC53" s="255"/>
      <c r="AD53" s="255"/>
      <c r="AE53" s="258"/>
      <c r="AF53" s="283" t="s">
        <v>142</v>
      </c>
      <c r="AG53" s="283"/>
      <c r="AH53" s="283"/>
      <c r="AI53" s="283"/>
      <c r="AJ53" s="283"/>
      <c r="AK53" s="285"/>
      <c r="AL53" s="296" t="s">
        <v>60</v>
      </c>
      <c r="AM53" s="304"/>
      <c r="AN53" s="304"/>
      <c r="AO53" s="304"/>
      <c r="AP53" s="304"/>
      <c r="AQ53" s="304"/>
      <c r="AR53" s="304"/>
      <c r="AS53" s="304"/>
      <c r="AT53" s="304"/>
      <c r="AU53" s="304"/>
      <c r="AV53" s="304"/>
      <c r="AW53" s="304"/>
      <c r="AX53" s="304"/>
      <c r="AY53" s="304"/>
      <c r="AZ53" s="308"/>
      <c r="BA53" s="201"/>
      <c r="BB53" s="201"/>
      <c r="BC53" s="201"/>
      <c r="BD53" s="201"/>
      <c r="BE53" s="321"/>
      <c r="BF53" s="181"/>
    </row>
    <row r="54" spans="1:58" ht="21.95" customHeight="1">
      <c r="A54" s="187"/>
      <c r="B54" s="205"/>
      <c r="C54" s="211"/>
      <c r="D54" s="211"/>
      <c r="E54" s="211"/>
      <c r="F54" s="211"/>
      <c r="G54" s="211"/>
      <c r="H54" s="211"/>
      <c r="I54" s="211"/>
      <c r="J54" s="221"/>
      <c r="K54" s="232"/>
      <c r="L54" s="239"/>
      <c r="M54" s="239"/>
      <c r="N54" s="246"/>
      <c r="O54" s="252"/>
      <c r="P54" s="255"/>
      <c r="Q54" s="255"/>
      <c r="R54" s="255"/>
      <c r="S54" s="255"/>
      <c r="T54" s="258"/>
      <c r="U54" s="252"/>
      <c r="V54" s="255"/>
      <c r="W54" s="255"/>
      <c r="X54" s="255"/>
      <c r="Y54" s="255"/>
      <c r="Z54" s="258"/>
      <c r="AA54" s="252"/>
      <c r="AB54" s="255"/>
      <c r="AC54" s="255"/>
      <c r="AD54" s="255"/>
      <c r="AE54" s="258"/>
      <c r="AF54" s="285" t="s">
        <v>146</v>
      </c>
      <c r="AG54" s="201"/>
      <c r="AH54" s="201"/>
      <c r="AI54" s="201"/>
      <c r="AJ54" s="201"/>
      <c r="AK54" s="201"/>
      <c r="AL54" s="296" t="s">
        <v>60</v>
      </c>
      <c r="AM54" s="304"/>
      <c r="AN54" s="304"/>
      <c r="AO54" s="304"/>
      <c r="AP54" s="304"/>
      <c r="AQ54" s="304"/>
      <c r="AR54" s="304"/>
      <c r="AS54" s="304"/>
      <c r="AT54" s="304"/>
      <c r="AU54" s="304"/>
      <c r="AV54" s="304"/>
      <c r="AW54" s="304"/>
      <c r="AX54" s="304"/>
      <c r="AY54" s="304"/>
      <c r="AZ54" s="308"/>
      <c r="BA54" s="201"/>
      <c r="BB54" s="201"/>
      <c r="BC54" s="201"/>
      <c r="BD54" s="201"/>
      <c r="BE54" s="321"/>
      <c r="BF54" s="181"/>
    </row>
    <row r="55" spans="1:58" ht="44.1" customHeight="1">
      <c r="A55" s="187"/>
      <c r="B55" s="205"/>
      <c r="C55" s="211"/>
      <c r="D55" s="211"/>
      <c r="E55" s="211"/>
      <c r="F55" s="211"/>
      <c r="G55" s="211"/>
      <c r="H55" s="211"/>
      <c r="I55" s="211"/>
      <c r="J55" s="221"/>
      <c r="K55" s="232"/>
      <c r="L55" s="239"/>
      <c r="M55" s="239"/>
      <c r="N55" s="246"/>
      <c r="O55" s="252"/>
      <c r="P55" s="255"/>
      <c r="Q55" s="255"/>
      <c r="R55" s="255"/>
      <c r="S55" s="255"/>
      <c r="T55" s="258"/>
      <c r="U55" s="252"/>
      <c r="V55" s="255"/>
      <c r="W55" s="255"/>
      <c r="X55" s="255"/>
      <c r="Y55" s="255"/>
      <c r="Z55" s="258"/>
      <c r="AA55" s="252"/>
      <c r="AB55" s="255"/>
      <c r="AC55" s="255"/>
      <c r="AD55" s="255"/>
      <c r="AE55" s="258"/>
      <c r="AF55" s="285" t="s">
        <v>102</v>
      </c>
      <c r="AG55" s="201"/>
      <c r="AH55" s="201"/>
      <c r="AI55" s="201"/>
      <c r="AJ55" s="201"/>
      <c r="AK55" s="201"/>
      <c r="AL55" s="298" t="s">
        <v>60</v>
      </c>
      <c r="AM55" s="301"/>
      <c r="AN55" s="301"/>
      <c r="AO55" s="301"/>
      <c r="AP55" s="301"/>
      <c r="AQ55" s="301"/>
      <c r="AR55" s="301"/>
      <c r="AS55" s="301"/>
      <c r="AT55" s="301"/>
      <c r="AU55" s="301"/>
      <c r="AV55" s="301"/>
      <c r="AW55" s="301"/>
      <c r="AX55" s="301"/>
      <c r="AY55" s="301"/>
      <c r="AZ55" s="309"/>
      <c r="BA55" s="201"/>
      <c r="BB55" s="201"/>
      <c r="BC55" s="201"/>
      <c r="BD55" s="201"/>
      <c r="BE55" s="321"/>
      <c r="BF55" s="181"/>
    </row>
    <row r="56" spans="1:58" ht="21.95" customHeight="1">
      <c r="A56" s="187"/>
      <c r="B56" s="205"/>
      <c r="C56" s="211"/>
      <c r="D56" s="211"/>
      <c r="E56" s="211"/>
      <c r="F56" s="211"/>
      <c r="G56" s="211"/>
      <c r="H56" s="211"/>
      <c r="I56" s="211"/>
      <c r="J56" s="221"/>
      <c r="K56" s="232"/>
      <c r="L56" s="239"/>
      <c r="M56" s="239"/>
      <c r="N56" s="246"/>
      <c r="O56" s="252"/>
      <c r="P56" s="255"/>
      <c r="Q56" s="255"/>
      <c r="R56" s="255"/>
      <c r="S56" s="255"/>
      <c r="T56" s="258"/>
      <c r="U56" s="252"/>
      <c r="V56" s="255"/>
      <c r="W56" s="255"/>
      <c r="X56" s="255"/>
      <c r="Y56" s="255"/>
      <c r="Z56" s="258"/>
      <c r="AA56" s="252"/>
      <c r="AB56" s="255"/>
      <c r="AC56" s="255"/>
      <c r="AD56" s="255"/>
      <c r="AE56" s="258"/>
      <c r="AF56" s="285" t="s">
        <v>128</v>
      </c>
      <c r="AG56" s="201"/>
      <c r="AH56" s="201"/>
      <c r="AI56" s="201"/>
      <c r="AJ56" s="201"/>
      <c r="AK56" s="201"/>
      <c r="AL56" s="298" t="s">
        <v>160</v>
      </c>
      <c r="AM56" s="301"/>
      <c r="AN56" s="301"/>
      <c r="AO56" s="301"/>
      <c r="AP56" s="301"/>
      <c r="AQ56" s="301"/>
      <c r="AR56" s="301"/>
      <c r="AS56" s="301"/>
      <c r="AT56" s="301"/>
      <c r="AU56" s="301"/>
      <c r="AV56" s="301"/>
      <c r="AW56" s="301"/>
      <c r="AX56" s="301"/>
      <c r="AY56" s="301"/>
      <c r="AZ56" s="309"/>
      <c r="BA56" s="201"/>
      <c r="BB56" s="201"/>
      <c r="BC56" s="201"/>
      <c r="BD56" s="201"/>
      <c r="BE56" s="321"/>
      <c r="BF56" s="181"/>
    </row>
    <row r="57" spans="1:58" ht="21.95" customHeight="1">
      <c r="A57" s="187"/>
      <c r="B57" s="205"/>
      <c r="C57" s="211"/>
      <c r="D57" s="211"/>
      <c r="E57" s="211"/>
      <c r="F57" s="211"/>
      <c r="G57" s="211"/>
      <c r="H57" s="211"/>
      <c r="I57" s="211"/>
      <c r="J57" s="221"/>
      <c r="K57" s="232"/>
      <c r="L57" s="239"/>
      <c r="M57" s="239"/>
      <c r="N57" s="246"/>
      <c r="O57" s="252"/>
      <c r="P57" s="255"/>
      <c r="Q57" s="255"/>
      <c r="R57" s="255"/>
      <c r="S57" s="255"/>
      <c r="T57" s="258"/>
      <c r="U57" s="252"/>
      <c r="V57" s="255"/>
      <c r="W57" s="255"/>
      <c r="X57" s="255"/>
      <c r="Y57" s="255"/>
      <c r="Z57" s="258"/>
      <c r="AA57" s="252"/>
      <c r="AB57" s="255"/>
      <c r="AC57" s="255"/>
      <c r="AD57" s="255"/>
      <c r="AE57" s="258"/>
      <c r="AF57" s="285" t="s">
        <v>138</v>
      </c>
      <c r="AG57" s="201"/>
      <c r="AH57" s="201"/>
      <c r="AI57" s="201"/>
      <c r="AJ57" s="201"/>
      <c r="AK57" s="201"/>
      <c r="AL57" s="296" t="s">
        <v>60</v>
      </c>
      <c r="AM57" s="304"/>
      <c r="AN57" s="304"/>
      <c r="AO57" s="304"/>
      <c r="AP57" s="304"/>
      <c r="AQ57" s="304"/>
      <c r="AR57" s="304"/>
      <c r="AS57" s="304"/>
      <c r="AT57" s="304"/>
      <c r="AU57" s="304"/>
      <c r="AV57" s="304"/>
      <c r="AW57" s="304"/>
      <c r="AX57" s="304"/>
      <c r="AY57" s="304"/>
      <c r="AZ57" s="308"/>
      <c r="BA57" s="201"/>
      <c r="BB57" s="201"/>
      <c r="BC57" s="201"/>
      <c r="BD57" s="201"/>
      <c r="BE57" s="321"/>
      <c r="BF57" s="329"/>
    </row>
    <row r="58" spans="1:58" ht="21.95" customHeight="1">
      <c r="A58" s="187"/>
      <c r="B58" s="205"/>
      <c r="C58" s="211"/>
      <c r="D58" s="211"/>
      <c r="E58" s="211"/>
      <c r="F58" s="211"/>
      <c r="G58" s="211"/>
      <c r="H58" s="211"/>
      <c r="I58" s="211"/>
      <c r="J58" s="221"/>
      <c r="K58" s="232"/>
      <c r="L58" s="239"/>
      <c r="M58" s="239"/>
      <c r="N58" s="246"/>
      <c r="O58" s="252"/>
      <c r="P58" s="255"/>
      <c r="Q58" s="255"/>
      <c r="R58" s="255"/>
      <c r="S58" s="255"/>
      <c r="T58" s="258"/>
      <c r="U58" s="252"/>
      <c r="V58" s="255"/>
      <c r="W58" s="255"/>
      <c r="X58" s="255"/>
      <c r="Y58" s="255"/>
      <c r="Z58" s="258"/>
      <c r="AA58" s="252"/>
      <c r="AB58" s="255"/>
      <c r="AC58" s="255"/>
      <c r="AD58" s="255"/>
      <c r="AE58" s="258"/>
      <c r="AF58" s="285" t="s">
        <v>32</v>
      </c>
      <c r="AG58" s="201"/>
      <c r="AH58" s="201"/>
      <c r="AI58" s="201"/>
      <c r="AJ58" s="201"/>
      <c r="AK58" s="201"/>
      <c r="AL58" s="298" t="s">
        <v>60</v>
      </c>
      <c r="AM58" s="301"/>
      <c r="AN58" s="301"/>
      <c r="AO58" s="301"/>
      <c r="AP58" s="301"/>
      <c r="AQ58" s="301"/>
      <c r="AR58" s="301"/>
      <c r="AS58" s="301"/>
      <c r="AT58" s="301"/>
      <c r="AU58" s="301"/>
      <c r="AV58" s="301"/>
      <c r="AW58" s="301"/>
      <c r="AX58" s="301"/>
      <c r="AY58" s="301"/>
      <c r="AZ58" s="309"/>
      <c r="BA58" s="201"/>
      <c r="BB58" s="201"/>
      <c r="BC58" s="201"/>
      <c r="BD58" s="201"/>
      <c r="BE58" s="321"/>
      <c r="BF58" s="181"/>
    </row>
    <row r="59" spans="1:58" ht="21.95" customHeight="1">
      <c r="A59" s="187"/>
      <c r="B59" s="205"/>
      <c r="C59" s="211"/>
      <c r="D59" s="211"/>
      <c r="E59" s="211"/>
      <c r="F59" s="211"/>
      <c r="G59" s="211"/>
      <c r="H59" s="211"/>
      <c r="I59" s="211"/>
      <c r="J59" s="221"/>
      <c r="K59" s="232"/>
      <c r="L59" s="239"/>
      <c r="M59" s="239"/>
      <c r="N59" s="246"/>
      <c r="O59" s="252"/>
      <c r="P59" s="255"/>
      <c r="Q59" s="255"/>
      <c r="R59" s="255"/>
      <c r="S59" s="255"/>
      <c r="T59" s="258"/>
      <c r="U59" s="252"/>
      <c r="V59" s="255"/>
      <c r="W59" s="255"/>
      <c r="X59" s="255"/>
      <c r="Y59" s="255"/>
      <c r="Z59" s="258"/>
      <c r="AA59" s="252"/>
      <c r="AB59" s="255"/>
      <c r="AC59" s="255"/>
      <c r="AD59" s="255"/>
      <c r="AE59" s="258"/>
      <c r="AF59" s="285" t="s">
        <v>436</v>
      </c>
      <c r="AG59" s="201"/>
      <c r="AH59" s="201"/>
      <c r="AI59" s="201"/>
      <c r="AJ59" s="201"/>
      <c r="AK59" s="201"/>
      <c r="AL59" s="298" t="s">
        <v>60</v>
      </c>
      <c r="AM59" s="301"/>
      <c r="AN59" s="301"/>
      <c r="AO59" s="301"/>
      <c r="AP59" s="301"/>
      <c r="AQ59" s="301"/>
      <c r="AR59" s="301"/>
      <c r="AS59" s="301"/>
      <c r="AT59" s="301"/>
      <c r="AU59" s="301"/>
      <c r="AV59" s="301"/>
      <c r="AW59" s="301"/>
      <c r="AX59" s="301"/>
      <c r="AY59" s="301"/>
      <c r="AZ59" s="309"/>
      <c r="BA59" s="201"/>
      <c r="BB59" s="201"/>
      <c r="BC59" s="201"/>
      <c r="BD59" s="201"/>
      <c r="BE59" s="321"/>
      <c r="BF59" s="181"/>
    </row>
    <row r="60" spans="1:58" ht="21.95" customHeight="1">
      <c r="A60" s="187"/>
      <c r="B60" s="205"/>
      <c r="C60" s="211"/>
      <c r="D60" s="211"/>
      <c r="E60" s="211"/>
      <c r="F60" s="211"/>
      <c r="G60" s="211"/>
      <c r="H60" s="211"/>
      <c r="I60" s="211"/>
      <c r="J60" s="221"/>
      <c r="K60" s="232"/>
      <c r="L60" s="239"/>
      <c r="M60" s="239"/>
      <c r="N60" s="246"/>
      <c r="O60" s="252"/>
      <c r="P60" s="255"/>
      <c r="Q60" s="255"/>
      <c r="R60" s="255"/>
      <c r="S60" s="255"/>
      <c r="T60" s="258"/>
      <c r="U60" s="252"/>
      <c r="V60" s="255"/>
      <c r="W60" s="255"/>
      <c r="X60" s="255"/>
      <c r="Y60" s="255"/>
      <c r="Z60" s="258"/>
      <c r="AA60" s="252"/>
      <c r="AB60" s="255"/>
      <c r="AC60" s="255"/>
      <c r="AD60" s="255"/>
      <c r="AE60" s="258"/>
      <c r="AF60" s="283" t="s">
        <v>576</v>
      </c>
      <c r="AG60" s="283"/>
      <c r="AH60" s="283"/>
      <c r="AI60" s="283"/>
      <c r="AJ60" s="283"/>
      <c r="AK60" s="285"/>
      <c r="AL60" s="296" t="s">
        <v>548</v>
      </c>
      <c r="AM60" s="304"/>
      <c r="AN60" s="304"/>
      <c r="AO60" s="304"/>
      <c r="AP60" s="304"/>
      <c r="AQ60" s="304"/>
      <c r="AR60" s="304"/>
      <c r="AS60" s="304"/>
      <c r="AT60" s="304"/>
      <c r="AU60" s="304"/>
      <c r="AV60" s="304"/>
      <c r="AW60" s="304"/>
      <c r="AX60" s="304"/>
      <c r="AY60" s="304"/>
      <c r="AZ60" s="308"/>
      <c r="BA60" s="201"/>
      <c r="BB60" s="201"/>
      <c r="BC60" s="201"/>
      <c r="BD60" s="201"/>
      <c r="BE60" s="321"/>
      <c r="BF60" s="181"/>
    </row>
    <row r="61" spans="1:58" ht="21.95" customHeight="1">
      <c r="A61" s="187"/>
      <c r="B61" s="205"/>
      <c r="C61" s="211"/>
      <c r="D61" s="211"/>
      <c r="E61" s="211"/>
      <c r="F61" s="211"/>
      <c r="G61" s="211"/>
      <c r="H61" s="211"/>
      <c r="I61" s="211"/>
      <c r="J61" s="221"/>
      <c r="K61" s="232"/>
      <c r="L61" s="239"/>
      <c r="M61" s="239"/>
      <c r="N61" s="246"/>
      <c r="O61" s="252"/>
      <c r="P61" s="255"/>
      <c r="Q61" s="255"/>
      <c r="R61" s="255"/>
      <c r="S61" s="255"/>
      <c r="T61" s="258"/>
      <c r="U61" s="252"/>
      <c r="V61" s="255"/>
      <c r="W61" s="255"/>
      <c r="X61" s="255"/>
      <c r="Y61" s="255"/>
      <c r="Z61" s="258"/>
      <c r="AA61" s="252"/>
      <c r="AB61" s="255"/>
      <c r="AC61" s="255"/>
      <c r="AD61" s="255"/>
      <c r="AE61" s="258"/>
      <c r="AF61" s="284" t="s">
        <v>63</v>
      </c>
      <c r="AG61" s="283"/>
      <c r="AH61" s="283"/>
      <c r="AI61" s="283"/>
      <c r="AJ61" s="283"/>
      <c r="AK61" s="285"/>
      <c r="AL61" s="297" t="s">
        <v>364</v>
      </c>
      <c r="AM61" s="304"/>
      <c r="AN61" s="304"/>
      <c r="AO61" s="304"/>
      <c r="AP61" s="304"/>
      <c r="AQ61" s="304"/>
      <c r="AR61" s="304"/>
      <c r="AS61" s="304"/>
      <c r="AT61" s="304"/>
      <c r="AU61" s="304"/>
      <c r="AV61" s="304"/>
      <c r="AW61" s="304"/>
      <c r="AX61" s="304"/>
      <c r="AY61" s="304"/>
      <c r="AZ61" s="308"/>
      <c r="BA61" s="284"/>
      <c r="BB61" s="283"/>
      <c r="BC61" s="283"/>
      <c r="BD61" s="283"/>
      <c r="BE61" s="322"/>
      <c r="BF61" s="329"/>
    </row>
    <row r="62" spans="1:58" ht="21.95" customHeight="1">
      <c r="A62" s="187"/>
      <c r="B62" s="205"/>
      <c r="C62" s="211"/>
      <c r="D62" s="211"/>
      <c r="E62" s="211"/>
      <c r="F62" s="211"/>
      <c r="G62" s="211"/>
      <c r="H62" s="211"/>
      <c r="I62" s="211"/>
      <c r="J62" s="221"/>
      <c r="K62" s="232"/>
      <c r="L62" s="239"/>
      <c r="M62" s="239"/>
      <c r="N62" s="246"/>
      <c r="O62" s="252"/>
      <c r="P62" s="255"/>
      <c r="Q62" s="255"/>
      <c r="R62" s="255"/>
      <c r="S62" s="255"/>
      <c r="T62" s="258"/>
      <c r="U62" s="252"/>
      <c r="V62" s="255"/>
      <c r="W62" s="255"/>
      <c r="X62" s="255"/>
      <c r="Y62" s="255"/>
      <c r="Z62" s="258"/>
      <c r="AA62" s="252"/>
      <c r="AB62" s="255"/>
      <c r="AC62" s="255"/>
      <c r="AD62" s="255"/>
      <c r="AE62" s="258"/>
      <c r="AF62" s="283" t="s">
        <v>114</v>
      </c>
      <c r="AG62" s="283"/>
      <c r="AH62" s="283"/>
      <c r="AI62" s="283"/>
      <c r="AJ62" s="283"/>
      <c r="AK62" s="285"/>
      <c r="AL62" s="296" t="s">
        <v>69</v>
      </c>
      <c r="AM62" s="304"/>
      <c r="AN62" s="304"/>
      <c r="AO62" s="304"/>
      <c r="AP62" s="304"/>
      <c r="AQ62" s="304"/>
      <c r="AR62" s="304"/>
      <c r="AS62" s="304"/>
      <c r="AT62" s="304"/>
      <c r="AU62" s="304"/>
      <c r="AV62" s="304"/>
      <c r="AW62" s="304"/>
      <c r="AX62" s="304"/>
      <c r="AY62" s="304"/>
      <c r="AZ62" s="308"/>
      <c r="BA62" s="201"/>
      <c r="BB62" s="201"/>
      <c r="BC62" s="201"/>
      <c r="BD62" s="201"/>
      <c r="BE62" s="321"/>
      <c r="BF62" s="181"/>
    </row>
    <row r="63" spans="1:58" ht="21.95" customHeight="1">
      <c r="A63" s="187"/>
      <c r="B63" s="205"/>
      <c r="C63" s="211"/>
      <c r="D63" s="211"/>
      <c r="E63" s="211"/>
      <c r="F63" s="211"/>
      <c r="G63" s="211"/>
      <c r="H63" s="211"/>
      <c r="I63" s="211"/>
      <c r="J63" s="221"/>
      <c r="K63" s="232"/>
      <c r="L63" s="239"/>
      <c r="M63" s="239"/>
      <c r="N63" s="246"/>
      <c r="O63" s="252"/>
      <c r="P63" s="255"/>
      <c r="Q63" s="255"/>
      <c r="R63" s="255"/>
      <c r="S63" s="255"/>
      <c r="T63" s="258"/>
      <c r="U63" s="252"/>
      <c r="V63" s="255"/>
      <c r="W63" s="255"/>
      <c r="X63" s="255"/>
      <c r="Y63" s="255"/>
      <c r="Z63" s="258"/>
      <c r="AA63" s="252"/>
      <c r="AB63" s="255"/>
      <c r="AC63" s="255"/>
      <c r="AD63" s="255"/>
      <c r="AE63" s="258"/>
      <c r="AF63" s="283" t="s">
        <v>66</v>
      </c>
      <c r="AG63" s="283"/>
      <c r="AH63" s="283"/>
      <c r="AI63" s="283"/>
      <c r="AJ63" s="283"/>
      <c r="AK63" s="285"/>
      <c r="AL63" s="296" t="s">
        <v>69</v>
      </c>
      <c r="AM63" s="304"/>
      <c r="AN63" s="304"/>
      <c r="AO63" s="304"/>
      <c r="AP63" s="304"/>
      <c r="AQ63" s="304"/>
      <c r="AR63" s="304"/>
      <c r="AS63" s="304"/>
      <c r="AT63" s="304"/>
      <c r="AU63" s="304"/>
      <c r="AV63" s="304"/>
      <c r="AW63" s="304"/>
      <c r="AX63" s="304"/>
      <c r="AY63" s="304"/>
      <c r="AZ63" s="308"/>
      <c r="BA63" s="201"/>
      <c r="BB63" s="201"/>
      <c r="BC63" s="201"/>
      <c r="BD63" s="201"/>
      <c r="BE63" s="321"/>
      <c r="BF63" s="181"/>
    </row>
    <row r="64" spans="1:58" ht="21.95" customHeight="1">
      <c r="A64" s="187"/>
      <c r="B64" s="205"/>
      <c r="C64" s="211"/>
      <c r="D64" s="211"/>
      <c r="E64" s="211"/>
      <c r="F64" s="211"/>
      <c r="G64" s="211"/>
      <c r="H64" s="211"/>
      <c r="I64" s="211"/>
      <c r="J64" s="221"/>
      <c r="K64" s="232"/>
      <c r="L64" s="239"/>
      <c r="M64" s="239"/>
      <c r="N64" s="246"/>
      <c r="O64" s="252"/>
      <c r="P64" s="255"/>
      <c r="Q64" s="255"/>
      <c r="R64" s="255"/>
      <c r="S64" s="255"/>
      <c r="T64" s="258"/>
      <c r="U64" s="252"/>
      <c r="V64" s="255"/>
      <c r="W64" s="255"/>
      <c r="X64" s="255"/>
      <c r="Y64" s="255"/>
      <c r="Z64" s="258"/>
      <c r="AA64" s="252"/>
      <c r="AB64" s="255"/>
      <c r="AC64" s="255"/>
      <c r="AD64" s="255"/>
      <c r="AE64" s="258"/>
      <c r="AF64" s="283" t="s">
        <v>570</v>
      </c>
      <c r="AG64" s="283"/>
      <c r="AH64" s="283"/>
      <c r="AI64" s="283"/>
      <c r="AJ64" s="283"/>
      <c r="AK64" s="285"/>
      <c r="AL64" s="296" t="s">
        <v>122</v>
      </c>
      <c r="AM64" s="304"/>
      <c r="AN64" s="304"/>
      <c r="AO64" s="304"/>
      <c r="AP64" s="304"/>
      <c r="AQ64" s="304"/>
      <c r="AR64" s="304"/>
      <c r="AS64" s="304"/>
      <c r="AT64" s="304"/>
      <c r="AU64" s="304"/>
      <c r="AV64" s="304"/>
      <c r="AW64" s="304"/>
      <c r="AX64" s="304"/>
      <c r="AY64" s="304"/>
      <c r="AZ64" s="308"/>
      <c r="BA64" s="201"/>
      <c r="BB64" s="201"/>
      <c r="BC64" s="201"/>
      <c r="BD64" s="201"/>
      <c r="BE64" s="321"/>
      <c r="BF64" s="328"/>
    </row>
    <row r="65" spans="1:58" ht="21.95" customHeight="1">
      <c r="A65" s="187"/>
      <c r="B65" s="205"/>
      <c r="C65" s="211"/>
      <c r="D65" s="211"/>
      <c r="E65" s="211"/>
      <c r="F65" s="211"/>
      <c r="G65" s="211"/>
      <c r="H65" s="211"/>
      <c r="I65" s="211"/>
      <c r="J65" s="221"/>
      <c r="K65" s="232"/>
      <c r="L65" s="239"/>
      <c r="M65" s="239"/>
      <c r="N65" s="246"/>
      <c r="O65" s="252"/>
      <c r="P65" s="255"/>
      <c r="Q65" s="255"/>
      <c r="R65" s="255"/>
      <c r="S65" s="255"/>
      <c r="T65" s="258"/>
      <c r="U65" s="252"/>
      <c r="V65" s="255"/>
      <c r="W65" s="255"/>
      <c r="X65" s="255"/>
      <c r="Y65" s="255"/>
      <c r="Z65" s="258"/>
      <c r="AA65" s="252"/>
      <c r="AB65" s="255"/>
      <c r="AC65" s="255"/>
      <c r="AD65" s="255"/>
      <c r="AE65" s="258"/>
      <c r="AF65" s="283" t="s">
        <v>79</v>
      </c>
      <c r="AG65" s="283"/>
      <c r="AH65" s="283"/>
      <c r="AI65" s="283"/>
      <c r="AJ65" s="283"/>
      <c r="AK65" s="285"/>
      <c r="AL65" s="296" t="s">
        <v>69</v>
      </c>
      <c r="AM65" s="304"/>
      <c r="AN65" s="304"/>
      <c r="AO65" s="304"/>
      <c r="AP65" s="304"/>
      <c r="AQ65" s="304"/>
      <c r="AR65" s="304"/>
      <c r="AS65" s="304"/>
      <c r="AT65" s="304"/>
      <c r="AU65" s="304"/>
      <c r="AV65" s="304"/>
      <c r="AW65" s="304"/>
      <c r="AX65" s="304"/>
      <c r="AY65" s="304"/>
      <c r="AZ65" s="308"/>
      <c r="BA65" s="201"/>
      <c r="BB65" s="201"/>
      <c r="BC65" s="201"/>
      <c r="BD65" s="201"/>
      <c r="BE65" s="321"/>
      <c r="BF65" s="181"/>
    </row>
    <row r="66" spans="1:58" ht="21.95" customHeight="1">
      <c r="A66" s="188"/>
      <c r="B66" s="206"/>
      <c r="C66" s="212"/>
      <c r="D66" s="212"/>
      <c r="E66" s="212"/>
      <c r="F66" s="212"/>
      <c r="G66" s="212"/>
      <c r="H66" s="212"/>
      <c r="I66" s="212"/>
      <c r="J66" s="222"/>
      <c r="K66" s="233"/>
      <c r="L66" s="240"/>
      <c r="M66" s="240"/>
      <c r="N66" s="247"/>
      <c r="O66" s="253"/>
      <c r="P66" s="256"/>
      <c r="Q66" s="256"/>
      <c r="R66" s="256"/>
      <c r="S66" s="256"/>
      <c r="T66" s="259"/>
      <c r="U66" s="253"/>
      <c r="V66" s="256"/>
      <c r="W66" s="256"/>
      <c r="X66" s="256"/>
      <c r="Y66" s="256"/>
      <c r="Z66" s="259"/>
      <c r="AA66" s="253"/>
      <c r="AB66" s="256"/>
      <c r="AC66" s="256"/>
      <c r="AD66" s="256"/>
      <c r="AE66" s="259"/>
      <c r="AF66" s="284" t="s">
        <v>495</v>
      </c>
      <c r="AG66" s="283"/>
      <c r="AH66" s="283"/>
      <c r="AI66" s="283"/>
      <c r="AJ66" s="283"/>
      <c r="AK66" s="285"/>
      <c r="AL66" s="298" t="s">
        <v>60</v>
      </c>
      <c r="AM66" s="301"/>
      <c r="AN66" s="301"/>
      <c r="AO66" s="301"/>
      <c r="AP66" s="301"/>
      <c r="AQ66" s="301"/>
      <c r="AR66" s="301"/>
      <c r="AS66" s="301"/>
      <c r="AT66" s="301"/>
      <c r="AU66" s="301"/>
      <c r="AV66" s="301"/>
      <c r="AW66" s="301"/>
      <c r="AX66" s="301"/>
      <c r="AY66" s="301"/>
      <c r="AZ66" s="309"/>
      <c r="BA66" s="201"/>
      <c r="BB66" s="201"/>
      <c r="BC66" s="201"/>
      <c r="BD66" s="201"/>
      <c r="BE66" s="321"/>
      <c r="BF66" s="181"/>
    </row>
    <row r="67" spans="1:58" ht="21.95" customHeight="1">
      <c r="A67" s="189" t="s">
        <v>560</v>
      </c>
      <c r="B67" s="204" t="s">
        <v>208</v>
      </c>
      <c r="C67" s="210"/>
      <c r="D67" s="210"/>
      <c r="E67" s="210"/>
      <c r="F67" s="210"/>
      <c r="G67" s="210"/>
      <c r="H67" s="210"/>
      <c r="I67" s="210"/>
      <c r="J67" s="220"/>
      <c r="K67" s="231"/>
      <c r="L67" s="238"/>
      <c r="M67" s="238"/>
      <c r="N67" s="245"/>
      <c r="O67" s="251"/>
      <c r="P67" s="254"/>
      <c r="Q67" s="254"/>
      <c r="R67" s="254"/>
      <c r="S67" s="254"/>
      <c r="T67" s="257"/>
      <c r="U67" s="251"/>
      <c r="V67" s="254"/>
      <c r="W67" s="254"/>
      <c r="X67" s="254"/>
      <c r="Y67" s="254"/>
      <c r="Z67" s="257"/>
      <c r="AA67" s="261" t="s">
        <v>512</v>
      </c>
      <c r="AB67" s="267"/>
      <c r="AC67" s="267"/>
      <c r="AD67" s="267"/>
      <c r="AE67" s="273"/>
      <c r="AF67" s="283" t="s">
        <v>116</v>
      </c>
      <c r="AG67" s="283"/>
      <c r="AH67" s="283"/>
      <c r="AI67" s="283"/>
      <c r="AJ67" s="283"/>
      <c r="AK67" s="285"/>
      <c r="AL67" s="298" t="s">
        <v>164</v>
      </c>
      <c r="AM67" s="301"/>
      <c r="AN67" s="301"/>
      <c r="AO67" s="301"/>
      <c r="AP67" s="301"/>
      <c r="AQ67" s="301"/>
      <c r="AR67" s="301"/>
      <c r="AS67" s="301"/>
      <c r="AT67" s="301"/>
      <c r="AU67" s="301"/>
      <c r="AV67" s="301"/>
      <c r="AW67" s="301"/>
      <c r="AX67" s="301"/>
      <c r="AY67" s="301"/>
      <c r="AZ67" s="309"/>
      <c r="BA67" s="201"/>
      <c r="BB67" s="201"/>
      <c r="BC67" s="201"/>
      <c r="BD67" s="201"/>
      <c r="BE67" s="321"/>
      <c r="BF67" s="181"/>
    </row>
    <row r="68" spans="1:58" ht="21.95" customHeight="1">
      <c r="A68" s="187"/>
      <c r="B68" s="205"/>
      <c r="C68" s="211"/>
      <c r="D68" s="211"/>
      <c r="E68" s="211"/>
      <c r="F68" s="211"/>
      <c r="G68" s="211"/>
      <c r="H68" s="211"/>
      <c r="I68" s="211"/>
      <c r="J68" s="221"/>
      <c r="K68" s="232"/>
      <c r="L68" s="239"/>
      <c r="M68" s="239"/>
      <c r="N68" s="246"/>
      <c r="O68" s="252"/>
      <c r="P68" s="255"/>
      <c r="Q68" s="255"/>
      <c r="R68" s="255"/>
      <c r="S68" s="255"/>
      <c r="T68" s="258"/>
      <c r="U68" s="252"/>
      <c r="V68" s="255"/>
      <c r="W68" s="255"/>
      <c r="X68" s="255"/>
      <c r="Y68" s="255"/>
      <c r="Z68" s="258"/>
      <c r="AA68" s="262"/>
      <c r="AB68" s="268"/>
      <c r="AC68" s="268"/>
      <c r="AD68" s="268"/>
      <c r="AE68" s="274"/>
      <c r="AF68" s="286" t="s">
        <v>568</v>
      </c>
      <c r="AG68" s="291"/>
      <c r="AH68" s="291"/>
      <c r="AI68" s="291"/>
      <c r="AJ68" s="291"/>
      <c r="AK68" s="293"/>
      <c r="AL68" s="299" t="s">
        <v>210</v>
      </c>
      <c r="AM68" s="301"/>
      <c r="AN68" s="301"/>
      <c r="AO68" s="301"/>
      <c r="AP68" s="301"/>
      <c r="AQ68" s="301"/>
      <c r="AR68" s="301"/>
      <c r="AS68" s="301"/>
      <c r="AT68" s="301"/>
      <c r="AU68" s="301"/>
      <c r="AV68" s="301"/>
      <c r="AW68" s="301"/>
      <c r="AX68" s="301"/>
      <c r="AY68" s="301"/>
      <c r="AZ68" s="309"/>
      <c r="BA68" s="201"/>
      <c r="BB68" s="201"/>
      <c r="BC68" s="201"/>
      <c r="BD68" s="201"/>
      <c r="BE68" s="321"/>
      <c r="BF68" s="181"/>
    </row>
    <row r="69" spans="1:58" ht="21.95" customHeight="1">
      <c r="A69" s="187"/>
      <c r="B69" s="205"/>
      <c r="C69" s="211"/>
      <c r="D69" s="211"/>
      <c r="E69" s="211"/>
      <c r="F69" s="211"/>
      <c r="G69" s="211"/>
      <c r="H69" s="211"/>
      <c r="I69" s="211"/>
      <c r="J69" s="221"/>
      <c r="K69" s="232"/>
      <c r="L69" s="239"/>
      <c r="M69" s="239"/>
      <c r="N69" s="246"/>
      <c r="O69" s="252"/>
      <c r="P69" s="255"/>
      <c r="Q69" s="255"/>
      <c r="R69" s="255"/>
      <c r="S69" s="255"/>
      <c r="T69" s="258"/>
      <c r="U69" s="252"/>
      <c r="V69" s="255"/>
      <c r="W69" s="255"/>
      <c r="X69" s="255"/>
      <c r="Y69" s="255"/>
      <c r="Z69" s="258"/>
      <c r="AA69" s="262"/>
      <c r="AB69" s="268"/>
      <c r="AC69" s="268"/>
      <c r="AD69" s="268"/>
      <c r="AE69" s="274"/>
      <c r="AF69" s="283" t="s">
        <v>96</v>
      </c>
      <c r="AG69" s="283"/>
      <c r="AH69" s="283"/>
      <c r="AI69" s="283"/>
      <c r="AJ69" s="283"/>
      <c r="AK69" s="285"/>
      <c r="AL69" s="296" t="s">
        <v>60</v>
      </c>
      <c r="AM69" s="304"/>
      <c r="AN69" s="304"/>
      <c r="AO69" s="304"/>
      <c r="AP69" s="304"/>
      <c r="AQ69" s="304"/>
      <c r="AR69" s="304"/>
      <c r="AS69" s="304"/>
      <c r="AT69" s="304"/>
      <c r="AU69" s="304"/>
      <c r="AV69" s="304"/>
      <c r="AW69" s="304"/>
      <c r="AX69" s="304"/>
      <c r="AY69" s="304"/>
      <c r="AZ69" s="308"/>
      <c r="BA69" s="201"/>
      <c r="BB69" s="201"/>
      <c r="BC69" s="201"/>
      <c r="BD69" s="201"/>
      <c r="BE69" s="321"/>
      <c r="BF69" s="181"/>
    </row>
    <row r="70" spans="1:58" ht="21.95" customHeight="1">
      <c r="A70" s="187"/>
      <c r="B70" s="205"/>
      <c r="C70" s="211"/>
      <c r="D70" s="211"/>
      <c r="E70" s="211"/>
      <c r="F70" s="211"/>
      <c r="G70" s="211"/>
      <c r="H70" s="211"/>
      <c r="I70" s="211"/>
      <c r="J70" s="221"/>
      <c r="K70" s="232"/>
      <c r="L70" s="239"/>
      <c r="M70" s="239"/>
      <c r="N70" s="246"/>
      <c r="O70" s="252"/>
      <c r="P70" s="255"/>
      <c r="Q70" s="255"/>
      <c r="R70" s="255"/>
      <c r="S70" s="255"/>
      <c r="T70" s="258"/>
      <c r="U70" s="252"/>
      <c r="V70" s="255"/>
      <c r="W70" s="255"/>
      <c r="X70" s="255"/>
      <c r="Y70" s="255"/>
      <c r="Z70" s="258"/>
      <c r="AA70" s="262"/>
      <c r="AB70" s="268"/>
      <c r="AC70" s="268"/>
      <c r="AD70" s="268"/>
      <c r="AE70" s="274"/>
      <c r="AF70" s="285" t="s">
        <v>108</v>
      </c>
      <c r="AG70" s="201"/>
      <c r="AH70" s="201"/>
      <c r="AI70" s="201"/>
      <c r="AJ70" s="201"/>
      <c r="AK70" s="201"/>
      <c r="AL70" s="298" t="s">
        <v>60</v>
      </c>
      <c r="AM70" s="301"/>
      <c r="AN70" s="301"/>
      <c r="AO70" s="301"/>
      <c r="AP70" s="301"/>
      <c r="AQ70" s="301"/>
      <c r="AR70" s="301"/>
      <c r="AS70" s="301"/>
      <c r="AT70" s="301"/>
      <c r="AU70" s="301"/>
      <c r="AV70" s="301"/>
      <c r="AW70" s="301"/>
      <c r="AX70" s="301"/>
      <c r="AY70" s="301"/>
      <c r="AZ70" s="309"/>
      <c r="BA70" s="201"/>
      <c r="BB70" s="201"/>
      <c r="BC70" s="201"/>
      <c r="BD70" s="201"/>
      <c r="BE70" s="321"/>
      <c r="BF70" s="181"/>
    </row>
    <row r="71" spans="1:58" ht="21.95" customHeight="1">
      <c r="A71" s="187"/>
      <c r="B71" s="205"/>
      <c r="C71" s="211"/>
      <c r="D71" s="211"/>
      <c r="E71" s="211"/>
      <c r="F71" s="211"/>
      <c r="G71" s="211"/>
      <c r="H71" s="211"/>
      <c r="I71" s="211"/>
      <c r="J71" s="221"/>
      <c r="K71" s="232"/>
      <c r="L71" s="239"/>
      <c r="M71" s="239"/>
      <c r="N71" s="246"/>
      <c r="O71" s="252"/>
      <c r="P71" s="255"/>
      <c r="Q71" s="255"/>
      <c r="R71" s="255"/>
      <c r="S71" s="255"/>
      <c r="T71" s="258"/>
      <c r="U71" s="252"/>
      <c r="V71" s="255"/>
      <c r="W71" s="255"/>
      <c r="X71" s="255"/>
      <c r="Y71" s="255"/>
      <c r="Z71" s="258"/>
      <c r="AA71" s="262"/>
      <c r="AB71" s="268"/>
      <c r="AC71" s="268"/>
      <c r="AD71" s="268"/>
      <c r="AE71" s="274"/>
      <c r="AF71" s="284" t="s">
        <v>535</v>
      </c>
      <c r="AG71" s="283"/>
      <c r="AH71" s="283"/>
      <c r="AI71" s="283"/>
      <c r="AJ71" s="283"/>
      <c r="AK71" s="285"/>
      <c r="AL71" s="298" t="s">
        <v>60</v>
      </c>
      <c r="AM71" s="301"/>
      <c r="AN71" s="301"/>
      <c r="AO71" s="301"/>
      <c r="AP71" s="301"/>
      <c r="AQ71" s="301"/>
      <c r="AR71" s="301"/>
      <c r="AS71" s="301"/>
      <c r="AT71" s="301"/>
      <c r="AU71" s="301"/>
      <c r="AV71" s="301"/>
      <c r="AW71" s="301"/>
      <c r="AX71" s="301"/>
      <c r="AY71" s="301"/>
      <c r="AZ71" s="309"/>
      <c r="BA71" s="286"/>
      <c r="BB71" s="291"/>
      <c r="BC71" s="291"/>
      <c r="BD71" s="291"/>
      <c r="BE71" s="324"/>
      <c r="BF71" s="181"/>
    </row>
    <row r="72" spans="1:58" ht="21.95" customHeight="1">
      <c r="A72" s="187"/>
      <c r="B72" s="205"/>
      <c r="C72" s="211"/>
      <c r="D72" s="211"/>
      <c r="E72" s="211"/>
      <c r="F72" s="211"/>
      <c r="G72" s="211"/>
      <c r="H72" s="211"/>
      <c r="I72" s="211"/>
      <c r="J72" s="221"/>
      <c r="K72" s="232"/>
      <c r="L72" s="239"/>
      <c r="M72" s="239"/>
      <c r="N72" s="246"/>
      <c r="O72" s="252"/>
      <c r="P72" s="255"/>
      <c r="Q72" s="255"/>
      <c r="R72" s="255"/>
      <c r="S72" s="255"/>
      <c r="T72" s="258"/>
      <c r="U72" s="252"/>
      <c r="V72" s="255"/>
      <c r="W72" s="255"/>
      <c r="X72" s="255"/>
      <c r="Y72" s="255"/>
      <c r="Z72" s="258"/>
      <c r="AA72" s="262"/>
      <c r="AB72" s="268"/>
      <c r="AC72" s="268"/>
      <c r="AD72" s="268"/>
      <c r="AE72" s="274"/>
      <c r="AF72" s="284" t="s">
        <v>516</v>
      </c>
      <c r="AG72" s="283"/>
      <c r="AH72" s="283"/>
      <c r="AI72" s="283"/>
      <c r="AJ72" s="283"/>
      <c r="AK72" s="285"/>
      <c r="AL72" s="298" t="s">
        <v>60</v>
      </c>
      <c r="AM72" s="301"/>
      <c r="AN72" s="301"/>
      <c r="AO72" s="301"/>
      <c r="AP72" s="301"/>
      <c r="AQ72" s="301"/>
      <c r="AR72" s="301"/>
      <c r="AS72" s="301"/>
      <c r="AT72" s="301"/>
      <c r="AU72" s="301"/>
      <c r="AV72" s="301"/>
      <c r="AW72" s="301"/>
      <c r="AX72" s="301"/>
      <c r="AY72" s="301"/>
      <c r="AZ72" s="309"/>
      <c r="BA72" s="286"/>
      <c r="BB72" s="291"/>
      <c r="BC72" s="291"/>
      <c r="BD72" s="291"/>
      <c r="BE72" s="324"/>
      <c r="BF72" s="181"/>
    </row>
    <row r="73" spans="1:58" ht="21.95" customHeight="1">
      <c r="A73" s="187"/>
      <c r="B73" s="205"/>
      <c r="C73" s="211"/>
      <c r="D73" s="211"/>
      <c r="E73" s="211"/>
      <c r="F73" s="211"/>
      <c r="G73" s="211"/>
      <c r="H73" s="211"/>
      <c r="I73" s="211"/>
      <c r="J73" s="221"/>
      <c r="K73" s="232"/>
      <c r="L73" s="239"/>
      <c r="M73" s="239"/>
      <c r="N73" s="246"/>
      <c r="O73" s="252"/>
      <c r="P73" s="255"/>
      <c r="Q73" s="255"/>
      <c r="R73" s="255"/>
      <c r="S73" s="255"/>
      <c r="T73" s="258"/>
      <c r="U73" s="252"/>
      <c r="V73" s="255"/>
      <c r="W73" s="255"/>
      <c r="X73" s="255"/>
      <c r="Y73" s="255"/>
      <c r="Z73" s="258"/>
      <c r="AA73" s="262"/>
      <c r="AB73" s="268"/>
      <c r="AC73" s="268"/>
      <c r="AD73" s="268"/>
      <c r="AE73" s="274"/>
      <c r="AF73" s="283" t="s">
        <v>200</v>
      </c>
      <c r="AG73" s="283"/>
      <c r="AH73" s="283"/>
      <c r="AI73" s="283"/>
      <c r="AJ73" s="283"/>
      <c r="AK73" s="285"/>
      <c r="AL73" s="296" t="s">
        <v>60</v>
      </c>
      <c r="AM73" s="304"/>
      <c r="AN73" s="304"/>
      <c r="AO73" s="304"/>
      <c r="AP73" s="304"/>
      <c r="AQ73" s="304"/>
      <c r="AR73" s="304"/>
      <c r="AS73" s="304"/>
      <c r="AT73" s="304"/>
      <c r="AU73" s="304"/>
      <c r="AV73" s="304"/>
      <c r="AW73" s="304"/>
      <c r="AX73" s="304"/>
      <c r="AY73" s="304"/>
      <c r="AZ73" s="308"/>
      <c r="BA73" s="201"/>
      <c r="BB73" s="201"/>
      <c r="BC73" s="201"/>
      <c r="BD73" s="201"/>
      <c r="BE73" s="321"/>
      <c r="BF73" s="328"/>
    </row>
    <row r="74" spans="1:58" ht="21.95" customHeight="1">
      <c r="A74" s="187"/>
      <c r="B74" s="205"/>
      <c r="C74" s="211"/>
      <c r="D74" s="211"/>
      <c r="E74" s="211"/>
      <c r="F74" s="211"/>
      <c r="G74" s="211"/>
      <c r="H74" s="211"/>
      <c r="I74" s="211"/>
      <c r="J74" s="221"/>
      <c r="K74" s="232"/>
      <c r="L74" s="239"/>
      <c r="M74" s="239"/>
      <c r="N74" s="246"/>
      <c r="O74" s="252"/>
      <c r="P74" s="255"/>
      <c r="Q74" s="255"/>
      <c r="R74" s="255"/>
      <c r="S74" s="255"/>
      <c r="T74" s="258"/>
      <c r="U74" s="252"/>
      <c r="V74" s="255"/>
      <c r="W74" s="255"/>
      <c r="X74" s="255"/>
      <c r="Y74" s="255"/>
      <c r="Z74" s="258"/>
      <c r="AA74" s="262"/>
      <c r="AB74" s="268"/>
      <c r="AC74" s="268"/>
      <c r="AD74" s="268"/>
      <c r="AE74" s="274"/>
      <c r="AF74" s="283" t="s">
        <v>539</v>
      </c>
      <c r="AG74" s="283"/>
      <c r="AH74" s="283"/>
      <c r="AI74" s="283"/>
      <c r="AJ74" s="283"/>
      <c r="AK74" s="285"/>
      <c r="AL74" s="296" t="s">
        <v>60</v>
      </c>
      <c r="AM74" s="304"/>
      <c r="AN74" s="304"/>
      <c r="AO74" s="304"/>
      <c r="AP74" s="304"/>
      <c r="AQ74" s="304"/>
      <c r="AR74" s="304"/>
      <c r="AS74" s="304"/>
      <c r="AT74" s="304"/>
      <c r="AU74" s="304"/>
      <c r="AV74" s="304"/>
      <c r="AW74" s="304"/>
      <c r="AX74" s="304"/>
      <c r="AY74" s="304"/>
      <c r="AZ74" s="308"/>
      <c r="BA74" s="201"/>
      <c r="BB74" s="201"/>
      <c r="BC74" s="201"/>
      <c r="BD74" s="201"/>
      <c r="BE74" s="321"/>
      <c r="BF74" s="328"/>
    </row>
    <row r="75" spans="1:58" ht="21.95" customHeight="1">
      <c r="A75" s="187"/>
      <c r="B75" s="205"/>
      <c r="C75" s="211"/>
      <c r="D75" s="211"/>
      <c r="E75" s="211"/>
      <c r="F75" s="211"/>
      <c r="G75" s="211"/>
      <c r="H75" s="211"/>
      <c r="I75" s="211"/>
      <c r="J75" s="221"/>
      <c r="K75" s="232"/>
      <c r="L75" s="239"/>
      <c r="M75" s="239"/>
      <c r="N75" s="246"/>
      <c r="O75" s="252"/>
      <c r="P75" s="255"/>
      <c r="Q75" s="255"/>
      <c r="R75" s="255"/>
      <c r="S75" s="255"/>
      <c r="T75" s="258"/>
      <c r="U75" s="252"/>
      <c r="V75" s="255"/>
      <c r="W75" s="255"/>
      <c r="X75" s="255"/>
      <c r="Y75" s="255"/>
      <c r="Z75" s="258"/>
      <c r="AA75" s="262"/>
      <c r="AB75" s="268"/>
      <c r="AC75" s="268"/>
      <c r="AD75" s="268"/>
      <c r="AE75" s="274"/>
      <c r="AF75" s="285" t="s">
        <v>53</v>
      </c>
      <c r="AG75" s="201"/>
      <c r="AH75" s="201"/>
      <c r="AI75" s="201"/>
      <c r="AJ75" s="201"/>
      <c r="AK75" s="201"/>
      <c r="AL75" s="298" t="s">
        <v>73</v>
      </c>
      <c r="AM75" s="301"/>
      <c r="AN75" s="301"/>
      <c r="AO75" s="301"/>
      <c r="AP75" s="301"/>
      <c r="AQ75" s="301"/>
      <c r="AR75" s="301"/>
      <c r="AS75" s="301"/>
      <c r="AT75" s="301"/>
      <c r="AU75" s="301"/>
      <c r="AV75" s="301"/>
      <c r="AW75" s="301"/>
      <c r="AX75" s="301"/>
      <c r="AY75" s="301"/>
      <c r="AZ75" s="309"/>
      <c r="BA75" s="200"/>
      <c r="BB75" s="200"/>
      <c r="BC75" s="200"/>
      <c r="BD75" s="200"/>
      <c r="BE75" s="325"/>
      <c r="BF75" s="181"/>
    </row>
    <row r="76" spans="1:58" ht="21.95" customHeight="1">
      <c r="A76" s="187"/>
      <c r="B76" s="205"/>
      <c r="C76" s="211"/>
      <c r="D76" s="211"/>
      <c r="E76" s="211"/>
      <c r="F76" s="211"/>
      <c r="G76" s="211"/>
      <c r="H76" s="211"/>
      <c r="I76" s="211"/>
      <c r="J76" s="221"/>
      <c r="K76" s="232"/>
      <c r="L76" s="239"/>
      <c r="M76" s="239"/>
      <c r="N76" s="246"/>
      <c r="O76" s="252"/>
      <c r="P76" s="255"/>
      <c r="Q76" s="255"/>
      <c r="R76" s="255"/>
      <c r="S76" s="255"/>
      <c r="T76" s="258"/>
      <c r="U76" s="252"/>
      <c r="V76" s="255"/>
      <c r="W76" s="255"/>
      <c r="X76" s="255"/>
      <c r="Y76" s="255"/>
      <c r="Z76" s="258"/>
      <c r="AA76" s="262"/>
      <c r="AB76" s="268"/>
      <c r="AC76" s="268"/>
      <c r="AD76" s="268"/>
      <c r="AE76" s="274"/>
      <c r="AF76" s="285" t="s">
        <v>133</v>
      </c>
      <c r="AG76" s="201"/>
      <c r="AH76" s="201"/>
      <c r="AI76" s="201"/>
      <c r="AJ76" s="201"/>
      <c r="AK76" s="201"/>
      <c r="AL76" s="298" t="s">
        <v>206</v>
      </c>
      <c r="AM76" s="301"/>
      <c r="AN76" s="301"/>
      <c r="AO76" s="301"/>
      <c r="AP76" s="301"/>
      <c r="AQ76" s="301"/>
      <c r="AR76" s="301"/>
      <c r="AS76" s="301"/>
      <c r="AT76" s="301"/>
      <c r="AU76" s="301"/>
      <c r="AV76" s="301"/>
      <c r="AW76" s="301"/>
      <c r="AX76" s="301"/>
      <c r="AY76" s="301"/>
      <c r="AZ76" s="309"/>
      <c r="BA76" s="201"/>
      <c r="BB76" s="201"/>
      <c r="BC76" s="201"/>
      <c r="BD76" s="201"/>
      <c r="BE76" s="321"/>
      <c r="BF76" s="328"/>
    </row>
    <row r="77" spans="1:58" ht="21.95" customHeight="1">
      <c r="A77" s="187"/>
      <c r="B77" s="205"/>
      <c r="C77" s="211"/>
      <c r="D77" s="211"/>
      <c r="E77" s="211"/>
      <c r="F77" s="211"/>
      <c r="G77" s="211"/>
      <c r="H77" s="211"/>
      <c r="I77" s="211"/>
      <c r="J77" s="221"/>
      <c r="K77" s="232"/>
      <c r="L77" s="239"/>
      <c r="M77" s="239"/>
      <c r="N77" s="246"/>
      <c r="O77" s="252"/>
      <c r="P77" s="255"/>
      <c r="Q77" s="255"/>
      <c r="R77" s="255"/>
      <c r="S77" s="255"/>
      <c r="T77" s="258"/>
      <c r="U77" s="252"/>
      <c r="V77" s="255"/>
      <c r="W77" s="255"/>
      <c r="X77" s="255"/>
      <c r="Y77" s="255"/>
      <c r="Z77" s="258"/>
      <c r="AA77" s="262"/>
      <c r="AB77" s="268"/>
      <c r="AC77" s="268"/>
      <c r="AD77" s="268"/>
      <c r="AE77" s="274"/>
      <c r="AF77" s="284" t="s">
        <v>217</v>
      </c>
      <c r="AG77" s="283"/>
      <c r="AH77" s="283"/>
      <c r="AI77" s="283"/>
      <c r="AJ77" s="283"/>
      <c r="AK77" s="285"/>
      <c r="AL77" s="299" t="s">
        <v>60</v>
      </c>
      <c r="AM77" s="305"/>
      <c r="AN77" s="305"/>
      <c r="AO77" s="305"/>
      <c r="AP77" s="305"/>
      <c r="AQ77" s="305"/>
      <c r="AR77" s="305"/>
      <c r="AS77" s="305"/>
      <c r="AT77" s="305"/>
      <c r="AU77" s="305"/>
      <c r="AV77" s="305"/>
      <c r="AW77" s="305"/>
      <c r="AX77" s="305"/>
      <c r="AY77" s="305"/>
      <c r="AZ77" s="310"/>
      <c r="BA77" s="284"/>
      <c r="BB77" s="283"/>
      <c r="BC77" s="283"/>
      <c r="BD77" s="283"/>
      <c r="BE77" s="322"/>
      <c r="BF77" s="328"/>
    </row>
    <row r="78" spans="1:58" ht="21.95" customHeight="1">
      <c r="A78" s="187"/>
      <c r="B78" s="205"/>
      <c r="C78" s="211"/>
      <c r="D78" s="211"/>
      <c r="E78" s="211"/>
      <c r="F78" s="211"/>
      <c r="G78" s="211"/>
      <c r="H78" s="211"/>
      <c r="I78" s="211"/>
      <c r="J78" s="221"/>
      <c r="K78" s="232"/>
      <c r="L78" s="239"/>
      <c r="M78" s="239"/>
      <c r="N78" s="246"/>
      <c r="O78" s="252"/>
      <c r="P78" s="255"/>
      <c r="Q78" s="255"/>
      <c r="R78" s="255"/>
      <c r="S78" s="255"/>
      <c r="T78" s="258"/>
      <c r="U78" s="252"/>
      <c r="V78" s="255"/>
      <c r="W78" s="255"/>
      <c r="X78" s="255"/>
      <c r="Y78" s="255"/>
      <c r="Z78" s="258"/>
      <c r="AA78" s="262"/>
      <c r="AB78" s="268"/>
      <c r="AC78" s="268"/>
      <c r="AD78" s="268"/>
      <c r="AE78" s="274"/>
      <c r="AF78" s="283" t="s">
        <v>110</v>
      </c>
      <c r="AG78" s="283"/>
      <c r="AH78" s="283"/>
      <c r="AI78" s="283"/>
      <c r="AJ78" s="283"/>
      <c r="AK78" s="285"/>
      <c r="AL78" s="300" t="s">
        <v>182</v>
      </c>
      <c r="AM78" s="283"/>
      <c r="AN78" s="283"/>
      <c r="AO78" s="283"/>
      <c r="AP78" s="283"/>
      <c r="AQ78" s="283"/>
      <c r="AR78" s="283"/>
      <c r="AS78" s="283"/>
      <c r="AT78" s="283"/>
      <c r="AU78" s="283"/>
      <c r="AV78" s="283"/>
      <c r="AW78" s="283"/>
      <c r="AX78" s="283"/>
      <c r="AY78" s="283"/>
      <c r="AZ78" s="285"/>
      <c r="BA78" s="200"/>
      <c r="BB78" s="200"/>
      <c r="BC78" s="200"/>
      <c r="BD78" s="200"/>
      <c r="BE78" s="325"/>
      <c r="BF78" s="181"/>
    </row>
    <row r="79" spans="1:58" ht="21.95" customHeight="1">
      <c r="A79" s="187"/>
      <c r="B79" s="205"/>
      <c r="C79" s="211"/>
      <c r="D79" s="211"/>
      <c r="E79" s="211"/>
      <c r="F79" s="211"/>
      <c r="G79" s="211"/>
      <c r="H79" s="211"/>
      <c r="I79" s="211"/>
      <c r="J79" s="221"/>
      <c r="K79" s="232"/>
      <c r="L79" s="239"/>
      <c r="M79" s="239"/>
      <c r="N79" s="246"/>
      <c r="O79" s="252"/>
      <c r="P79" s="255"/>
      <c r="Q79" s="255"/>
      <c r="R79" s="255"/>
      <c r="S79" s="255"/>
      <c r="T79" s="258"/>
      <c r="U79" s="252"/>
      <c r="V79" s="255"/>
      <c r="W79" s="255"/>
      <c r="X79" s="255"/>
      <c r="Y79" s="255"/>
      <c r="Z79" s="258"/>
      <c r="AA79" s="262"/>
      <c r="AB79" s="268"/>
      <c r="AC79" s="268"/>
      <c r="AD79" s="268"/>
      <c r="AE79" s="274"/>
      <c r="AF79" s="284" t="s">
        <v>446</v>
      </c>
      <c r="AG79" s="283"/>
      <c r="AH79" s="283"/>
      <c r="AI79" s="283"/>
      <c r="AJ79" s="283"/>
      <c r="AK79" s="285"/>
      <c r="AL79" s="299" t="s">
        <v>442</v>
      </c>
      <c r="AM79" s="305"/>
      <c r="AN79" s="305"/>
      <c r="AO79" s="305"/>
      <c r="AP79" s="305"/>
      <c r="AQ79" s="305"/>
      <c r="AR79" s="305"/>
      <c r="AS79" s="305"/>
      <c r="AT79" s="305"/>
      <c r="AU79" s="305"/>
      <c r="AV79" s="305"/>
      <c r="AW79" s="305"/>
      <c r="AX79" s="305"/>
      <c r="AY79" s="305"/>
      <c r="AZ79" s="310"/>
      <c r="BA79" s="284"/>
      <c r="BB79" s="283"/>
      <c r="BC79" s="283"/>
      <c r="BD79" s="283"/>
      <c r="BE79" s="322"/>
      <c r="BF79" s="181"/>
    </row>
    <row r="80" spans="1:58" ht="21.95" customHeight="1">
      <c r="A80" s="187"/>
      <c r="B80" s="205"/>
      <c r="C80" s="211"/>
      <c r="D80" s="211"/>
      <c r="E80" s="211"/>
      <c r="F80" s="211"/>
      <c r="G80" s="211"/>
      <c r="H80" s="211"/>
      <c r="I80" s="211"/>
      <c r="J80" s="221"/>
      <c r="K80" s="232"/>
      <c r="L80" s="239"/>
      <c r="M80" s="239"/>
      <c r="N80" s="246"/>
      <c r="O80" s="252"/>
      <c r="P80" s="255"/>
      <c r="Q80" s="255"/>
      <c r="R80" s="255"/>
      <c r="S80" s="255"/>
      <c r="T80" s="258"/>
      <c r="U80" s="252"/>
      <c r="V80" s="255"/>
      <c r="W80" s="255"/>
      <c r="X80" s="255"/>
      <c r="Y80" s="255"/>
      <c r="Z80" s="258"/>
      <c r="AA80" s="262"/>
      <c r="AB80" s="268"/>
      <c r="AC80" s="268"/>
      <c r="AD80" s="268"/>
      <c r="AE80" s="274"/>
      <c r="AF80" s="204" t="s">
        <v>219</v>
      </c>
      <c r="AG80" s="210"/>
      <c r="AH80" s="210"/>
      <c r="AI80" s="210"/>
      <c r="AJ80" s="210"/>
      <c r="AK80" s="220"/>
      <c r="AL80" s="299" t="s">
        <v>60</v>
      </c>
      <c r="AM80" s="305"/>
      <c r="AN80" s="305"/>
      <c r="AO80" s="305"/>
      <c r="AP80" s="305"/>
      <c r="AQ80" s="305"/>
      <c r="AR80" s="305"/>
      <c r="AS80" s="305"/>
      <c r="AT80" s="305"/>
      <c r="AU80" s="305"/>
      <c r="AV80" s="305"/>
      <c r="AW80" s="305"/>
      <c r="AX80" s="305"/>
      <c r="AY80" s="305"/>
      <c r="AZ80" s="310"/>
      <c r="BA80" s="298"/>
      <c r="BB80" s="301"/>
      <c r="BC80" s="301"/>
      <c r="BD80" s="301"/>
      <c r="BE80" s="323"/>
      <c r="BF80" s="181"/>
    </row>
    <row r="81" spans="1:58" ht="21.95" customHeight="1">
      <c r="A81" s="187"/>
      <c r="B81" s="205"/>
      <c r="C81" s="211"/>
      <c r="D81" s="211"/>
      <c r="E81" s="211"/>
      <c r="F81" s="211"/>
      <c r="G81" s="211"/>
      <c r="H81" s="211"/>
      <c r="I81" s="211"/>
      <c r="J81" s="221"/>
      <c r="K81" s="232"/>
      <c r="L81" s="239"/>
      <c r="M81" s="239"/>
      <c r="N81" s="246"/>
      <c r="O81" s="252"/>
      <c r="P81" s="255"/>
      <c r="Q81" s="255"/>
      <c r="R81" s="255"/>
      <c r="S81" s="255"/>
      <c r="T81" s="258"/>
      <c r="U81" s="252"/>
      <c r="V81" s="255"/>
      <c r="W81" s="255"/>
      <c r="X81" s="255"/>
      <c r="Y81" s="255"/>
      <c r="Z81" s="258"/>
      <c r="AA81" s="262"/>
      <c r="AB81" s="268"/>
      <c r="AC81" s="268"/>
      <c r="AD81" s="268"/>
      <c r="AE81" s="268"/>
      <c r="AF81" s="284" t="s">
        <v>50</v>
      </c>
      <c r="AG81" s="283"/>
      <c r="AH81" s="283"/>
      <c r="AI81" s="283"/>
      <c r="AJ81" s="283"/>
      <c r="AK81" s="285"/>
      <c r="AL81" s="301" t="s">
        <v>60</v>
      </c>
      <c r="AM81" s="301"/>
      <c r="AN81" s="301"/>
      <c r="AO81" s="301"/>
      <c r="AP81" s="301"/>
      <c r="AQ81" s="301"/>
      <c r="AR81" s="301"/>
      <c r="AS81" s="301"/>
      <c r="AT81" s="301"/>
      <c r="AU81" s="301"/>
      <c r="AV81" s="301"/>
      <c r="AW81" s="301"/>
      <c r="AX81" s="301"/>
      <c r="AY81" s="301"/>
      <c r="AZ81" s="309"/>
      <c r="BA81" s="201"/>
      <c r="BB81" s="201"/>
      <c r="BC81" s="201"/>
      <c r="BD81" s="201"/>
      <c r="BE81" s="321"/>
      <c r="BF81" s="181"/>
    </row>
    <row r="82" spans="1:58" ht="21.95" customHeight="1">
      <c r="A82" s="187"/>
      <c r="B82" s="205"/>
      <c r="C82" s="211"/>
      <c r="D82" s="211"/>
      <c r="E82" s="211"/>
      <c r="F82" s="211"/>
      <c r="G82" s="211"/>
      <c r="H82" s="211"/>
      <c r="I82" s="211"/>
      <c r="J82" s="221"/>
      <c r="K82" s="232"/>
      <c r="L82" s="239"/>
      <c r="M82" s="239"/>
      <c r="N82" s="246"/>
      <c r="O82" s="252"/>
      <c r="P82" s="255"/>
      <c r="Q82" s="255"/>
      <c r="R82" s="255"/>
      <c r="S82" s="255"/>
      <c r="T82" s="258"/>
      <c r="U82" s="252"/>
      <c r="V82" s="255"/>
      <c r="W82" s="255"/>
      <c r="X82" s="255"/>
      <c r="Y82" s="255"/>
      <c r="Z82" s="258"/>
      <c r="AA82" s="262"/>
      <c r="AB82" s="268"/>
      <c r="AC82" s="268"/>
      <c r="AD82" s="268"/>
      <c r="AE82" s="274"/>
      <c r="AF82" s="222" t="s">
        <v>167</v>
      </c>
      <c r="AG82" s="200"/>
      <c r="AH82" s="200"/>
      <c r="AI82" s="200"/>
      <c r="AJ82" s="200"/>
      <c r="AK82" s="200"/>
      <c r="AL82" s="298" t="s">
        <v>60</v>
      </c>
      <c r="AM82" s="301"/>
      <c r="AN82" s="301"/>
      <c r="AO82" s="301"/>
      <c r="AP82" s="301"/>
      <c r="AQ82" s="301"/>
      <c r="AR82" s="301"/>
      <c r="AS82" s="301"/>
      <c r="AT82" s="301"/>
      <c r="AU82" s="301"/>
      <c r="AV82" s="301"/>
      <c r="AW82" s="301"/>
      <c r="AX82" s="301"/>
      <c r="AY82" s="301"/>
      <c r="AZ82" s="309"/>
      <c r="BA82" s="201"/>
      <c r="BB82" s="201"/>
      <c r="BC82" s="201"/>
      <c r="BD82" s="201"/>
      <c r="BE82" s="321"/>
      <c r="BF82" s="181"/>
    </row>
    <row r="83" spans="1:58" ht="21.95" customHeight="1">
      <c r="A83" s="187"/>
      <c r="B83" s="205"/>
      <c r="C83" s="211"/>
      <c r="D83" s="211"/>
      <c r="E83" s="211"/>
      <c r="F83" s="211"/>
      <c r="G83" s="211"/>
      <c r="H83" s="211"/>
      <c r="I83" s="211"/>
      <c r="J83" s="221"/>
      <c r="K83" s="232"/>
      <c r="L83" s="239"/>
      <c r="M83" s="239"/>
      <c r="N83" s="246"/>
      <c r="O83" s="252"/>
      <c r="P83" s="255"/>
      <c r="Q83" s="255"/>
      <c r="R83" s="255"/>
      <c r="S83" s="255"/>
      <c r="T83" s="258"/>
      <c r="U83" s="252"/>
      <c r="V83" s="255"/>
      <c r="W83" s="255"/>
      <c r="X83" s="255"/>
      <c r="Y83" s="255"/>
      <c r="Z83" s="258"/>
      <c r="AA83" s="262"/>
      <c r="AB83" s="268"/>
      <c r="AC83" s="268"/>
      <c r="AD83" s="268"/>
      <c r="AE83" s="274"/>
      <c r="AF83" s="284" t="s">
        <v>177</v>
      </c>
      <c r="AG83" s="283"/>
      <c r="AH83" s="283"/>
      <c r="AI83" s="283"/>
      <c r="AJ83" s="283"/>
      <c r="AK83" s="285"/>
      <c r="AL83" s="299" t="s">
        <v>60</v>
      </c>
      <c r="AM83" s="305"/>
      <c r="AN83" s="305"/>
      <c r="AO83" s="305"/>
      <c r="AP83" s="305"/>
      <c r="AQ83" s="305"/>
      <c r="AR83" s="305"/>
      <c r="AS83" s="305"/>
      <c r="AT83" s="305"/>
      <c r="AU83" s="305"/>
      <c r="AV83" s="305"/>
      <c r="AW83" s="305"/>
      <c r="AX83" s="305"/>
      <c r="AY83" s="305"/>
      <c r="AZ83" s="310"/>
      <c r="BA83" s="298"/>
      <c r="BB83" s="301"/>
      <c r="BC83" s="301"/>
      <c r="BD83" s="301"/>
      <c r="BE83" s="323"/>
      <c r="BF83" s="328"/>
    </row>
    <row r="84" spans="1:58" ht="21.95" customHeight="1">
      <c r="A84" s="187"/>
      <c r="B84" s="205"/>
      <c r="C84" s="211"/>
      <c r="D84" s="211"/>
      <c r="E84" s="211"/>
      <c r="F84" s="211"/>
      <c r="G84" s="211"/>
      <c r="H84" s="211"/>
      <c r="I84" s="211"/>
      <c r="J84" s="221"/>
      <c r="K84" s="232"/>
      <c r="L84" s="239"/>
      <c r="M84" s="239"/>
      <c r="N84" s="246"/>
      <c r="O84" s="252"/>
      <c r="P84" s="255"/>
      <c r="Q84" s="255"/>
      <c r="R84" s="255"/>
      <c r="S84" s="255"/>
      <c r="T84" s="258"/>
      <c r="U84" s="252"/>
      <c r="V84" s="255"/>
      <c r="W84" s="255"/>
      <c r="X84" s="255"/>
      <c r="Y84" s="255"/>
      <c r="Z84" s="258"/>
      <c r="AA84" s="262"/>
      <c r="AB84" s="268"/>
      <c r="AC84" s="268"/>
      <c r="AD84" s="268"/>
      <c r="AE84" s="274"/>
      <c r="AF84" s="284" t="s">
        <v>120</v>
      </c>
      <c r="AG84" s="283"/>
      <c r="AH84" s="283"/>
      <c r="AI84" s="283"/>
      <c r="AJ84" s="283"/>
      <c r="AK84" s="285"/>
      <c r="AL84" s="299" t="s">
        <v>60</v>
      </c>
      <c r="AM84" s="305"/>
      <c r="AN84" s="305"/>
      <c r="AO84" s="305"/>
      <c r="AP84" s="305"/>
      <c r="AQ84" s="305"/>
      <c r="AR84" s="305"/>
      <c r="AS84" s="305"/>
      <c r="AT84" s="305"/>
      <c r="AU84" s="305"/>
      <c r="AV84" s="305"/>
      <c r="AW84" s="305"/>
      <c r="AX84" s="305"/>
      <c r="AY84" s="305"/>
      <c r="AZ84" s="310"/>
      <c r="BA84" s="298"/>
      <c r="BB84" s="301"/>
      <c r="BC84" s="301"/>
      <c r="BD84" s="301"/>
      <c r="BE84" s="323"/>
      <c r="BF84" s="328"/>
    </row>
    <row r="85" spans="1:58" ht="21.95" customHeight="1">
      <c r="A85" s="187"/>
      <c r="B85" s="205"/>
      <c r="C85" s="211"/>
      <c r="D85" s="211"/>
      <c r="E85" s="211"/>
      <c r="F85" s="211"/>
      <c r="G85" s="211"/>
      <c r="H85" s="211"/>
      <c r="I85" s="211"/>
      <c r="J85" s="221"/>
      <c r="K85" s="232"/>
      <c r="L85" s="239"/>
      <c r="M85" s="239"/>
      <c r="N85" s="246"/>
      <c r="O85" s="252"/>
      <c r="P85" s="255"/>
      <c r="Q85" s="255"/>
      <c r="R85" s="255"/>
      <c r="S85" s="255"/>
      <c r="T85" s="258"/>
      <c r="U85" s="252"/>
      <c r="V85" s="255"/>
      <c r="W85" s="255"/>
      <c r="X85" s="255"/>
      <c r="Y85" s="255"/>
      <c r="Z85" s="258"/>
      <c r="AA85" s="262"/>
      <c r="AB85" s="268"/>
      <c r="AC85" s="268"/>
      <c r="AD85" s="268"/>
      <c r="AE85" s="274"/>
      <c r="AF85" s="284" t="s">
        <v>405</v>
      </c>
      <c r="AG85" s="283"/>
      <c r="AH85" s="283"/>
      <c r="AI85" s="283"/>
      <c r="AJ85" s="283"/>
      <c r="AK85" s="285"/>
      <c r="AL85" s="299" t="s">
        <v>60</v>
      </c>
      <c r="AM85" s="305"/>
      <c r="AN85" s="305"/>
      <c r="AO85" s="305"/>
      <c r="AP85" s="305"/>
      <c r="AQ85" s="305"/>
      <c r="AR85" s="305"/>
      <c r="AS85" s="305"/>
      <c r="AT85" s="305"/>
      <c r="AU85" s="305"/>
      <c r="AV85" s="305"/>
      <c r="AW85" s="305"/>
      <c r="AX85" s="305"/>
      <c r="AY85" s="305"/>
      <c r="AZ85" s="310"/>
      <c r="BA85" s="298"/>
      <c r="BB85" s="301"/>
      <c r="BC85" s="301"/>
      <c r="BD85" s="301"/>
      <c r="BE85" s="323"/>
      <c r="BF85" s="328"/>
    </row>
    <row r="86" spans="1:58" ht="21.95" customHeight="1">
      <c r="A86" s="187"/>
      <c r="B86" s="205"/>
      <c r="C86" s="211"/>
      <c r="D86" s="211"/>
      <c r="E86" s="211"/>
      <c r="F86" s="211"/>
      <c r="G86" s="211"/>
      <c r="H86" s="211"/>
      <c r="I86" s="211"/>
      <c r="J86" s="221"/>
      <c r="K86" s="232"/>
      <c r="L86" s="239"/>
      <c r="M86" s="239"/>
      <c r="N86" s="246"/>
      <c r="O86" s="252"/>
      <c r="P86" s="255"/>
      <c r="Q86" s="255"/>
      <c r="R86" s="255"/>
      <c r="S86" s="255"/>
      <c r="T86" s="258"/>
      <c r="U86" s="252"/>
      <c r="V86" s="255"/>
      <c r="W86" s="255"/>
      <c r="X86" s="255"/>
      <c r="Y86" s="255"/>
      <c r="Z86" s="258"/>
      <c r="AA86" s="262"/>
      <c r="AB86" s="268"/>
      <c r="AC86" s="268"/>
      <c r="AD86" s="268"/>
      <c r="AE86" s="274"/>
      <c r="AF86" s="284" t="s">
        <v>314</v>
      </c>
      <c r="AG86" s="283"/>
      <c r="AH86" s="283"/>
      <c r="AI86" s="283"/>
      <c r="AJ86" s="283"/>
      <c r="AK86" s="285"/>
      <c r="AL86" s="298" t="s">
        <v>60</v>
      </c>
      <c r="AM86" s="301"/>
      <c r="AN86" s="301"/>
      <c r="AO86" s="301"/>
      <c r="AP86" s="301"/>
      <c r="AQ86" s="301"/>
      <c r="AR86" s="301"/>
      <c r="AS86" s="301"/>
      <c r="AT86" s="301"/>
      <c r="AU86" s="301"/>
      <c r="AV86" s="301"/>
      <c r="AW86" s="301"/>
      <c r="AX86" s="301"/>
      <c r="AY86" s="301"/>
      <c r="AZ86" s="309"/>
      <c r="BA86" s="284"/>
      <c r="BB86" s="283"/>
      <c r="BC86" s="283"/>
      <c r="BD86" s="283"/>
      <c r="BE86" s="322"/>
      <c r="BF86" s="328"/>
    </row>
    <row r="87" spans="1:58" ht="21.95" customHeight="1">
      <c r="A87" s="187"/>
      <c r="B87" s="205"/>
      <c r="C87" s="211"/>
      <c r="D87" s="211"/>
      <c r="E87" s="211"/>
      <c r="F87" s="211"/>
      <c r="G87" s="211"/>
      <c r="H87" s="211"/>
      <c r="I87" s="211"/>
      <c r="J87" s="221"/>
      <c r="K87" s="232"/>
      <c r="L87" s="239"/>
      <c r="M87" s="239"/>
      <c r="N87" s="246"/>
      <c r="O87" s="252"/>
      <c r="P87" s="255"/>
      <c r="Q87" s="255"/>
      <c r="R87" s="255"/>
      <c r="S87" s="255"/>
      <c r="T87" s="258"/>
      <c r="U87" s="252"/>
      <c r="V87" s="255"/>
      <c r="W87" s="255"/>
      <c r="X87" s="255"/>
      <c r="Y87" s="255"/>
      <c r="Z87" s="258"/>
      <c r="AA87" s="262"/>
      <c r="AB87" s="268"/>
      <c r="AC87" s="268"/>
      <c r="AD87" s="268"/>
      <c r="AE87" s="274"/>
      <c r="AF87" s="285" t="s">
        <v>175</v>
      </c>
      <c r="AG87" s="201"/>
      <c r="AH87" s="201"/>
      <c r="AI87" s="201"/>
      <c r="AJ87" s="201"/>
      <c r="AK87" s="201"/>
      <c r="AL87" s="298" t="s">
        <v>60</v>
      </c>
      <c r="AM87" s="301"/>
      <c r="AN87" s="301"/>
      <c r="AO87" s="301"/>
      <c r="AP87" s="301"/>
      <c r="AQ87" s="301"/>
      <c r="AR87" s="301"/>
      <c r="AS87" s="301"/>
      <c r="AT87" s="301"/>
      <c r="AU87" s="301"/>
      <c r="AV87" s="301"/>
      <c r="AW87" s="301"/>
      <c r="AX87" s="301"/>
      <c r="AY87" s="301"/>
      <c r="AZ87" s="309"/>
      <c r="BA87" s="201"/>
      <c r="BB87" s="201"/>
      <c r="BC87" s="201"/>
      <c r="BD87" s="201"/>
      <c r="BE87" s="321"/>
      <c r="BF87" s="181"/>
    </row>
    <row r="88" spans="1:58" ht="44.1" customHeight="1">
      <c r="A88" s="187"/>
      <c r="B88" s="205"/>
      <c r="C88" s="211"/>
      <c r="D88" s="211"/>
      <c r="E88" s="211"/>
      <c r="F88" s="211"/>
      <c r="G88" s="211"/>
      <c r="H88" s="211"/>
      <c r="I88" s="211"/>
      <c r="J88" s="221"/>
      <c r="K88" s="232"/>
      <c r="L88" s="239"/>
      <c r="M88" s="239"/>
      <c r="N88" s="246"/>
      <c r="O88" s="252"/>
      <c r="P88" s="255"/>
      <c r="Q88" s="255"/>
      <c r="R88" s="255"/>
      <c r="S88" s="255"/>
      <c r="T88" s="258"/>
      <c r="U88" s="252"/>
      <c r="V88" s="255"/>
      <c r="W88" s="255"/>
      <c r="X88" s="255"/>
      <c r="Y88" s="255"/>
      <c r="Z88" s="258"/>
      <c r="AA88" s="262"/>
      <c r="AB88" s="268"/>
      <c r="AC88" s="268"/>
      <c r="AD88" s="268"/>
      <c r="AE88" s="274"/>
      <c r="AF88" s="284" t="s">
        <v>447</v>
      </c>
      <c r="AG88" s="283"/>
      <c r="AH88" s="283"/>
      <c r="AI88" s="283"/>
      <c r="AJ88" s="283"/>
      <c r="AK88" s="285"/>
      <c r="AL88" s="298" t="s">
        <v>60</v>
      </c>
      <c r="AM88" s="301"/>
      <c r="AN88" s="301"/>
      <c r="AO88" s="301"/>
      <c r="AP88" s="301"/>
      <c r="AQ88" s="301"/>
      <c r="AR88" s="301"/>
      <c r="AS88" s="301"/>
      <c r="AT88" s="301"/>
      <c r="AU88" s="301"/>
      <c r="AV88" s="301"/>
      <c r="AW88" s="301"/>
      <c r="AX88" s="301"/>
      <c r="AY88" s="301"/>
      <c r="AZ88" s="309"/>
      <c r="BA88" s="284"/>
      <c r="BB88" s="283"/>
      <c r="BC88" s="283"/>
      <c r="BD88" s="283"/>
      <c r="BE88" s="322"/>
      <c r="BF88" s="181"/>
    </row>
    <row r="89" spans="1:58" ht="21.95" customHeight="1">
      <c r="A89" s="187"/>
      <c r="B89" s="205"/>
      <c r="C89" s="211"/>
      <c r="D89" s="211"/>
      <c r="E89" s="211"/>
      <c r="F89" s="211"/>
      <c r="G89" s="211"/>
      <c r="H89" s="211"/>
      <c r="I89" s="211"/>
      <c r="J89" s="221"/>
      <c r="K89" s="232"/>
      <c r="L89" s="239"/>
      <c r="M89" s="239"/>
      <c r="N89" s="246"/>
      <c r="O89" s="252"/>
      <c r="P89" s="255"/>
      <c r="Q89" s="255"/>
      <c r="R89" s="255"/>
      <c r="S89" s="255"/>
      <c r="T89" s="258"/>
      <c r="U89" s="252"/>
      <c r="V89" s="255"/>
      <c r="W89" s="255"/>
      <c r="X89" s="255"/>
      <c r="Y89" s="255"/>
      <c r="Z89" s="258"/>
      <c r="AA89" s="262"/>
      <c r="AB89" s="268"/>
      <c r="AC89" s="268"/>
      <c r="AD89" s="268"/>
      <c r="AE89" s="274"/>
      <c r="AF89" s="283" t="s">
        <v>450</v>
      </c>
      <c r="AG89" s="283"/>
      <c r="AH89" s="283"/>
      <c r="AI89" s="283"/>
      <c r="AJ89" s="283"/>
      <c r="AK89" s="285"/>
      <c r="AL89" s="296" t="s">
        <v>69</v>
      </c>
      <c r="AM89" s="304"/>
      <c r="AN89" s="304"/>
      <c r="AO89" s="304"/>
      <c r="AP89" s="304"/>
      <c r="AQ89" s="304"/>
      <c r="AR89" s="304"/>
      <c r="AS89" s="304"/>
      <c r="AT89" s="304"/>
      <c r="AU89" s="304"/>
      <c r="AV89" s="304"/>
      <c r="AW89" s="304"/>
      <c r="AX89" s="304"/>
      <c r="AY89" s="304"/>
      <c r="AZ89" s="308"/>
      <c r="BA89" s="201"/>
      <c r="BB89" s="201"/>
      <c r="BC89" s="201"/>
      <c r="BD89" s="201"/>
      <c r="BE89" s="321"/>
      <c r="BF89" s="181"/>
    </row>
    <row r="90" spans="1:58" ht="21.95" customHeight="1">
      <c r="A90" s="187"/>
      <c r="B90" s="205"/>
      <c r="C90" s="211"/>
      <c r="D90" s="211"/>
      <c r="E90" s="211"/>
      <c r="F90" s="211"/>
      <c r="G90" s="211"/>
      <c r="H90" s="211"/>
      <c r="I90" s="211"/>
      <c r="J90" s="221"/>
      <c r="K90" s="232"/>
      <c r="L90" s="239"/>
      <c r="M90" s="239"/>
      <c r="N90" s="246"/>
      <c r="O90" s="252"/>
      <c r="P90" s="255"/>
      <c r="Q90" s="255"/>
      <c r="R90" s="255"/>
      <c r="S90" s="255"/>
      <c r="T90" s="258"/>
      <c r="U90" s="252"/>
      <c r="V90" s="255"/>
      <c r="W90" s="255"/>
      <c r="X90" s="255"/>
      <c r="Y90" s="255"/>
      <c r="Z90" s="258"/>
      <c r="AA90" s="262"/>
      <c r="AB90" s="268"/>
      <c r="AC90" s="268"/>
      <c r="AD90" s="268"/>
      <c r="AE90" s="274"/>
      <c r="AF90" s="283" t="s">
        <v>161</v>
      </c>
      <c r="AG90" s="283"/>
      <c r="AH90" s="283"/>
      <c r="AI90" s="283"/>
      <c r="AJ90" s="283"/>
      <c r="AK90" s="285"/>
      <c r="AL90" s="296" t="s">
        <v>60</v>
      </c>
      <c r="AM90" s="304"/>
      <c r="AN90" s="304"/>
      <c r="AO90" s="304"/>
      <c r="AP90" s="304"/>
      <c r="AQ90" s="304"/>
      <c r="AR90" s="304"/>
      <c r="AS90" s="304"/>
      <c r="AT90" s="304"/>
      <c r="AU90" s="304"/>
      <c r="AV90" s="304"/>
      <c r="AW90" s="304"/>
      <c r="AX90" s="304"/>
      <c r="AY90" s="304"/>
      <c r="AZ90" s="308"/>
      <c r="BA90" s="201"/>
      <c r="BB90" s="201"/>
      <c r="BC90" s="201"/>
      <c r="BD90" s="201"/>
      <c r="BE90" s="321"/>
      <c r="BF90" s="328"/>
    </row>
    <row r="91" spans="1:58" ht="21.95" customHeight="1">
      <c r="A91" s="187"/>
      <c r="B91" s="205"/>
      <c r="C91" s="211"/>
      <c r="D91" s="211"/>
      <c r="E91" s="211"/>
      <c r="F91" s="211"/>
      <c r="G91" s="211"/>
      <c r="H91" s="211"/>
      <c r="I91" s="211"/>
      <c r="J91" s="221"/>
      <c r="K91" s="232"/>
      <c r="L91" s="239"/>
      <c r="M91" s="239"/>
      <c r="N91" s="246"/>
      <c r="O91" s="252"/>
      <c r="P91" s="255"/>
      <c r="Q91" s="255"/>
      <c r="R91" s="255"/>
      <c r="S91" s="255"/>
      <c r="T91" s="258"/>
      <c r="U91" s="252"/>
      <c r="V91" s="255"/>
      <c r="W91" s="255"/>
      <c r="X91" s="255"/>
      <c r="Y91" s="255"/>
      <c r="Z91" s="258"/>
      <c r="AA91" s="262"/>
      <c r="AB91" s="268"/>
      <c r="AC91" s="268"/>
      <c r="AD91" s="268"/>
      <c r="AE91" s="274"/>
      <c r="AF91" s="285" t="s">
        <v>112</v>
      </c>
      <c r="AG91" s="201"/>
      <c r="AH91" s="201"/>
      <c r="AI91" s="201"/>
      <c r="AJ91" s="201"/>
      <c r="AK91" s="201"/>
      <c r="AL91" s="298" t="s">
        <v>174</v>
      </c>
      <c r="AM91" s="301"/>
      <c r="AN91" s="301"/>
      <c r="AO91" s="301"/>
      <c r="AP91" s="301"/>
      <c r="AQ91" s="301"/>
      <c r="AR91" s="301"/>
      <c r="AS91" s="301"/>
      <c r="AT91" s="301"/>
      <c r="AU91" s="301"/>
      <c r="AV91" s="301"/>
      <c r="AW91" s="301"/>
      <c r="AX91" s="301"/>
      <c r="AY91" s="301"/>
      <c r="AZ91" s="309"/>
      <c r="BA91" s="201"/>
      <c r="BB91" s="201"/>
      <c r="BC91" s="201"/>
      <c r="BD91" s="201"/>
      <c r="BE91" s="321"/>
      <c r="BF91" s="328"/>
    </row>
    <row r="92" spans="1:58" ht="21.95" customHeight="1">
      <c r="A92" s="187"/>
      <c r="B92" s="205"/>
      <c r="C92" s="211"/>
      <c r="D92" s="211"/>
      <c r="E92" s="211"/>
      <c r="F92" s="211"/>
      <c r="G92" s="211"/>
      <c r="H92" s="211"/>
      <c r="I92" s="211"/>
      <c r="J92" s="221"/>
      <c r="K92" s="232"/>
      <c r="L92" s="239"/>
      <c r="M92" s="239"/>
      <c r="N92" s="246"/>
      <c r="O92" s="252"/>
      <c r="P92" s="255"/>
      <c r="Q92" s="255"/>
      <c r="R92" s="255"/>
      <c r="S92" s="255"/>
      <c r="T92" s="258"/>
      <c r="U92" s="252"/>
      <c r="V92" s="255"/>
      <c r="W92" s="255"/>
      <c r="X92" s="255"/>
      <c r="Y92" s="255"/>
      <c r="Z92" s="258"/>
      <c r="AA92" s="262"/>
      <c r="AB92" s="268"/>
      <c r="AC92" s="268"/>
      <c r="AD92" s="268"/>
      <c r="AE92" s="274"/>
      <c r="AF92" s="283" t="s">
        <v>433</v>
      </c>
      <c r="AG92" s="283"/>
      <c r="AH92" s="283"/>
      <c r="AI92" s="283"/>
      <c r="AJ92" s="283"/>
      <c r="AK92" s="285"/>
      <c r="AL92" s="296" t="s">
        <v>304</v>
      </c>
      <c r="AM92" s="304"/>
      <c r="AN92" s="304"/>
      <c r="AO92" s="304"/>
      <c r="AP92" s="304"/>
      <c r="AQ92" s="304"/>
      <c r="AR92" s="304"/>
      <c r="AS92" s="304"/>
      <c r="AT92" s="304"/>
      <c r="AU92" s="304"/>
      <c r="AV92" s="304"/>
      <c r="AW92" s="304"/>
      <c r="AX92" s="304"/>
      <c r="AY92" s="304"/>
      <c r="AZ92" s="308"/>
      <c r="BA92" s="201"/>
      <c r="BB92" s="201"/>
      <c r="BC92" s="201"/>
      <c r="BD92" s="201"/>
      <c r="BE92" s="321"/>
      <c r="BF92" s="329"/>
    </row>
    <row r="93" spans="1:58" ht="21.95" customHeight="1">
      <c r="A93" s="187"/>
      <c r="B93" s="205"/>
      <c r="C93" s="211"/>
      <c r="D93" s="211"/>
      <c r="E93" s="211"/>
      <c r="F93" s="211"/>
      <c r="G93" s="211"/>
      <c r="H93" s="211"/>
      <c r="I93" s="211"/>
      <c r="J93" s="221"/>
      <c r="K93" s="232"/>
      <c r="L93" s="239"/>
      <c r="M93" s="239"/>
      <c r="N93" s="246"/>
      <c r="O93" s="252"/>
      <c r="P93" s="255"/>
      <c r="Q93" s="255"/>
      <c r="R93" s="255"/>
      <c r="S93" s="255"/>
      <c r="T93" s="258"/>
      <c r="U93" s="252"/>
      <c r="V93" s="255"/>
      <c r="W93" s="255"/>
      <c r="X93" s="255"/>
      <c r="Y93" s="255"/>
      <c r="Z93" s="258"/>
      <c r="AA93" s="262"/>
      <c r="AB93" s="268"/>
      <c r="AC93" s="268"/>
      <c r="AD93" s="268"/>
      <c r="AE93" s="274"/>
      <c r="AF93" s="284" t="s">
        <v>63</v>
      </c>
      <c r="AG93" s="283"/>
      <c r="AH93" s="283"/>
      <c r="AI93" s="283"/>
      <c r="AJ93" s="283"/>
      <c r="AK93" s="285"/>
      <c r="AL93" s="297" t="s">
        <v>550</v>
      </c>
      <c r="AM93" s="304"/>
      <c r="AN93" s="304"/>
      <c r="AO93" s="304"/>
      <c r="AP93" s="304"/>
      <c r="AQ93" s="304"/>
      <c r="AR93" s="304"/>
      <c r="AS93" s="304"/>
      <c r="AT93" s="304"/>
      <c r="AU93" s="304"/>
      <c r="AV93" s="304"/>
      <c r="AW93" s="304"/>
      <c r="AX93" s="304"/>
      <c r="AY93" s="304"/>
      <c r="AZ93" s="308"/>
      <c r="BA93" s="284"/>
      <c r="BB93" s="283"/>
      <c r="BC93" s="283"/>
      <c r="BD93" s="283"/>
      <c r="BE93" s="322"/>
      <c r="BF93" s="329"/>
    </row>
    <row r="94" spans="1:58" ht="21.95" customHeight="1">
      <c r="A94" s="187"/>
      <c r="B94" s="205"/>
      <c r="C94" s="211"/>
      <c r="D94" s="211"/>
      <c r="E94" s="211"/>
      <c r="F94" s="211"/>
      <c r="G94" s="211"/>
      <c r="H94" s="211"/>
      <c r="I94" s="211"/>
      <c r="J94" s="221"/>
      <c r="K94" s="232"/>
      <c r="L94" s="239"/>
      <c r="M94" s="239"/>
      <c r="N94" s="246"/>
      <c r="O94" s="252"/>
      <c r="P94" s="255"/>
      <c r="Q94" s="255"/>
      <c r="R94" s="255"/>
      <c r="S94" s="255"/>
      <c r="T94" s="258"/>
      <c r="U94" s="252"/>
      <c r="V94" s="255"/>
      <c r="W94" s="255"/>
      <c r="X94" s="255"/>
      <c r="Y94" s="255"/>
      <c r="Z94" s="258"/>
      <c r="AA94" s="262"/>
      <c r="AB94" s="268"/>
      <c r="AC94" s="268"/>
      <c r="AD94" s="268"/>
      <c r="AE94" s="274"/>
      <c r="AF94" s="283" t="s">
        <v>114</v>
      </c>
      <c r="AG94" s="283"/>
      <c r="AH94" s="283"/>
      <c r="AI94" s="283"/>
      <c r="AJ94" s="283"/>
      <c r="AK94" s="285"/>
      <c r="AL94" s="296" t="s">
        <v>69</v>
      </c>
      <c r="AM94" s="304"/>
      <c r="AN94" s="304"/>
      <c r="AO94" s="304"/>
      <c r="AP94" s="304"/>
      <c r="AQ94" s="304"/>
      <c r="AR94" s="304"/>
      <c r="AS94" s="304"/>
      <c r="AT94" s="304"/>
      <c r="AU94" s="304"/>
      <c r="AV94" s="304"/>
      <c r="AW94" s="304"/>
      <c r="AX94" s="304"/>
      <c r="AY94" s="304"/>
      <c r="AZ94" s="308"/>
      <c r="BA94" s="201"/>
      <c r="BB94" s="201"/>
      <c r="BC94" s="201"/>
      <c r="BD94" s="201"/>
      <c r="BE94" s="321"/>
      <c r="BF94" s="329"/>
    </row>
    <row r="95" spans="1:58" ht="21.95" customHeight="1">
      <c r="A95" s="187"/>
      <c r="B95" s="205"/>
      <c r="C95" s="211"/>
      <c r="D95" s="211"/>
      <c r="E95" s="211"/>
      <c r="F95" s="211"/>
      <c r="G95" s="211"/>
      <c r="H95" s="211"/>
      <c r="I95" s="211"/>
      <c r="J95" s="221"/>
      <c r="K95" s="232"/>
      <c r="L95" s="239"/>
      <c r="M95" s="239"/>
      <c r="N95" s="246"/>
      <c r="O95" s="252"/>
      <c r="P95" s="255"/>
      <c r="Q95" s="255"/>
      <c r="R95" s="255"/>
      <c r="S95" s="255"/>
      <c r="T95" s="258"/>
      <c r="U95" s="252"/>
      <c r="V95" s="255"/>
      <c r="W95" s="255"/>
      <c r="X95" s="255"/>
      <c r="Y95" s="255"/>
      <c r="Z95" s="258"/>
      <c r="AA95" s="262"/>
      <c r="AB95" s="268"/>
      <c r="AC95" s="268"/>
      <c r="AD95" s="268"/>
      <c r="AE95" s="274"/>
      <c r="AF95" s="283" t="s">
        <v>466</v>
      </c>
      <c r="AG95" s="283"/>
      <c r="AH95" s="283"/>
      <c r="AI95" s="283"/>
      <c r="AJ95" s="283"/>
      <c r="AK95" s="285"/>
      <c r="AL95" s="299" t="s">
        <v>60</v>
      </c>
      <c r="AM95" s="305"/>
      <c r="AN95" s="305"/>
      <c r="AO95" s="305"/>
      <c r="AP95" s="305"/>
      <c r="AQ95" s="305"/>
      <c r="AR95" s="305"/>
      <c r="AS95" s="305"/>
      <c r="AT95" s="305"/>
      <c r="AU95" s="305"/>
      <c r="AV95" s="305"/>
      <c r="AW95" s="305"/>
      <c r="AX95" s="305"/>
      <c r="AY95" s="305"/>
      <c r="AZ95" s="310"/>
      <c r="BA95" s="201"/>
      <c r="BB95" s="201"/>
      <c r="BC95" s="201"/>
      <c r="BD95" s="201"/>
      <c r="BE95" s="321"/>
      <c r="BF95" s="328"/>
    </row>
    <row r="96" spans="1:58" ht="21.95" customHeight="1">
      <c r="A96" s="187"/>
      <c r="B96" s="205"/>
      <c r="C96" s="211"/>
      <c r="D96" s="211"/>
      <c r="E96" s="211"/>
      <c r="F96" s="211"/>
      <c r="G96" s="211"/>
      <c r="H96" s="211"/>
      <c r="I96" s="211"/>
      <c r="J96" s="221"/>
      <c r="K96" s="232"/>
      <c r="L96" s="239"/>
      <c r="M96" s="239"/>
      <c r="N96" s="246"/>
      <c r="O96" s="252"/>
      <c r="P96" s="255"/>
      <c r="Q96" s="255"/>
      <c r="R96" s="255"/>
      <c r="S96" s="255"/>
      <c r="T96" s="258"/>
      <c r="U96" s="252"/>
      <c r="V96" s="255"/>
      <c r="W96" s="255"/>
      <c r="X96" s="255"/>
      <c r="Y96" s="255"/>
      <c r="Z96" s="258"/>
      <c r="AA96" s="262"/>
      <c r="AB96" s="268"/>
      <c r="AC96" s="268"/>
      <c r="AD96" s="268"/>
      <c r="AE96" s="274"/>
      <c r="AF96" s="284" t="s">
        <v>79</v>
      </c>
      <c r="AG96" s="283"/>
      <c r="AH96" s="283"/>
      <c r="AI96" s="283"/>
      <c r="AJ96" s="283"/>
      <c r="AK96" s="285"/>
      <c r="AL96" s="298" t="s">
        <v>69</v>
      </c>
      <c r="AM96" s="301"/>
      <c r="AN96" s="301"/>
      <c r="AO96" s="301"/>
      <c r="AP96" s="301"/>
      <c r="AQ96" s="301"/>
      <c r="AR96" s="301"/>
      <c r="AS96" s="301"/>
      <c r="AT96" s="301"/>
      <c r="AU96" s="301"/>
      <c r="AV96" s="301"/>
      <c r="AW96" s="301"/>
      <c r="AX96" s="301"/>
      <c r="AY96" s="301"/>
      <c r="AZ96" s="309"/>
      <c r="BA96" s="201"/>
      <c r="BB96" s="201"/>
      <c r="BC96" s="201"/>
      <c r="BD96" s="201"/>
      <c r="BE96" s="321"/>
      <c r="BF96" s="181"/>
    </row>
    <row r="97" spans="1:58" ht="21.95" customHeight="1">
      <c r="A97" s="187"/>
      <c r="B97" s="205"/>
      <c r="C97" s="211"/>
      <c r="D97" s="211"/>
      <c r="E97" s="211"/>
      <c r="F97" s="211"/>
      <c r="G97" s="211"/>
      <c r="H97" s="211"/>
      <c r="I97" s="211"/>
      <c r="J97" s="221"/>
      <c r="K97" s="232"/>
      <c r="L97" s="239"/>
      <c r="M97" s="239"/>
      <c r="N97" s="246"/>
      <c r="O97" s="252"/>
      <c r="P97" s="255"/>
      <c r="Q97" s="255"/>
      <c r="R97" s="255"/>
      <c r="S97" s="255"/>
      <c r="T97" s="258"/>
      <c r="U97" s="252"/>
      <c r="V97" s="255"/>
      <c r="W97" s="255"/>
      <c r="X97" s="255"/>
      <c r="Y97" s="255"/>
      <c r="Z97" s="258"/>
      <c r="AA97" s="262"/>
      <c r="AB97" s="268"/>
      <c r="AC97" s="268"/>
      <c r="AD97" s="268"/>
      <c r="AE97" s="274"/>
      <c r="AF97" s="286" t="s">
        <v>338</v>
      </c>
      <c r="AG97" s="291"/>
      <c r="AH97" s="291"/>
      <c r="AI97" s="291"/>
      <c r="AJ97" s="291"/>
      <c r="AK97" s="293"/>
      <c r="AL97" s="298" t="s">
        <v>538</v>
      </c>
      <c r="AM97" s="301"/>
      <c r="AN97" s="301"/>
      <c r="AO97" s="301"/>
      <c r="AP97" s="301"/>
      <c r="AQ97" s="301"/>
      <c r="AR97" s="301"/>
      <c r="AS97" s="301"/>
      <c r="AT97" s="301"/>
      <c r="AU97" s="301"/>
      <c r="AV97" s="301"/>
      <c r="AW97" s="301"/>
      <c r="AX97" s="301"/>
      <c r="AY97" s="301"/>
      <c r="AZ97" s="309"/>
      <c r="BA97" s="286"/>
      <c r="BB97" s="291"/>
      <c r="BC97" s="291"/>
      <c r="BD97" s="291"/>
      <c r="BE97" s="324"/>
      <c r="BF97" s="181"/>
    </row>
    <row r="98" spans="1:58" ht="21.95" customHeight="1">
      <c r="A98" s="187"/>
      <c r="B98" s="205"/>
      <c r="C98" s="211"/>
      <c r="D98" s="211"/>
      <c r="E98" s="211"/>
      <c r="F98" s="211"/>
      <c r="G98" s="211"/>
      <c r="H98" s="211"/>
      <c r="I98" s="211"/>
      <c r="J98" s="221"/>
      <c r="K98" s="232"/>
      <c r="L98" s="239"/>
      <c r="M98" s="239"/>
      <c r="N98" s="246"/>
      <c r="O98" s="252"/>
      <c r="P98" s="255"/>
      <c r="Q98" s="255"/>
      <c r="R98" s="255"/>
      <c r="S98" s="255"/>
      <c r="T98" s="258"/>
      <c r="U98" s="252"/>
      <c r="V98" s="255"/>
      <c r="W98" s="255"/>
      <c r="X98" s="255"/>
      <c r="Y98" s="255"/>
      <c r="Z98" s="258"/>
      <c r="AA98" s="262"/>
      <c r="AB98" s="268"/>
      <c r="AC98" s="268"/>
      <c r="AD98" s="268"/>
      <c r="AE98" s="274"/>
      <c r="AF98" s="284" t="s">
        <v>495</v>
      </c>
      <c r="AG98" s="283"/>
      <c r="AH98" s="283"/>
      <c r="AI98" s="283"/>
      <c r="AJ98" s="283"/>
      <c r="AK98" s="285"/>
      <c r="AL98" s="298" t="s">
        <v>60</v>
      </c>
      <c r="AM98" s="301"/>
      <c r="AN98" s="301"/>
      <c r="AO98" s="301"/>
      <c r="AP98" s="301"/>
      <c r="AQ98" s="301"/>
      <c r="AR98" s="301"/>
      <c r="AS98" s="301"/>
      <c r="AT98" s="301"/>
      <c r="AU98" s="301"/>
      <c r="AV98" s="301"/>
      <c r="AW98" s="301"/>
      <c r="AX98" s="301"/>
      <c r="AY98" s="301"/>
      <c r="AZ98" s="309"/>
      <c r="BA98" s="201"/>
      <c r="BB98" s="201"/>
      <c r="BC98" s="201"/>
      <c r="BD98" s="201"/>
      <c r="BE98" s="321"/>
      <c r="BF98" s="328"/>
    </row>
    <row r="99" spans="1:58" ht="21.95" customHeight="1">
      <c r="A99" s="188"/>
      <c r="B99" s="206"/>
      <c r="C99" s="212"/>
      <c r="D99" s="212"/>
      <c r="E99" s="212"/>
      <c r="F99" s="212"/>
      <c r="G99" s="212"/>
      <c r="H99" s="212"/>
      <c r="I99" s="212"/>
      <c r="J99" s="222"/>
      <c r="K99" s="233"/>
      <c r="L99" s="240"/>
      <c r="M99" s="240"/>
      <c r="N99" s="247"/>
      <c r="O99" s="253"/>
      <c r="P99" s="256"/>
      <c r="Q99" s="256"/>
      <c r="R99" s="256"/>
      <c r="S99" s="256"/>
      <c r="T99" s="259"/>
      <c r="U99" s="253"/>
      <c r="V99" s="256"/>
      <c r="W99" s="256"/>
      <c r="X99" s="256"/>
      <c r="Y99" s="256"/>
      <c r="Z99" s="259"/>
      <c r="AA99" s="263"/>
      <c r="AB99" s="269"/>
      <c r="AC99" s="269"/>
      <c r="AD99" s="269"/>
      <c r="AE99" s="275"/>
      <c r="AF99" s="284" t="s">
        <v>521</v>
      </c>
      <c r="AG99" s="283"/>
      <c r="AH99" s="283"/>
      <c r="AI99" s="283"/>
      <c r="AJ99" s="283"/>
      <c r="AK99" s="285"/>
      <c r="AL99" s="298" t="s">
        <v>60</v>
      </c>
      <c r="AM99" s="301"/>
      <c r="AN99" s="301"/>
      <c r="AO99" s="301"/>
      <c r="AP99" s="301"/>
      <c r="AQ99" s="301"/>
      <c r="AR99" s="301"/>
      <c r="AS99" s="301"/>
      <c r="AT99" s="301"/>
      <c r="AU99" s="301"/>
      <c r="AV99" s="301"/>
      <c r="AW99" s="301"/>
      <c r="AX99" s="301"/>
      <c r="AY99" s="301"/>
      <c r="AZ99" s="309"/>
      <c r="BA99" s="201"/>
      <c r="BB99" s="201"/>
      <c r="BC99" s="201"/>
      <c r="BD99" s="201"/>
      <c r="BE99" s="321"/>
      <c r="BF99" s="181"/>
    </row>
    <row r="100" spans="1:58" ht="21.95" customHeight="1">
      <c r="A100" s="187" t="s">
        <v>221</v>
      </c>
      <c r="B100" s="204" t="s">
        <v>222</v>
      </c>
      <c r="C100" s="210"/>
      <c r="D100" s="210"/>
      <c r="E100" s="210"/>
      <c r="F100" s="210"/>
      <c r="G100" s="210"/>
      <c r="H100" s="210"/>
      <c r="I100" s="210"/>
      <c r="J100" s="220"/>
      <c r="K100" s="234"/>
      <c r="L100" s="241"/>
      <c r="M100" s="241"/>
      <c r="N100" s="248"/>
      <c r="O100" s="234"/>
      <c r="P100" s="241"/>
      <c r="Q100" s="241"/>
      <c r="R100" s="241"/>
      <c r="S100" s="241"/>
      <c r="T100" s="248"/>
      <c r="U100" s="234"/>
      <c r="V100" s="241"/>
      <c r="W100" s="241"/>
      <c r="X100" s="241"/>
      <c r="Y100" s="241"/>
      <c r="Z100" s="248"/>
      <c r="AA100" s="264"/>
      <c r="AB100" s="270"/>
      <c r="AC100" s="270"/>
      <c r="AD100" s="270"/>
      <c r="AE100" s="276"/>
      <c r="AF100" s="284" t="s">
        <v>116</v>
      </c>
      <c r="AG100" s="283"/>
      <c r="AH100" s="283"/>
      <c r="AI100" s="283"/>
      <c r="AJ100" s="283"/>
      <c r="AK100" s="285"/>
      <c r="AL100" s="299" t="s">
        <v>180</v>
      </c>
      <c r="AM100" s="301"/>
      <c r="AN100" s="301"/>
      <c r="AO100" s="301"/>
      <c r="AP100" s="301"/>
      <c r="AQ100" s="301"/>
      <c r="AR100" s="301"/>
      <c r="AS100" s="301"/>
      <c r="AT100" s="301"/>
      <c r="AU100" s="301"/>
      <c r="AV100" s="301"/>
      <c r="AW100" s="301"/>
      <c r="AX100" s="301"/>
      <c r="AY100" s="301"/>
      <c r="AZ100" s="309"/>
      <c r="BA100" s="314"/>
      <c r="BB100" s="314"/>
      <c r="BC100" s="314"/>
      <c r="BD100" s="314"/>
      <c r="BE100" s="326"/>
      <c r="BF100" s="181"/>
    </row>
    <row r="101" spans="1:58" ht="21.95" customHeight="1">
      <c r="A101" s="187"/>
      <c r="B101" s="205"/>
      <c r="C101" s="211"/>
      <c r="D101" s="211"/>
      <c r="E101" s="211"/>
      <c r="F101" s="211"/>
      <c r="G101" s="211"/>
      <c r="H101" s="211"/>
      <c r="I101" s="211"/>
      <c r="J101" s="221"/>
      <c r="K101" s="235"/>
      <c r="L101" s="242"/>
      <c r="M101" s="242"/>
      <c r="N101" s="249"/>
      <c r="O101" s="235"/>
      <c r="P101" s="242"/>
      <c r="Q101" s="242"/>
      <c r="R101" s="242"/>
      <c r="S101" s="242"/>
      <c r="T101" s="249"/>
      <c r="U101" s="235"/>
      <c r="V101" s="242"/>
      <c r="W101" s="242"/>
      <c r="X101" s="242"/>
      <c r="Y101" s="242"/>
      <c r="Z101" s="249"/>
      <c r="AA101" s="265"/>
      <c r="AB101" s="271"/>
      <c r="AC101" s="271"/>
      <c r="AD101" s="271"/>
      <c r="AE101" s="277"/>
      <c r="AF101" s="284" t="s">
        <v>516</v>
      </c>
      <c r="AG101" s="283"/>
      <c r="AH101" s="283"/>
      <c r="AI101" s="283"/>
      <c r="AJ101" s="283"/>
      <c r="AK101" s="285"/>
      <c r="AL101" s="298" t="s">
        <v>60</v>
      </c>
      <c r="AM101" s="301"/>
      <c r="AN101" s="301"/>
      <c r="AO101" s="301"/>
      <c r="AP101" s="301"/>
      <c r="AQ101" s="301"/>
      <c r="AR101" s="301"/>
      <c r="AS101" s="301"/>
      <c r="AT101" s="301"/>
      <c r="AU101" s="301"/>
      <c r="AV101" s="301"/>
      <c r="AW101" s="301"/>
      <c r="AX101" s="301"/>
      <c r="AY101" s="301"/>
      <c r="AZ101" s="309"/>
      <c r="BA101" s="286"/>
      <c r="BB101" s="291"/>
      <c r="BC101" s="291"/>
      <c r="BD101" s="291"/>
      <c r="BE101" s="324"/>
      <c r="BF101" s="181"/>
    </row>
    <row r="102" spans="1:58" ht="21.95" customHeight="1">
      <c r="A102" s="187"/>
      <c r="B102" s="205"/>
      <c r="C102" s="211"/>
      <c r="D102" s="211"/>
      <c r="E102" s="211"/>
      <c r="F102" s="211"/>
      <c r="G102" s="211"/>
      <c r="H102" s="211"/>
      <c r="I102" s="211"/>
      <c r="J102" s="221"/>
      <c r="K102" s="235"/>
      <c r="L102" s="242"/>
      <c r="M102" s="242"/>
      <c r="N102" s="249"/>
      <c r="O102" s="235"/>
      <c r="P102" s="242"/>
      <c r="Q102" s="242"/>
      <c r="R102" s="242"/>
      <c r="S102" s="242"/>
      <c r="T102" s="249"/>
      <c r="U102" s="235"/>
      <c r="V102" s="242"/>
      <c r="W102" s="242"/>
      <c r="X102" s="242"/>
      <c r="Y102" s="242"/>
      <c r="Z102" s="249"/>
      <c r="AA102" s="265"/>
      <c r="AB102" s="271"/>
      <c r="AC102" s="271"/>
      <c r="AD102" s="271"/>
      <c r="AE102" s="277"/>
      <c r="AF102" s="283" t="s">
        <v>565</v>
      </c>
      <c r="AG102" s="283"/>
      <c r="AH102" s="283"/>
      <c r="AI102" s="283"/>
      <c r="AJ102" s="283"/>
      <c r="AK102" s="285"/>
      <c r="AL102" s="296" t="s">
        <v>60</v>
      </c>
      <c r="AM102" s="304"/>
      <c r="AN102" s="304"/>
      <c r="AO102" s="304"/>
      <c r="AP102" s="304"/>
      <c r="AQ102" s="304"/>
      <c r="AR102" s="304"/>
      <c r="AS102" s="304"/>
      <c r="AT102" s="304"/>
      <c r="AU102" s="304"/>
      <c r="AV102" s="304"/>
      <c r="AW102" s="304"/>
      <c r="AX102" s="304"/>
      <c r="AY102" s="304"/>
      <c r="AZ102" s="308"/>
      <c r="BA102" s="201"/>
      <c r="BB102" s="201"/>
      <c r="BC102" s="201"/>
      <c r="BD102" s="201"/>
      <c r="BE102" s="321"/>
      <c r="BF102" s="181"/>
    </row>
    <row r="103" spans="1:58" ht="21.95" customHeight="1">
      <c r="A103" s="187"/>
      <c r="B103" s="205"/>
      <c r="C103" s="211"/>
      <c r="D103" s="211"/>
      <c r="E103" s="211"/>
      <c r="F103" s="211"/>
      <c r="G103" s="211"/>
      <c r="H103" s="211"/>
      <c r="I103" s="211"/>
      <c r="J103" s="221"/>
      <c r="K103" s="235"/>
      <c r="L103" s="242"/>
      <c r="M103" s="242"/>
      <c r="N103" s="249"/>
      <c r="O103" s="235"/>
      <c r="P103" s="242"/>
      <c r="Q103" s="242"/>
      <c r="R103" s="242"/>
      <c r="S103" s="242"/>
      <c r="T103" s="249"/>
      <c r="U103" s="235"/>
      <c r="V103" s="242"/>
      <c r="W103" s="242"/>
      <c r="X103" s="242"/>
      <c r="Y103" s="242"/>
      <c r="Z103" s="249"/>
      <c r="AA103" s="265"/>
      <c r="AB103" s="271"/>
      <c r="AC103" s="271"/>
      <c r="AD103" s="271"/>
      <c r="AE103" s="277"/>
      <c r="AF103" s="283" t="s">
        <v>539</v>
      </c>
      <c r="AG103" s="283"/>
      <c r="AH103" s="283"/>
      <c r="AI103" s="283"/>
      <c r="AJ103" s="283"/>
      <c r="AK103" s="285"/>
      <c r="AL103" s="296" t="s">
        <v>60</v>
      </c>
      <c r="AM103" s="304"/>
      <c r="AN103" s="304"/>
      <c r="AO103" s="304"/>
      <c r="AP103" s="304"/>
      <c r="AQ103" s="304"/>
      <c r="AR103" s="304"/>
      <c r="AS103" s="304"/>
      <c r="AT103" s="304"/>
      <c r="AU103" s="304"/>
      <c r="AV103" s="304"/>
      <c r="AW103" s="304"/>
      <c r="AX103" s="304"/>
      <c r="AY103" s="304"/>
      <c r="AZ103" s="308"/>
      <c r="BA103" s="201"/>
      <c r="BB103" s="201"/>
      <c r="BC103" s="201"/>
      <c r="BD103" s="201"/>
      <c r="BE103" s="321"/>
      <c r="BF103" s="328"/>
    </row>
    <row r="104" spans="1:58" ht="21.95" customHeight="1">
      <c r="A104" s="187"/>
      <c r="B104" s="205"/>
      <c r="C104" s="211"/>
      <c r="D104" s="211"/>
      <c r="E104" s="211"/>
      <c r="F104" s="211"/>
      <c r="G104" s="211"/>
      <c r="H104" s="211"/>
      <c r="I104" s="211"/>
      <c r="J104" s="221"/>
      <c r="K104" s="235"/>
      <c r="L104" s="242"/>
      <c r="M104" s="242"/>
      <c r="N104" s="249"/>
      <c r="O104" s="235"/>
      <c r="P104" s="242"/>
      <c r="Q104" s="242"/>
      <c r="R104" s="242"/>
      <c r="S104" s="242"/>
      <c r="T104" s="249"/>
      <c r="U104" s="235"/>
      <c r="V104" s="242"/>
      <c r="W104" s="242"/>
      <c r="X104" s="242"/>
      <c r="Y104" s="242"/>
      <c r="Z104" s="249"/>
      <c r="AA104" s="265"/>
      <c r="AB104" s="271"/>
      <c r="AC104" s="271"/>
      <c r="AD104" s="271"/>
      <c r="AE104" s="277"/>
      <c r="AF104" s="283" t="s">
        <v>450</v>
      </c>
      <c r="AG104" s="283"/>
      <c r="AH104" s="283"/>
      <c r="AI104" s="283"/>
      <c r="AJ104" s="283"/>
      <c r="AK104" s="285"/>
      <c r="AL104" s="296" t="s">
        <v>69</v>
      </c>
      <c r="AM104" s="304"/>
      <c r="AN104" s="304"/>
      <c r="AO104" s="304"/>
      <c r="AP104" s="304"/>
      <c r="AQ104" s="304"/>
      <c r="AR104" s="304"/>
      <c r="AS104" s="304"/>
      <c r="AT104" s="304"/>
      <c r="AU104" s="304"/>
      <c r="AV104" s="304"/>
      <c r="AW104" s="304"/>
      <c r="AX104" s="304"/>
      <c r="AY104" s="304"/>
      <c r="AZ104" s="308"/>
      <c r="BA104" s="201"/>
      <c r="BB104" s="201"/>
      <c r="BC104" s="201"/>
      <c r="BD104" s="201"/>
      <c r="BE104" s="321"/>
      <c r="BF104" s="181"/>
    </row>
    <row r="105" spans="1:58" ht="21.95" customHeight="1">
      <c r="A105" s="187"/>
      <c r="B105" s="205"/>
      <c r="C105" s="211"/>
      <c r="D105" s="211"/>
      <c r="E105" s="211"/>
      <c r="F105" s="211"/>
      <c r="G105" s="211"/>
      <c r="H105" s="211"/>
      <c r="I105" s="211"/>
      <c r="J105" s="221"/>
      <c r="K105" s="235"/>
      <c r="L105" s="242"/>
      <c r="M105" s="242"/>
      <c r="N105" s="249"/>
      <c r="O105" s="235"/>
      <c r="P105" s="242"/>
      <c r="Q105" s="242"/>
      <c r="R105" s="242"/>
      <c r="S105" s="242"/>
      <c r="T105" s="249"/>
      <c r="U105" s="235"/>
      <c r="V105" s="242"/>
      <c r="W105" s="242"/>
      <c r="X105" s="242"/>
      <c r="Y105" s="242"/>
      <c r="Z105" s="249"/>
      <c r="AA105" s="265"/>
      <c r="AB105" s="271"/>
      <c r="AC105" s="271"/>
      <c r="AD105" s="271"/>
      <c r="AE105" s="277"/>
      <c r="AF105" s="283" t="s">
        <v>451</v>
      </c>
      <c r="AG105" s="283"/>
      <c r="AH105" s="283"/>
      <c r="AI105" s="283"/>
      <c r="AJ105" s="283"/>
      <c r="AK105" s="285"/>
      <c r="AL105" s="299" t="s">
        <v>60</v>
      </c>
      <c r="AM105" s="305"/>
      <c r="AN105" s="305"/>
      <c r="AO105" s="305"/>
      <c r="AP105" s="305"/>
      <c r="AQ105" s="305"/>
      <c r="AR105" s="305"/>
      <c r="AS105" s="305"/>
      <c r="AT105" s="305"/>
      <c r="AU105" s="305"/>
      <c r="AV105" s="305"/>
      <c r="AW105" s="305"/>
      <c r="AX105" s="305"/>
      <c r="AY105" s="305"/>
      <c r="AZ105" s="310"/>
      <c r="BA105" s="201"/>
      <c r="BB105" s="201"/>
      <c r="BC105" s="201"/>
      <c r="BD105" s="201"/>
      <c r="BE105" s="321"/>
      <c r="BF105" s="181"/>
    </row>
    <row r="106" spans="1:58" ht="21.95" customHeight="1">
      <c r="A106" s="187"/>
      <c r="B106" s="205"/>
      <c r="C106" s="211"/>
      <c r="D106" s="211"/>
      <c r="E106" s="211"/>
      <c r="F106" s="211"/>
      <c r="G106" s="211"/>
      <c r="H106" s="211"/>
      <c r="I106" s="211"/>
      <c r="J106" s="221"/>
      <c r="K106" s="235"/>
      <c r="L106" s="242"/>
      <c r="M106" s="242"/>
      <c r="N106" s="249"/>
      <c r="O106" s="235"/>
      <c r="P106" s="242"/>
      <c r="Q106" s="242"/>
      <c r="R106" s="242"/>
      <c r="S106" s="242"/>
      <c r="T106" s="249"/>
      <c r="U106" s="235"/>
      <c r="V106" s="242"/>
      <c r="W106" s="242"/>
      <c r="X106" s="242"/>
      <c r="Y106" s="242"/>
      <c r="Z106" s="249"/>
      <c r="AA106" s="265"/>
      <c r="AB106" s="271"/>
      <c r="AC106" s="271"/>
      <c r="AD106" s="271"/>
      <c r="AE106" s="277"/>
      <c r="AF106" s="283" t="s">
        <v>79</v>
      </c>
      <c r="AG106" s="283"/>
      <c r="AH106" s="283"/>
      <c r="AI106" s="283"/>
      <c r="AJ106" s="283"/>
      <c r="AK106" s="285"/>
      <c r="AL106" s="296" t="s">
        <v>69</v>
      </c>
      <c r="AM106" s="304"/>
      <c r="AN106" s="304"/>
      <c r="AO106" s="304"/>
      <c r="AP106" s="304"/>
      <c r="AQ106" s="304"/>
      <c r="AR106" s="304"/>
      <c r="AS106" s="304"/>
      <c r="AT106" s="304"/>
      <c r="AU106" s="304"/>
      <c r="AV106" s="304"/>
      <c r="AW106" s="304"/>
      <c r="AX106" s="304"/>
      <c r="AY106" s="304"/>
      <c r="AZ106" s="308"/>
      <c r="BA106" s="201"/>
      <c r="BB106" s="201"/>
      <c r="BC106" s="201"/>
      <c r="BD106" s="201"/>
      <c r="BE106" s="321"/>
      <c r="BF106" s="328"/>
    </row>
    <row r="107" spans="1:58" ht="21.95" customHeight="1">
      <c r="A107" s="187"/>
      <c r="B107" s="206"/>
      <c r="C107" s="212"/>
      <c r="D107" s="212"/>
      <c r="E107" s="212"/>
      <c r="F107" s="212"/>
      <c r="G107" s="212"/>
      <c r="H107" s="212"/>
      <c r="I107" s="212"/>
      <c r="J107" s="222"/>
      <c r="K107" s="236"/>
      <c r="L107" s="243"/>
      <c r="M107" s="243"/>
      <c r="N107" s="250"/>
      <c r="O107" s="236"/>
      <c r="P107" s="243"/>
      <c r="Q107" s="243"/>
      <c r="R107" s="243"/>
      <c r="S107" s="243"/>
      <c r="T107" s="250"/>
      <c r="U107" s="236"/>
      <c r="V107" s="243"/>
      <c r="W107" s="243"/>
      <c r="X107" s="243"/>
      <c r="Y107" s="243"/>
      <c r="Z107" s="250"/>
      <c r="AA107" s="266"/>
      <c r="AB107" s="272"/>
      <c r="AC107" s="272"/>
      <c r="AD107" s="272"/>
      <c r="AE107" s="278"/>
      <c r="AF107" s="284" t="s">
        <v>74</v>
      </c>
      <c r="AG107" s="283"/>
      <c r="AH107" s="283"/>
      <c r="AI107" s="283"/>
      <c r="AJ107" s="283"/>
      <c r="AK107" s="285"/>
      <c r="AL107" s="299" t="s">
        <v>60</v>
      </c>
      <c r="AM107" s="305"/>
      <c r="AN107" s="305"/>
      <c r="AO107" s="305"/>
      <c r="AP107" s="305"/>
      <c r="AQ107" s="305"/>
      <c r="AR107" s="305"/>
      <c r="AS107" s="305"/>
      <c r="AT107" s="305"/>
      <c r="AU107" s="305"/>
      <c r="AV107" s="305"/>
      <c r="AW107" s="305"/>
      <c r="AX107" s="305"/>
      <c r="AY107" s="305"/>
      <c r="AZ107" s="310"/>
      <c r="BA107" s="201"/>
      <c r="BB107" s="201"/>
      <c r="BC107" s="201"/>
      <c r="BD107" s="201"/>
      <c r="BE107" s="321"/>
      <c r="BF107" s="181"/>
    </row>
    <row r="108" spans="1:58" ht="21.95" customHeight="1">
      <c r="A108" s="187"/>
      <c r="B108" s="204" t="s">
        <v>225</v>
      </c>
      <c r="C108" s="210"/>
      <c r="D108" s="210"/>
      <c r="E108" s="210"/>
      <c r="F108" s="210"/>
      <c r="G108" s="210"/>
      <c r="H108" s="210"/>
      <c r="I108" s="210"/>
      <c r="J108" s="220"/>
      <c r="K108" s="234"/>
      <c r="L108" s="241"/>
      <c r="M108" s="241"/>
      <c r="N108" s="248"/>
      <c r="O108" s="234"/>
      <c r="P108" s="241"/>
      <c r="Q108" s="241"/>
      <c r="R108" s="241"/>
      <c r="S108" s="241"/>
      <c r="T108" s="248"/>
      <c r="U108" s="234"/>
      <c r="V108" s="241"/>
      <c r="W108" s="241"/>
      <c r="X108" s="241"/>
      <c r="Y108" s="241"/>
      <c r="Z108" s="248"/>
      <c r="AA108" s="264"/>
      <c r="AB108" s="270"/>
      <c r="AC108" s="270"/>
      <c r="AD108" s="270"/>
      <c r="AE108" s="276"/>
      <c r="AF108" s="284" t="s">
        <v>516</v>
      </c>
      <c r="AG108" s="283"/>
      <c r="AH108" s="283"/>
      <c r="AI108" s="283"/>
      <c r="AJ108" s="283"/>
      <c r="AK108" s="285"/>
      <c r="AL108" s="298" t="s">
        <v>60</v>
      </c>
      <c r="AM108" s="301"/>
      <c r="AN108" s="301"/>
      <c r="AO108" s="301"/>
      <c r="AP108" s="301"/>
      <c r="AQ108" s="301"/>
      <c r="AR108" s="301"/>
      <c r="AS108" s="301"/>
      <c r="AT108" s="301"/>
      <c r="AU108" s="301"/>
      <c r="AV108" s="301"/>
      <c r="AW108" s="301"/>
      <c r="AX108" s="301"/>
      <c r="AY108" s="301"/>
      <c r="AZ108" s="309"/>
      <c r="BA108" s="201"/>
      <c r="BB108" s="201"/>
      <c r="BC108" s="201"/>
      <c r="BD108" s="201"/>
      <c r="BE108" s="321"/>
      <c r="BF108" s="181"/>
    </row>
    <row r="109" spans="1:58" ht="21.95" customHeight="1">
      <c r="A109" s="187"/>
      <c r="B109" s="205"/>
      <c r="C109" s="211"/>
      <c r="D109" s="211"/>
      <c r="E109" s="211"/>
      <c r="F109" s="211"/>
      <c r="G109" s="211"/>
      <c r="H109" s="211"/>
      <c r="I109" s="211"/>
      <c r="J109" s="221"/>
      <c r="K109" s="235"/>
      <c r="L109" s="242"/>
      <c r="M109" s="242"/>
      <c r="N109" s="249"/>
      <c r="O109" s="235"/>
      <c r="P109" s="242"/>
      <c r="Q109" s="242"/>
      <c r="R109" s="242"/>
      <c r="S109" s="242"/>
      <c r="T109" s="249"/>
      <c r="U109" s="235"/>
      <c r="V109" s="242"/>
      <c r="W109" s="242"/>
      <c r="X109" s="242"/>
      <c r="Y109" s="242"/>
      <c r="Z109" s="249"/>
      <c r="AA109" s="265"/>
      <c r="AB109" s="271"/>
      <c r="AC109" s="271"/>
      <c r="AD109" s="271"/>
      <c r="AE109" s="277"/>
      <c r="AF109" s="283" t="s">
        <v>565</v>
      </c>
      <c r="AG109" s="283"/>
      <c r="AH109" s="283"/>
      <c r="AI109" s="283"/>
      <c r="AJ109" s="283"/>
      <c r="AK109" s="285"/>
      <c r="AL109" s="296" t="s">
        <v>60</v>
      </c>
      <c r="AM109" s="304"/>
      <c r="AN109" s="304"/>
      <c r="AO109" s="304"/>
      <c r="AP109" s="304"/>
      <c r="AQ109" s="304"/>
      <c r="AR109" s="304"/>
      <c r="AS109" s="304"/>
      <c r="AT109" s="304"/>
      <c r="AU109" s="304"/>
      <c r="AV109" s="304"/>
      <c r="AW109" s="304"/>
      <c r="AX109" s="304"/>
      <c r="AY109" s="304"/>
      <c r="AZ109" s="308"/>
      <c r="BA109" s="201"/>
      <c r="BB109" s="201"/>
      <c r="BC109" s="201"/>
      <c r="BD109" s="201"/>
      <c r="BE109" s="321"/>
      <c r="BF109" s="181"/>
    </row>
    <row r="110" spans="1:58" ht="21.95" customHeight="1">
      <c r="A110" s="187"/>
      <c r="B110" s="205"/>
      <c r="C110" s="211"/>
      <c r="D110" s="211"/>
      <c r="E110" s="211"/>
      <c r="F110" s="211"/>
      <c r="G110" s="211"/>
      <c r="H110" s="211"/>
      <c r="I110" s="211"/>
      <c r="J110" s="221"/>
      <c r="K110" s="235"/>
      <c r="L110" s="242"/>
      <c r="M110" s="242"/>
      <c r="N110" s="249"/>
      <c r="O110" s="235"/>
      <c r="P110" s="242"/>
      <c r="Q110" s="242"/>
      <c r="R110" s="242"/>
      <c r="S110" s="242"/>
      <c r="T110" s="249"/>
      <c r="U110" s="235"/>
      <c r="V110" s="242"/>
      <c r="W110" s="242"/>
      <c r="X110" s="242"/>
      <c r="Y110" s="242"/>
      <c r="Z110" s="249"/>
      <c r="AA110" s="265"/>
      <c r="AB110" s="271"/>
      <c r="AC110" s="271"/>
      <c r="AD110" s="271"/>
      <c r="AE110" s="277"/>
      <c r="AF110" s="283" t="s">
        <v>539</v>
      </c>
      <c r="AG110" s="283"/>
      <c r="AH110" s="283"/>
      <c r="AI110" s="283"/>
      <c r="AJ110" s="283"/>
      <c r="AK110" s="285"/>
      <c r="AL110" s="296" t="s">
        <v>60</v>
      </c>
      <c r="AM110" s="304"/>
      <c r="AN110" s="304"/>
      <c r="AO110" s="304"/>
      <c r="AP110" s="304"/>
      <c r="AQ110" s="304"/>
      <c r="AR110" s="304"/>
      <c r="AS110" s="304"/>
      <c r="AT110" s="304"/>
      <c r="AU110" s="304"/>
      <c r="AV110" s="304"/>
      <c r="AW110" s="304"/>
      <c r="AX110" s="304"/>
      <c r="AY110" s="304"/>
      <c r="AZ110" s="308"/>
      <c r="BA110" s="201"/>
      <c r="BB110" s="201"/>
      <c r="BC110" s="201"/>
      <c r="BD110" s="201"/>
      <c r="BE110" s="321"/>
      <c r="BF110" s="181"/>
    </row>
    <row r="111" spans="1:58" ht="21.95" customHeight="1">
      <c r="A111" s="187"/>
      <c r="B111" s="205"/>
      <c r="C111" s="211"/>
      <c r="D111" s="211"/>
      <c r="E111" s="211"/>
      <c r="F111" s="211"/>
      <c r="G111" s="211"/>
      <c r="H111" s="211"/>
      <c r="I111" s="211"/>
      <c r="J111" s="221"/>
      <c r="K111" s="235"/>
      <c r="L111" s="242"/>
      <c r="M111" s="242"/>
      <c r="N111" s="249"/>
      <c r="O111" s="235"/>
      <c r="P111" s="242"/>
      <c r="Q111" s="242"/>
      <c r="R111" s="242"/>
      <c r="S111" s="242"/>
      <c r="T111" s="249"/>
      <c r="U111" s="235"/>
      <c r="V111" s="242"/>
      <c r="W111" s="242"/>
      <c r="X111" s="242"/>
      <c r="Y111" s="242"/>
      <c r="Z111" s="249"/>
      <c r="AA111" s="265"/>
      <c r="AB111" s="271"/>
      <c r="AC111" s="271"/>
      <c r="AD111" s="271"/>
      <c r="AE111" s="277"/>
      <c r="AF111" s="283" t="s">
        <v>450</v>
      </c>
      <c r="AG111" s="283"/>
      <c r="AH111" s="283"/>
      <c r="AI111" s="283"/>
      <c r="AJ111" s="283"/>
      <c r="AK111" s="285"/>
      <c r="AL111" s="296" t="s">
        <v>69</v>
      </c>
      <c r="AM111" s="304"/>
      <c r="AN111" s="304"/>
      <c r="AO111" s="304"/>
      <c r="AP111" s="304"/>
      <c r="AQ111" s="304"/>
      <c r="AR111" s="304"/>
      <c r="AS111" s="304"/>
      <c r="AT111" s="304"/>
      <c r="AU111" s="304"/>
      <c r="AV111" s="304"/>
      <c r="AW111" s="304"/>
      <c r="AX111" s="304"/>
      <c r="AY111" s="304"/>
      <c r="AZ111" s="308"/>
      <c r="BA111" s="201"/>
      <c r="BB111" s="201"/>
      <c r="BC111" s="201"/>
      <c r="BD111" s="201"/>
      <c r="BE111" s="321"/>
      <c r="BF111" s="181"/>
    </row>
    <row r="112" spans="1:58" ht="44.1" customHeight="1">
      <c r="A112" s="187"/>
      <c r="B112" s="205"/>
      <c r="C112" s="211"/>
      <c r="D112" s="211"/>
      <c r="E112" s="211"/>
      <c r="F112" s="211"/>
      <c r="G112" s="211"/>
      <c r="H112" s="211"/>
      <c r="I112" s="211"/>
      <c r="J112" s="221"/>
      <c r="K112" s="235"/>
      <c r="L112" s="242"/>
      <c r="M112" s="242"/>
      <c r="N112" s="249"/>
      <c r="O112" s="235"/>
      <c r="P112" s="242"/>
      <c r="Q112" s="242"/>
      <c r="R112" s="242"/>
      <c r="S112" s="242"/>
      <c r="T112" s="249"/>
      <c r="U112" s="235"/>
      <c r="V112" s="242"/>
      <c r="W112" s="242"/>
      <c r="X112" s="242"/>
      <c r="Y112" s="242"/>
      <c r="Z112" s="249"/>
      <c r="AA112" s="265"/>
      <c r="AB112" s="271"/>
      <c r="AC112" s="271"/>
      <c r="AD112" s="271"/>
      <c r="AE112" s="277"/>
      <c r="AF112" s="283" t="s">
        <v>451</v>
      </c>
      <c r="AG112" s="283"/>
      <c r="AH112" s="283"/>
      <c r="AI112" s="283"/>
      <c r="AJ112" s="283"/>
      <c r="AK112" s="285"/>
      <c r="AL112" s="299" t="s">
        <v>60</v>
      </c>
      <c r="AM112" s="305"/>
      <c r="AN112" s="305"/>
      <c r="AO112" s="305"/>
      <c r="AP112" s="305"/>
      <c r="AQ112" s="305"/>
      <c r="AR112" s="305"/>
      <c r="AS112" s="305"/>
      <c r="AT112" s="305"/>
      <c r="AU112" s="305"/>
      <c r="AV112" s="305"/>
      <c r="AW112" s="305"/>
      <c r="AX112" s="305"/>
      <c r="AY112" s="305"/>
      <c r="AZ112" s="310"/>
      <c r="BA112" s="201"/>
      <c r="BB112" s="201"/>
      <c r="BC112" s="201"/>
      <c r="BD112" s="201"/>
      <c r="BE112" s="321"/>
      <c r="BF112" s="181"/>
    </row>
    <row r="113" spans="1:58" ht="21.95" customHeight="1">
      <c r="A113" s="187"/>
      <c r="B113" s="205"/>
      <c r="C113" s="211"/>
      <c r="D113" s="211"/>
      <c r="E113" s="211"/>
      <c r="F113" s="211"/>
      <c r="G113" s="211"/>
      <c r="H113" s="211"/>
      <c r="I113" s="211"/>
      <c r="J113" s="221"/>
      <c r="K113" s="235"/>
      <c r="L113" s="242"/>
      <c r="M113" s="242"/>
      <c r="N113" s="249"/>
      <c r="O113" s="235"/>
      <c r="P113" s="242"/>
      <c r="Q113" s="242"/>
      <c r="R113" s="242"/>
      <c r="S113" s="242"/>
      <c r="T113" s="249"/>
      <c r="U113" s="235"/>
      <c r="V113" s="242"/>
      <c r="W113" s="242"/>
      <c r="X113" s="242"/>
      <c r="Y113" s="242"/>
      <c r="Z113" s="249"/>
      <c r="AA113" s="265"/>
      <c r="AB113" s="271"/>
      <c r="AC113" s="271"/>
      <c r="AD113" s="271"/>
      <c r="AE113" s="277"/>
      <c r="AF113" s="283" t="s">
        <v>79</v>
      </c>
      <c r="AG113" s="283"/>
      <c r="AH113" s="283"/>
      <c r="AI113" s="283"/>
      <c r="AJ113" s="283"/>
      <c r="AK113" s="285"/>
      <c r="AL113" s="296" t="s">
        <v>69</v>
      </c>
      <c r="AM113" s="304"/>
      <c r="AN113" s="304"/>
      <c r="AO113" s="304"/>
      <c r="AP113" s="304"/>
      <c r="AQ113" s="304"/>
      <c r="AR113" s="304"/>
      <c r="AS113" s="304"/>
      <c r="AT113" s="304"/>
      <c r="AU113" s="304"/>
      <c r="AV113" s="304"/>
      <c r="AW113" s="304"/>
      <c r="AX113" s="304"/>
      <c r="AY113" s="304"/>
      <c r="AZ113" s="308"/>
      <c r="BA113" s="201"/>
      <c r="BB113" s="201"/>
      <c r="BC113" s="201"/>
      <c r="BD113" s="201"/>
      <c r="BE113" s="321"/>
      <c r="BF113" s="181"/>
    </row>
    <row r="114" spans="1:58" ht="21.95" customHeight="1">
      <c r="A114" s="188"/>
      <c r="B114" s="206"/>
      <c r="C114" s="212"/>
      <c r="D114" s="212"/>
      <c r="E114" s="212"/>
      <c r="F114" s="212"/>
      <c r="G114" s="212"/>
      <c r="H114" s="212"/>
      <c r="I114" s="212"/>
      <c r="J114" s="222"/>
      <c r="K114" s="236"/>
      <c r="L114" s="243"/>
      <c r="M114" s="243"/>
      <c r="N114" s="250"/>
      <c r="O114" s="236"/>
      <c r="P114" s="243"/>
      <c r="Q114" s="243"/>
      <c r="R114" s="243"/>
      <c r="S114" s="243"/>
      <c r="T114" s="250"/>
      <c r="U114" s="236"/>
      <c r="V114" s="243"/>
      <c r="W114" s="243"/>
      <c r="X114" s="243"/>
      <c r="Y114" s="243"/>
      <c r="Z114" s="250"/>
      <c r="AA114" s="266"/>
      <c r="AB114" s="272"/>
      <c r="AC114" s="272"/>
      <c r="AD114" s="272"/>
      <c r="AE114" s="278"/>
      <c r="AF114" s="284" t="s">
        <v>74</v>
      </c>
      <c r="AG114" s="283"/>
      <c r="AH114" s="283"/>
      <c r="AI114" s="283"/>
      <c r="AJ114" s="283"/>
      <c r="AK114" s="285"/>
      <c r="AL114" s="299" t="s">
        <v>60</v>
      </c>
      <c r="AM114" s="305"/>
      <c r="AN114" s="305"/>
      <c r="AO114" s="305"/>
      <c r="AP114" s="305"/>
      <c r="AQ114" s="305"/>
      <c r="AR114" s="305"/>
      <c r="AS114" s="305"/>
      <c r="AT114" s="305"/>
      <c r="AU114" s="305"/>
      <c r="AV114" s="305"/>
      <c r="AW114" s="305"/>
      <c r="AX114" s="305"/>
      <c r="AY114" s="305"/>
      <c r="AZ114" s="310"/>
      <c r="BA114" s="201"/>
      <c r="BB114" s="201"/>
      <c r="BC114" s="201"/>
      <c r="BD114" s="201"/>
      <c r="BE114" s="321"/>
      <c r="BF114" s="328"/>
    </row>
    <row r="115" spans="1:58" ht="21.95" customHeight="1">
      <c r="A115" s="189" t="s">
        <v>228</v>
      </c>
      <c r="B115" s="204" t="s">
        <v>229</v>
      </c>
      <c r="C115" s="210"/>
      <c r="D115" s="210"/>
      <c r="E115" s="210"/>
      <c r="F115" s="210"/>
      <c r="G115" s="210"/>
      <c r="H115" s="210"/>
      <c r="I115" s="210"/>
      <c r="J115" s="220"/>
      <c r="K115" s="234"/>
      <c r="L115" s="241"/>
      <c r="M115" s="241"/>
      <c r="N115" s="248"/>
      <c r="O115" s="234"/>
      <c r="P115" s="241"/>
      <c r="Q115" s="241"/>
      <c r="R115" s="241"/>
      <c r="S115" s="241"/>
      <c r="T115" s="248"/>
      <c r="U115" s="234"/>
      <c r="V115" s="241"/>
      <c r="W115" s="241"/>
      <c r="X115" s="241"/>
      <c r="Y115" s="241"/>
      <c r="Z115" s="248"/>
      <c r="AA115" s="264"/>
      <c r="AB115" s="270"/>
      <c r="AC115" s="270"/>
      <c r="AD115" s="270"/>
      <c r="AE115" s="276"/>
      <c r="AF115" s="287" t="s">
        <v>468</v>
      </c>
      <c r="AG115" s="201"/>
      <c r="AH115" s="201"/>
      <c r="AI115" s="201"/>
      <c r="AJ115" s="201"/>
      <c r="AK115" s="201"/>
      <c r="AL115" s="299" t="s">
        <v>469</v>
      </c>
      <c r="AM115" s="305"/>
      <c r="AN115" s="305"/>
      <c r="AO115" s="305"/>
      <c r="AP115" s="305"/>
      <c r="AQ115" s="305"/>
      <c r="AR115" s="305"/>
      <c r="AS115" s="305"/>
      <c r="AT115" s="305"/>
      <c r="AU115" s="305"/>
      <c r="AV115" s="305"/>
      <c r="AW115" s="305"/>
      <c r="AX115" s="305"/>
      <c r="AY115" s="305"/>
      <c r="AZ115" s="310"/>
      <c r="BA115" s="314"/>
      <c r="BB115" s="314"/>
      <c r="BC115" s="314"/>
      <c r="BD115" s="314"/>
      <c r="BE115" s="326"/>
      <c r="BF115" s="328"/>
    </row>
    <row r="116" spans="1:58" ht="21.95" customHeight="1">
      <c r="A116" s="187"/>
      <c r="B116" s="205"/>
      <c r="C116" s="211"/>
      <c r="D116" s="211"/>
      <c r="E116" s="211"/>
      <c r="F116" s="211"/>
      <c r="G116" s="211"/>
      <c r="H116" s="211"/>
      <c r="I116" s="211"/>
      <c r="J116" s="221"/>
      <c r="K116" s="235"/>
      <c r="L116" s="242"/>
      <c r="M116" s="242"/>
      <c r="N116" s="249"/>
      <c r="O116" s="235"/>
      <c r="P116" s="242"/>
      <c r="Q116" s="242"/>
      <c r="R116" s="242"/>
      <c r="S116" s="242"/>
      <c r="T116" s="249"/>
      <c r="U116" s="235"/>
      <c r="V116" s="242"/>
      <c r="W116" s="242"/>
      <c r="X116" s="242"/>
      <c r="Y116" s="242"/>
      <c r="Z116" s="249"/>
      <c r="AA116" s="265"/>
      <c r="AB116" s="271"/>
      <c r="AC116" s="271"/>
      <c r="AD116" s="271"/>
      <c r="AE116" s="277"/>
      <c r="AF116" s="284" t="s">
        <v>516</v>
      </c>
      <c r="AG116" s="283"/>
      <c r="AH116" s="283"/>
      <c r="AI116" s="283"/>
      <c r="AJ116" s="283"/>
      <c r="AK116" s="285"/>
      <c r="AL116" s="298" t="s">
        <v>60</v>
      </c>
      <c r="AM116" s="301"/>
      <c r="AN116" s="301"/>
      <c r="AO116" s="301"/>
      <c r="AP116" s="301"/>
      <c r="AQ116" s="301"/>
      <c r="AR116" s="301"/>
      <c r="AS116" s="301"/>
      <c r="AT116" s="301"/>
      <c r="AU116" s="301"/>
      <c r="AV116" s="301"/>
      <c r="AW116" s="301"/>
      <c r="AX116" s="301"/>
      <c r="AY116" s="301"/>
      <c r="AZ116" s="309"/>
      <c r="BA116" s="298"/>
      <c r="BB116" s="301"/>
      <c r="BC116" s="301"/>
      <c r="BD116" s="301"/>
      <c r="BE116" s="323"/>
      <c r="BF116" s="329"/>
    </row>
    <row r="117" spans="1:58" ht="21.95" customHeight="1">
      <c r="A117" s="187"/>
      <c r="B117" s="205"/>
      <c r="C117" s="211"/>
      <c r="D117" s="211"/>
      <c r="E117" s="211"/>
      <c r="F117" s="211"/>
      <c r="G117" s="211"/>
      <c r="H117" s="211"/>
      <c r="I117" s="211"/>
      <c r="J117" s="221"/>
      <c r="K117" s="235"/>
      <c r="L117" s="242"/>
      <c r="M117" s="242"/>
      <c r="N117" s="249"/>
      <c r="O117" s="235"/>
      <c r="P117" s="242"/>
      <c r="Q117" s="242"/>
      <c r="R117" s="242"/>
      <c r="S117" s="242"/>
      <c r="T117" s="249"/>
      <c r="U117" s="235"/>
      <c r="V117" s="242"/>
      <c r="W117" s="242"/>
      <c r="X117" s="242"/>
      <c r="Y117" s="242"/>
      <c r="Z117" s="249"/>
      <c r="AA117" s="265"/>
      <c r="AB117" s="271"/>
      <c r="AC117" s="271"/>
      <c r="AD117" s="271"/>
      <c r="AE117" s="277"/>
      <c r="AF117" s="283" t="s">
        <v>565</v>
      </c>
      <c r="AG117" s="283"/>
      <c r="AH117" s="283"/>
      <c r="AI117" s="283"/>
      <c r="AJ117" s="283"/>
      <c r="AK117" s="285"/>
      <c r="AL117" s="296" t="s">
        <v>60</v>
      </c>
      <c r="AM117" s="304"/>
      <c r="AN117" s="304"/>
      <c r="AO117" s="304"/>
      <c r="AP117" s="304"/>
      <c r="AQ117" s="304"/>
      <c r="AR117" s="304"/>
      <c r="AS117" s="304"/>
      <c r="AT117" s="304"/>
      <c r="AU117" s="304"/>
      <c r="AV117" s="304"/>
      <c r="AW117" s="304"/>
      <c r="AX117" s="304"/>
      <c r="AY117" s="304"/>
      <c r="AZ117" s="308"/>
      <c r="BA117" s="201"/>
      <c r="BB117" s="201"/>
      <c r="BC117" s="201"/>
      <c r="BD117" s="201"/>
      <c r="BE117" s="321"/>
      <c r="BF117" s="329"/>
    </row>
    <row r="118" spans="1:58" ht="21.95" customHeight="1">
      <c r="A118" s="187"/>
      <c r="B118" s="205"/>
      <c r="C118" s="211"/>
      <c r="D118" s="211"/>
      <c r="E118" s="211"/>
      <c r="F118" s="211"/>
      <c r="G118" s="211"/>
      <c r="H118" s="211"/>
      <c r="I118" s="211"/>
      <c r="J118" s="221"/>
      <c r="K118" s="235"/>
      <c r="L118" s="242"/>
      <c r="M118" s="242"/>
      <c r="N118" s="249"/>
      <c r="O118" s="235"/>
      <c r="P118" s="242"/>
      <c r="Q118" s="242"/>
      <c r="R118" s="242"/>
      <c r="S118" s="242"/>
      <c r="T118" s="249"/>
      <c r="U118" s="235"/>
      <c r="V118" s="242"/>
      <c r="W118" s="242"/>
      <c r="X118" s="242"/>
      <c r="Y118" s="242"/>
      <c r="Z118" s="249"/>
      <c r="AA118" s="265"/>
      <c r="AB118" s="271"/>
      <c r="AC118" s="271"/>
      <c r="AD118" s="271"/>
      <c r="AE118" s="277"/>
      <c r="AF118" s="283" t="s">
        <v>539</v>
      </c>
      <c r="AG118" s="283"/>
      <c r="AH118" s="283"/>
      <c r="AI118" s="283"/>
      <c r="AJ118" s="283"/>
      <c r="AK118" s="285"/>
      <c r="AL118" s="296" t="s">
        <v>60</v>
      </c>
      <c r="AM118" s="304"/>
      <c r="AN118" s="304"/>
      <c r="AO118" s="304"/>
      <c r="AP118" s="304"/>
      <c r="AQ118" s="304"/>
      <c r="AR118" s="304"/>
      <c r="AS118" s="304"/>
      <c r="AT118" s="304"/>
      <c r="AU118" s="304"/>
      <c r="AV118" s="304"/>
      <c r="AW118" s="304"/>
      <c r="AX118" s="304"/>
      <c r="AY118" s="304"/>
      <c r="AZ118" s="308"/>
      <c r="BA118" s="201"/>
      <c r="BB118" s="201"/>
      <c r="BC118" s="201"/>
      <c r="BD118" s="201"/>
      <c r="BE118" s="321"/>
      <c r="BF118" s="181"/>
    </row>
    <row r="119" spans="1:58" ht="21.95" customHeight="1">
      <c r="A119" s="187"/>
      <c r="B119" s="205"/>
      <c r="C119" s="211"/>
      <c r="D119" s="211"/>
      <c r="E119" s="211"/>
      <c r="F119" s="211"/>
      <c r="G119" s="211"/>
      <c r="H119" s="211"/>
      <c r="I119" s="211"/>
      <c r="J119" s="221"/>
      <c r="K119" s="235"/>
      <c r="L119" s="242"/>
      <c r="M119" s="242"/>
      <c r="N119" s="249"/>
      <c r="O119" s="235"/>
      <c r="P119" s="242"/>
      <c r="Q119" s="242"/>
      <c r="R119" s="242"/>
      <c r="S119" s="242"/>
      <c r="T119" s="249"/>
      <c r="U119" s="235"/>
      <c r="V119" s="242"/>
      <c r="W119" s="242"/>
      <c r="X119" s="242"/>
      <c r="Y119" s="242"/>
      <c r="Z119" s="249"/>
      <c r="AA119" s="265"/>
      <c r="AB119" s="271"/>
      <c r="AC119" s="271"/>
      <c r="AD119" s="271"/>
      <c r="AE119" s="277"/>
      <c r="AF119" s="284" t="s">
        <v>231</v>
      </c>
      <c r="AG119" s="283"/>
      <c r="AH119" s="283"/>
      <c r="AI119" s="283"/>
      <c r="AJ119" s="283"/>
      <c r="AK119" s="285"/>
      <c r="AL119" s="299" t="s">
        <v>206</v>
      </c>
      <c r="AM119" s="305"/>
      <c r="AN119" s="305"/>
      <c r="AO119" s="305"/>
      <c r="AP119" s="305"/>
      <c r="AQ119" s="305"/>
      <c r="AR119" s="305"/>
      <c r="AS119" s="305"/>
      <c r="AT119" s="305"/>
      <c r="AU119" s="305"/>
      <c r="AV119" s="305"/>
      <c r="AW119" s="305"/>
      <c r="AX119" s="305"/>
      <c r="AY119" s="305"/>
      <c r="AZ119" s="310"/>
      <c r="BA119" s="298"/>
      <c r="BB119" s="301"/>
      <c r="BC119" s="301"/>
      <c r="BD119" s="301"/>
      <c r="BE119" s="323"/>
      <c r="BF119" s="181"/>
    </row>
    <row r="120" spans="1:58" ht="21.95" customHeight="1">
      <c r="A120" s="187"/>
      <c r="B120" s="205"/>
      <c r="C120" s="211"/>
      <c r="D120" s="211"/>
      <c r="E120" s="211"/>
      <c r="F120" s="211"/>
      <c r="G120" s="211"/>
      <c r="H120" s="211"/>
      <c r="I120" s="211"/>
      <c r="J120" s="221"/>
      <c r="K120" s="235"/>
      <c r="L120" s="242"/>
      <c r="M120" s="242"/>
      <c r="N120" s="249"/>
      <c r="O120" s="235"/>
      <c r="P120" s="242"/>
      <c r="Q120" s="242"/>
      <c r="R120" s="242"/>
      <c r="S120" s="242"/>
      <c r="T120" s="249"/>
      <c r="U120" s="235"/>
      <c r="V120" s="242"/>
      <c r="W120" s="242"/>
      <c r="X120" s="242"/>
      <c r="Y120" s="242"/>
      <c r="Z120" s="249"/>
      <c r="AA120" s="265"/>
      <c r="AB120" s="271"/>
      <c r="AC120" s="271"/>
      <c r="AD120" s="271"/>
      <c r="AE120" s="277"/>
      <c r="AF120" s="284" t="s">
        <v>234</v>
      </c>
      <c r="AG120" s="283"/>
      <c r="AH120" s="283"/>
      <c r="AI120" s="283"/>
      <c r="AJ120" s="283"/>
      <c r="AK120" s="285"/>
      <c r="AL120" s="299" t="s">
        <v>206</v>
      </c>
      <c r="AM120" s="305"/>
      <c r="AN120" s="305"/>
      <c r="AO120" s="305"/>
      <c r="AP120" s="305"/>
      <c r="AQ120" s="305"/>
      <c r="AR120" s="305"/>
      <c r="AS120" s="305"/>
      <c r="AT120" s="305"/>
      <c r="AU120" s="305"/>
      <c r="AV120" s="305"/>
      <c r="AW120" s="305"/>
      <c r="AX120" s="305"/>
      <c r="AY120" s="305"/>
      <c r="AZ120" s="310"/>
      <c r="BA120" s="298"/>
      <c r="BB120" s="301"/>
      <c r="BC120" s="301"/>
      <c r="BD120" s="301"/>
      <c r="BE120" s="323"/>
      <c r="BF120" s="181"/>
    </row>
    <row r="121" spans="1:58" ht="21.95" customHeight="1">
      <c r="A121" s="187"/>
      <c r="B121" s="205"/>
      <c r="C121" s="211"/>
      <c r="D121" s="211"/>
      <c r="E121" s="211"/>
      <c r="F121" s="211"/>
      <c r="G121" s="211"/>
      <c r="H121" s="211"/>
      <c r="I121" s="211"/>
      <c r="J121" s="221"/>
      <c r="K121" s="235"/>
      <c r="L121" s="242"/>
      <c r="M121" s="242"/>
      <c r="N121" s="249"/>
      <c r="O121" s="235"/>
      <c r="P121" s="242"/>
      <c r="Q121" s="242"/>
      <c r="R121" s="242"/>
      <c r="S121" s="242"/>
      <c r="T121" s="249"/>
      <c r="U121" s="235"/>
      <c r="V121" s="242"/>
      <c r="W121" s="242"/>
      <c r="X121" s="242"/>
      <c r="Y121" s="242"/>
      <c r="Z121" s="249"/>
      <c r="AA121" s="265"/>
      <c r="AB121" s="271"/>
      <c r="AC121" s="271"/>
      <c r="AD121" s="271"/>
      <c r="AE121" s="277"/>
      <c r="AF121" s="201" t="s">
        <v>237</v>
      </c>
      <c r="AG121" s="201"/>
      <c r="AH121" s="201"/>
      <c r="AI121" s="201"/>
      <c r="AJ121" s="201"/>
      <c r="AK121" s="201"/>
      <c r="AL121" s="299" t="s">
        <v>206</v>
      </c>
      <c r="AM121" s="305"/>
      <c r="AN121" s="305"/>
      <c r="AO121" s="305"/>
      <c r="AP121" s="305"/>
      <c r="AQ121" s="305"/>
      <c r="AR121" s="305"/>
      <c r="AS121" s="305"/>
      <c r="AT121" s="305"/>
      <c r="AU121" s="305"/>
      <c r="AV121" s="305"/>
      <c r="AW121" s="305"/>
      <c r="AX121" s="305"/>
      <c r="AY121" s="305"/>
      <c r="AZ121" s="310"/>
      <c r="BA121" s="314"/>
      <c r="BB121" s="314"/>
      <c r="BC121" s="314"/>
      <c r="BD121" s="314"/>
      <c r="BE121" s="326"/>
      <c r="BF121" s="181"/>
    </row>
    <row r="122" spans="1:58" ht="21.95" customHeight="1">
      <c r="A122" s="187"/>
      <c r="B122" s="205"/>
      <c r="C122" s="211"/>
      <c r="D122" s="211"/>
      <c r="E122" s="211"/>
      <c r="F122" s="211"/>
      <c r="G122" s="211"/>
      <c r="H122" s="211"/>
      <c r="I122" s="211"/>
      <c r="J122" s="221"/>
      <c r="K122" s="235"/>
      <c r="L122" s="242"/>
      <c r="M122" s="242"/>
      <c r="N122" s="249"/>
      <c r="O122" s="235"/>
      <c r="P122" s="242"/>
      <c r="Q122" s="242"/>
      <c r="R122" s="242"/>
      <c r="S122" s="242"/>
      <c r="T122" s="249"/>
      <c r="U122" s="235"/>
      <c r="V122" s="242"/>
      <c r="W122" s="242"/>
      <c r="X122" s="242"/>
      <c r="Y122" s="242"/>
      <c r="Z122" s="249"/>
      <c r="AA122" s="265"/>
      <c r="AB122" s="271"/>
      <c r="AC122" s="271"/>
      <c r="AD122" s="271"/>
      <c r="AE122" s="277"/>
      <c r="AF122" s="284" t="s">
        <v>430</v>
      </c>
      <c r="AG122" s="283"/>
      <c r="AH122" s="283"/>
      <c r="AI122" s="283"/>
      <c r="AJ122" s="283"/>
      <c r="AK122" s="285"/>
      <c r="AL122" s="299" t="s">
        <v>206</v>
      </c>
      <c r="AM122" s="305"/>
      <c r="AN122" s="305"/>
      <c r="AO122" s="305"/>
      <c r="AP122" s="305"/>
      <c r="AQ122" s="305"/>
      <c r="AR122" s="305"/>
      <c r="AS122" s="305"/>
      <c r="AT122" s="305"/>
      <c r="AU122" s="305"/>
      <c r="AV122" s="305"/>
      <c r="AW122" s="305"/>
      <c r="AX122" s="305"/>
      <c r="AY122" s="305"/>
      <c r="AZ122" s="310"/>
      <c r="BA122" s="298"/>
      <c r="BB122" s="301"/>
      <c r="BC122" s="301"/>
      <c r="BD122" s="301"/>
      <c r="BE122" s="323"/>
      <c r="BF122" s="181"/>
    </row>
    <row r="123" spans="1:58" ht="21.95" customHeight="1">
      <c r="A123" s="187"/>
      <c r="B123" s="205"/>
      <c r="C123" s="211"/>
      <c r="D123" s="211"/>
      <c r="E123" s="211"/>
      <c r="F123" s="211"/>
      <c r="G123" s="211"/>
      <c r="H123" s="211"/>
      <c r="I123" s="211"/>
      <c r="J123" s="221"/>
      <c r="K123" s="235"/>
      <c r="L123" s="242"/>
      <c r="M123" s="242"/>
      <c r="N123" s="249"/>
      <c r="O123" s="235"/>
      <c r="P123" s="242"/>
      <c r="Q123" s="242"/>
      <c r="R123" s="242"/>
      <c r="S123" s="242"/>
      <c r="T123" s="249"/>
      <c r="U123" s="235"/>
      <c r="V123" s="242"/>
      <c r="W123" s="242"/>
      <c r="X123" s="242"/>
      <c r="Y123" s="242"/>
      <c r="Z123" s="249"/>
      <c r="AA123" s="265"/>
      <c r="AB123" s="271"/>
      <c r="AC123" s="271"/>
      <c r="AD123" s="271"/>
      <c r="AE123" s="277"/>
      <c r="AF123" s="283" t="s">
        <v>451</v>
      </c>
      <c r="AG123" s="283"/>
      <c r="AH123" s="283"/>
      <c r="AI123" s="283"/>
      <c r="AJ123" s="283"/>
      <c r="AK123" s="285"/>
      <c r="AL123" s="299" t="s">
        <v>60</v>
      </c>
      <c r="AM123" s="305"/>
      <c r="AN123" s="305"/>
      <c r="AO123" s="305"/>
      <c r="AP123" s="305"/>
      <c r="AQ123" s="305"/>
      <c r="AR123" s="305"/>
      <c r="AS123" s="305"/>
      <c r="AT123" s="305"/>
      <c r="AU123" s="305"/>
      <c r="AV123" s="305"/>
      <c r="AW123" s="305"/>
      <c r="AX123" s="305"/>
      <c r="AY123" s="305"/>
      <c r="AZ123" s="310"/>
      <c r="BA123" s="201"/>
      <c r="BB123" s="201"/>
      <c r="BC123" s="201"/>
      <c r="BD123" s="201"/>
      <c r="BE123" s="321"/>
      <c r="BF123" s="181"/>
    </row>
    <row r="124" spans="1:58" ht="21.95" customHeight="1">
      <c r="A124" s="187"/>
      <c r="B124" s="205"/>
      <c r="C124" s="211"/>
      <c r="D124" s="211"/>
      <c r="E124" s="211"/>
      <c r="F124" s="211"/>
      <c r="G124" s="211"/>
      <c r="H124" s="211"/>
      <c r="I124" s="211"/>
      <c r="J124" s="221"/>
      <c r="K124" s="235"/>
      <c r="L124" s="242"/>
      <c r="M124" s="242"/>
      <c r="N124" s="249"/>
      <c r="O124" s="235"/>
      <c r="P124" s="242"/>
      <c r="Q124" s="242"/>
      <c r="R124" s="242"/>
      <c r="S124" s="242"/>
      <c r="T124" s="249"/>
      <c r="U124" s="235"/>
      <c r="V124" s="242"/>
      <c r="W124" s="242"/>
      <c r="X124" s="242"/>
      <c r="Y124" s="242"/>
      <c r="Z124" s="249"/>
      <c r="AA124" s="265"/>
      <c r="AB124" s="271"/>
      <c r="AC124" s="271"/>
      <c r="AD124" s="271"/>
      <c r="AE124" s="277"/>
      <c r="AF124" s="283" t="s">
        <v>79</v>
      </c>
      <c r="AG124" s="283"/>
      <c r="AH124" s="283"/>
      <c r="AI124" s="283"/>
      <c r="AJ124" s="283"/>
      <c r="AK124" s="285"/>
      <c r="AL124" s="296" t="s">
        <v>69</v>
      </c>
      <c r="AM124" s="304"/>
      <c r="AN124" s="304"/>
      <c r="AO124" s="304"/>
      <c r="AP124" s="304"/>
      <c r="AQ124" s="304"/>
      <c r="AR124" s="304"/>
      <c r="AS124" s="304"/>
      <c r="AT124" s="304"/>
      <c r="AU124" s="304"/>
      <c r="AV124" s="304"/>
      <c r="AW124" s="304"/>
      <c r="AX124" s="304"/>
      <c r="AY124" s="304"/>
      <c r="AZ124" s="308"/>
      <c r="BA124" s="201"/>
      <c r="BB124" s="201"/>
      <c r="BC124" s="201"/>
      <c r="BD124" s="201"/>
      <c r="BE124" s="321"/>
      <c r="BF124" s="181"/>
    </row>
    <row r="125" spans="1:58" ht="21.95" customHeight="1">
      <c r="A125" s="187"/>
      <c r="B125" s="205"/>
      <c r="C125" s="211"/>
      <c r="D125" s="211"/>
      <c r="E125" s="211"/>
      <c r="F125" s="211"/>
      <c r="G125" s="211"/>
      <c r="H125" s="211"/>
      <c r="I125" s="211"/>
      <c r="J125" s="221"/>
      <c r="K125" s="235"/>
      <c r="L125" s="242"/>
      <c r="M125" s="242"/>
      <c r="N125" s="249"/>
      <c r="O125" s="235"/>
      <c r="P125" s="242"/>
      <c r="Q125" s="242"/>
      <c r="R125" s="242"/>
      <c r="S125" s="242"/>
      <c r="T125" s="249"/>
      <c r="U125" s="235"/>
      <c r="V125" s="242"/>
      <c r="W125" s="242"/>
      <c r="X125" s="242"/>
      <c r="Y125" s="242"/>
      <c r="Z125" s="249"/>
      <c r="AA125" s="265"/>
      <c r="AB125" s="271"/>
      <c r="AC125" s="271"/>
      <c r="AD125" s="271"/>
      <c r="AE125" s="277"/>
      <c r="AF125" s="283" t="s">
        <v>564</v>
      </c>
      <c r="AG125" s="283"/>
      <c r="AH125" s="283"/>
      <c r="AI125" s="283"/>
      <c r="AJ125" s="283"/>
      <c r="AK125" s="285"/>
      <c r="AL125" s="299" t="s">
        <v>60</v>
      </c>
      <c r="AM125" s="305"/>
      <c r="AN125" s="305"/>
      <c r="AO125" s="305"/>
      <c r="AP125" s="305"/>
      <c r="AQ125" s="305"/>
      <c r="AR125" s="305"/>
      <c r="AS125" s="305"/>
      <c r="AT125" s="305"/>
      <c r="AU125" s="305"/>
      <c r="AV125" s="305"/>
      <c r="AW125" s="305"/>
      <c r="AX125" s="305"/>
      <c r="AY125" s="305"/>
      <c r="AZ125" s="310"/>
      <c r="BA125" s="201"/>
      <c r="BB125" s="201"/>
      <c r="BC125" s="201"/>
      <c r="BD125" s="201"/>
      <c r="BE125" s="321"/>
      <c r="BF125" s="181"/>
    </row>
    <row r="126" spans="1:58" ht="21.95" customHeight="1">
      <c r="A126" s="187"/>
      <c r="B126" s="205"/>
      <c r="C126" s="211"/>
      <c r="D126" s="211"/>
      <c r="E126" s="211"/>
      <c r="F126" s="211"/>
      <c r="G126" s="211"/>
      <c r="H126" s="211"/>
      <c r="I126" s="211"/>
      <c r="J126" s="221"/>
      <c r="K126" s="235"/>
      <c r="L126" s="242"/>
      <c r="M126" s="242"/>
      <c r="N126" s="249"/>
      <c r="O126" s="235"/>
      <c r="P126" s="242"/>
      <c r="Q126" s="242"/>
      <c r="R126" s="242"/>
      <c r="S126" s="242"/>
      <c r="T126" s="249"/>
      <c r="U126" s="235"/>
      <c r="V126" s="242"/>
      <c r="W126" s="242"/>
      <c r="X126" s="242"/>
      <c r="Y126" s="242"/>
      <c r="Z126" s="249"/>
      <c r="AA126" s="265"/>
      <c r="AB126" s="271"/>
      <c r="AC126" s="271"/>
      <c r="AD126" s="271"/>
      <c r="AE126" s="277"/>
      <c r="AF126" s="284" t="s">
        <v>74</v>
      </c>
      <c r="AG126" s="283"/>
      <c r="AH126" s="283"/>
      <c r="AI126" s="283"/>
      <c r="AJ126" s="283"/>
      <c r="AK126" s="285"/>
      <c r="AL126" s="299" t="s">
        <v>60</v>
      </c>
      <c r="AM126" s="305"/>
      <c r="AN126" s="305"/>
      <c r="AO126" s="305"/>
      <c r="AP126" s="305"/>
      <c r="AQ126" s="305"/>
      <c r="AR126" s="305"/>
      <c r="AS126" s="305"/>
      <c r="AT126" s="305"/>
      <c r="AU126" s="305"/>
      <c r="AV126" s="305"/>
      <c r="AW126" s="305"/>
      <c r="AX126" s="305"/>
      <c r="AY126" s="305"/>
      <c r="AZ126" s="310"/>
      <c r="BA126" s="201"/>
      <c r="BB126" s="201"/>
      <c r="BC126" s="201"/>
      <c r="BD126" s="201"/>
      <c r="BE126" s="321"/>
      <c r="BF126" s="181"/>
    </row>
    <row r="127" spans="1:58" ht="44.1" customHeight="1">
      <c r="A127" s="187"/>
      <c r="B127" s="205"/>
      <c r="C127" s="211"/>
      <c r="D127" s="211"/>
      <c r="E127" s="211"/>
      <c r="F127" s="211"/>
      <c r="G127" s="211"/>
      <c r="H127" s="211"/>
      <c r="I127" s="211"/>
      <c r="J127" s="221"/>
      <c r="K127" s="235"/>
      <c r="L127" s="242"/>
      <c r="M127" s="242"/>
      <c r="N127" s="249"/>
      <c r="O127" s="235"/>
      <c r="P127" s="242"/>
      <c r="Q127" s="242"/>
      <c r="R127" s="242"/>
      <c r="S127" s="242"/>
      <c r="T127" s="249"/>
      <c r="U127" s="235"/>
      <c r="V127" s="242"/>
      <c r="W127" s="242"/>
      <c r="X127" s="242"/>
      <c r="Y127" s="242"/>
      <c r="Z127" s="249"/>
      <c r="AA127" s="265"/>
      <c r="AB127" s="271"/>
      <c r="AC127" s="271"/>
      <c r="AD127" s="271"/>
      <c r="AE127" s="277"/>
      <c r="AF127" s="283" t="s">
        <v>515</v>
      </c>
      <c r="AG127" s="283"/>
      <c r="AH127" s="283"/>
      <c r="AI127" s="283"/>
      <c r="AJ127" s="283"/>
      <c r="AK127" s="285"/>
      <c r="AL127" s="299" t="s">
        <v>206</v>
      </c>
      <c r="AM127" s="305"/>
      <c r="AN127" s="305"/>
      <c r="AO127" s="305"/>
      <c r="AP127" s="305"/>
      <c r="AQ127" s="305"/>
      <c r="AR127" s="305"/>
      <c r="AS127" s="305"/>
      <c r="AT127" s="305"/>
      <c r="AU127" s="305"/>
      <c r="AV127" s="305"/>
      <c r="AW127" s="305"/>
      <c r="AX127" s="305"/>
      <c r="AY127" s="305"/>
      <c r="AZ127" s="310"/>
      <c r="BA127" s="201"/>
      <c r="BB127" s="201"/>
      <c r="BC127" s="201"/>
      <c r="BD127" s="201"/>
      <c r="BE127" s="321"/>
      <c r="BF127" s="181"/>
    </row>
    <row r="128" spans="1:58" ht="21.95" customHeight="1">
      <c r="A128" s="187"/>
      <c r="B128" s="204" t="s">
        <v>214</v>
      </c>
      <c r="C128" s="210"/>
      <c r="D128" s="210"/>
      <c r="E128" s="210"/>
      <c r="F128" s="210"/>
      <c r="G128" s="210"/>
      <c r="H128" s="210"/>
      <c r="I128" s="210"/>
      <c r="J128" s="220"/>
      <c r="K128" s="234"/>
      <c r="L128" s="241"/>
      <c r="M128" s="241"/>
      <c r="N128" s="248"/>
      <c r="O128" s="234"/>
      <c r="P128" s="241"/>
      <c r="Q128" s="241"/>
      <c r="R128" s="241"/>
      <c r="S128" s="241"/>
      <c r="T128" s="248"/>
      <c r="U128" s="234"/>
      <c r="V128" s="241"/>
      <c r="W128" s="241"/>
      <c r="X128" s="241"/>
      <c r="Y128" s="241"/>
      <c r="Z128" s="248"/>
      <c r="AA128" s="264"/>
      <c r="AB128" s="270"/>
      <c r="AC128" s="270"/>
      <c r="AD128" s="270"/>
      <c r="AE128" s="276"/>
      <c r="AF128" s="287" t="s">
        <v>468</v>
      </c>
      <c r="AG128" s="201"/>
      <c r="AH128" s="201"/>
      <c r="AI128" s="201"/>
      <c r="AJ128" s="201"/>
      <c r="AK128" s="201"/>
      <c r="AL128" s="299" t="s">
        <v>469</v>
      </c>
      <c r="AM128" s="305"/>
      <c r="AN128" s="305"/>
      <c r="AO128" s="305"/>
      <c r="AP128" s="305"/>
      <c r="AQ128" s="305"/>
      <c r="AR128" s="305"/>
      <c r="AS128" s="305"/>
      <c r="AT128" s="305"/>
      <c r="AU128" s="305"/>
      <c r="AV128" s="305"/>
      <c r="AW128" s="305"/>
      <c r="AX128" s="305"/>
      <c r="AY128" s="305"/>
      <c r="AZ128" s="310"/>
      <c r="BA128" s="314"/>
      <c r="BB128" s="314"/>
      <c r="BC128" s="314"/>
      <c r="BD128" s="314"/>
      <c r="BE128" s="326"/>
      <c r="BF128" s="181"/>
    </row>
    <row r="129" spans="1:58" ht="21.95" customHeight="1">
      <c r="A129" s="187"/>
      <c r="B129" s="205"/>
      <c r="C129" s="211"/>
      <c r="D129" s="211"/>
      <c r="E129" s="211"/>
      <c r="F129" s="211"/>
      <c r="G129" s="211"/>
      <c r="H129" s="211"/>
      <c r="I129" s="211"/>
      <c r="J129" s="221"/>
      <c r="K129" s="235"/>
      <c r="L129" s="242"/>
      <c r="M129" s="242"/>
      <c r="N129" s="249"/>
      <c r="O129" s="235"/>
      <c r="P129" s="242"/>
      <c r="Q129" s="242"/>
      <c r="R129" s="242"/>
      <c r="S129" s="242"/>
      <c r="T129" s="249"/>
      <c r="U129" s="235"/>
      <c r="V129" s="242"/>
      <c r="W129" s="242"/>
      <c r="X129" s="242"/>
      <c r="Y129" s="242"/>
      <c r="Z129" s="249"/>
      <c r="AA129" s="265"/>
      <c r="AB129" s="271"/>
      <c r="AC129" s="271"/>
      <c r="AD129" s="271"/>
      <c r="AE129" s="277"/>
      <c r="AF129" s="284" t="s">
        <v>516</v>
      </c>
      <c r="AG129" s="283"/>
      <c r="AH129" s="283"/>
      <c r="AI129" s="283"/>
      <c r="AJ129" s="283"/>
      <c r="AK129" s="285"/>
      <c r="AL129" s="298" t="s">
        <v>60</v>
      </c>
      <c r="AM129" s="301"/>
      <c r="AN129" s="301"/>
      <c r="AO129" s="301"/>
      <c r="AP129" s="301"/>
      <c r="AQ129" s="301"/>
      <c r="AR129" s="301"/>
      <c r="AS129" s="301"/>
      <c r="AT129" s="301"/>
      <c r="AU129" s="301"/>
      <c r="AV129" s="301"/>
      <c r="AW129" s="301"/>
      <c r="AX129" s="301"/>
      <c r="AY129" s="301"/>
      <c r="AZ129" s="309"/>
      <c r="BA129" s="298"/>
      <c r="BB129" s="301"/>
      <c r="BC129" s="301"/>
      <c r="BD129" s="301"/>
      <c r="BE129" s="323"/>
      <c r="BF129" s="329"/>
    </row>
    <row r="130" spans="1:58" ht="21.95" customHeight="1">
      <c r="A130" s="187"/>
      <c r="B130" s="205"/>
      <c r="C130" s="211"/>
      <c r="D130" s="211"/>
      <c r="E130" s="211"/>
      <c r="F130" s="211"/>
      <c r="G130" s="211"/>
      <c r="H130" s="211"/>
      <c r="I130" s="211"/>
      <c r="J130" s="221"/>
      <c r="K130" s="235"/>
      <c r="L130" s="242"/>
      <c r="M130" s="242"/>
      <c r="N130" s="249"/>
      <c r="O130" s="235"/>
      <c r="P130" s="242"/>
      <c r="Q130" s="242"/>
      <c r="R130" s="242"/>
      <c r="S130" s="242"/>
      <c r="T130" s="249"/>
      <c r="U130" s="235"/>
      <c r="V130" s="242"/>
      <c r="W130" s="242"/>
      <c r="X130" s="242"/>
      <c r="Y130" s="242"/>
      <c r="Z130" s="249"/>
      <c r="AA130" s="265"/>
      <c r="AB130" s="271"/>
      <c r="AC130" s="271"/>
      <c r="AD130" s="271"/>
      <c r="AE130" s="277"/>
      <c r="AF130" s="283" t="s">
        <v>565</v>
      </c>
      <c r="AG130" s="283"/>
      <c r="AH130" s="283"/>
      <c r="AI130" s="283"/>
      <c r="AJ130" s="283"/>
      <c r="AK130" s="285"/>
      <c r="AL130" s="296" t="s">
        <v>60</v>
      </c>
      <c r="AM130" s="304"/>
      <c r="AN130" s="304"/>
      <c r="AO130" s="304"/>
      <c r="AP130" s="304"/>
      <c r="AQ130" s="304"/>
      <c r="AR130" s="304"/>
      <c r="AS130" s="304"/>
      <c r="AT130" s="304"/>
      <c r="AU130" s="304"/>
      <c r="AV130" s="304"/>
      <c r="AW130" s="304"/>
      <c r="AX130" s="304"/>
      <c r="AY130" s="304"/>
      <c r="AZ130" s="308"/>
      <c r="BA130" s="201"/>
      <c r="BB130" s="201"/>
      <c r="BC130" s="201"/>
      <c r="BD130" s="201"/>
      <c r="BE130" s="321"/>
      <c r="BF130" s="181"/>
    </row>
    <row r="131" spans="1:58" ht="21.95" customHeight="1">
      <c r="A131" s="187"/>
      <c r="B131" s="205"/>
      <c r="C131" s="211"/>
      <c r="D131" s="211"/>
      <c r="E131" s="211"/>
      <c r="F131" s="211"/>
      <c r="G131" s="211"/>
      <c r="H131" s="211"/>
      <c r="I131" s="211"/>
      <c r="J131" s="221"/>
      <c r="K131" s="235"/>
      <c r="L131" s="242"/>
      <c r="M131" s="242"/>
      <c r="N131" s="249"/>
      <c r="O131" s="235"/>
      <c r="P131" s="242"/>
      <c r="Q131" s="242"/>
      <c r="R131" s="242"/>
      <c r="S131" s="242"/>
      <c r="T131" s="249"/>
      <c r="U131" s="235"/>
      <c r="V131" s="242"/>
      <c r="W131" s="242"/>
      <c r="X131" s="242"/>
      <c r="Y131" s="242"/>
      <c r="Z131" s="249"/>
      <c r="AA131" s="265"/>
      <c r="AB131" s="271"/>
      <c r="AC131" s="271"/>
      <c r="AD131" s="271"/>
      <c r="AE131" s="277"/>
      <c r="AF131" s="283" t="s">
        <v>539</v>
      </c>
      <c r="AG131" s="283"/>
      <c r="AH131" s="283"/>
      <c r="AI131" s="283"/>
      <c r="AJ131" s="283"/>
      <c r="AK131" s="285"/>
      <c r="AL131" s="296" t="s">
        <v>60</v>
      </c>
      <c r="AM131" s="304"/>
      <c r="AN131" s="304"/>
      <c r="AO131" s="304"/>
      <c r="AP131" s="304"/>
      <c r="AQ131" s="304"/>
      <c r="AR131" s="304"/>
      <c r="AS131" s="304"/>
      <c r="AT131" s="304"/>
      <c r="AU131" s="304"/>
      <c r="AV131" s="304"/>
      <c r="AW131" s="304"/>
      <c r="AX131" s="304"/>
      <c r="AY131" s="304"/>
      <c r="AZ131" s="308"/>
      <c r="BA131" s="201"/>
      <c r="BB131" s="201"/>
      <c r="BC131" s="201"/>
      <c r="BD131" s="201"/>
      <c r="BE131" s="321"/>
      <c r="BF131" s="181"/>
    </row>
    <row r="132" spans="1:58" ht="21.95" customHeight="1">
      <c r="A132" s="187"/>
      <c r="B132" s="205"/>
      <c r="C132" s="211"/>
      <c r="D132" s="211"/>
      <c r="E132" s="211"/>
      <c r="F132" s="211"/>
      <c r="G132" s="211"/>
      <c r="H132" s="211"/>
      <c r="I132" s="211"/>
      <c r="J132" s="221"/>
      <c r="K132" s="235"/>
      <c r="L132" s="242"/>
      <c r="M132" s="242"/>
      <c r="N132" s="249"/>
      <c r="O132" s="235"/>
      <c r="P132" s="242"/>
      <c r="Q132" s="242"/>
      <c r="R132" s="242"/>
      <c r="S132" s="242"/>
      <c r="T132" s="249"/>
      <c r="U132" s="235"/>
      <c r="V132" s="242"/>
      <c r="W132" s="242"/>
      <c r="X132" s="242"/>
      <c r="Y132" s="242"/>
      <c r="Z132" s="249"/>
      <c r="AA132" s="265"/>
      <c r="AB132" s="271"/>
      <c r="AC132" s="271"/>
      <c r="AD132" s="271"/>
      <c r="AE132" s="277"/>
      <c r="AF132" s="284" t="s">
        <v>231</v>
      </c>
      <c r="AG132" s="283"/>
      <c r="AH132" s="283"/>
      <c r="AI132" s="283"/>
      <c r="AJ132" s="283"/>
      <c r="AK132" s="285"/>
      <c r="AL132" s="299" t="s">
        <v>206</v>
      </c>
      <c r="AM132" s="305"/>
      <c r="AN132" s="305"/>
      <c r="AO132" s="305"/>
      <c r="AP132" s="305"/>
      <c r="AQ132" s="305"/>
      <c r="AR132" s="305"/>
      <c r="AS132" s="305"/>
      <c r="AT132" s="305"/>
      <c r="AU132" s="305"/>
      <c r="AV132" s="305"/>
      <c r="AW132" s="305"/>
      <c r="AX132" s="305"/>
      <c r="AY132" s="305"/>
      <c r="AZ132" s="310"/>
      <c r="BA132" s="298"/>
      <c r="BB132" s="301"/>
      <c r="BC132" s="301"/>
      <c r="BD132" s="301"/>
      <c r="BE132" s="323"/>
      <c r="BF132" s="181"/>
    </row>
    <row r="133" spans="1:58" ht="21.95" customHeight="1">
      <c r="A133" s="187"/>
      <c r="B133" s="205"/>
      <c r="C133" s="211"/>
      <c r="D133" s="211"/>
      <c r="E133" s="211"/>
      <c r="F133" s="211"/>
      <c r="G133" s="211"/>
      <c r="H133" s="211"/>
      <c r="I133" s="211"/>
      <c r="J133" s="221"/>
      <c r="K133" s="235"/>
      <c r="L133" s="242"/>
      <c r="M133" s="242"/>
      <c r="N133" s="249"/>
      <c r="O133" s="235"/>
      <c r="P133" s="242"/>
      <c r="Q133" s="242"/>
      <c r="R133" s="242"/>
      <c r="S133" s="242"/>
      <c r="T133" s="249"/>
      <c r="U133" s="235"/>
      <c r="V133" s="242"/>
      <c r="W133" s="242"/>
      <c r="X133" s="242"/>
      <c r="Y133" s="242"/>
      <c r="Z133" s="249"/>
      <c r="AA133" s="265"/>
      <c r="AB133" s="271"/>
      <c r="AC133" s="271"/>
      <c r="AD133" s="271"/>
      <c r="AE133" s="277"/>
      <c r="AF133" s="284" t="s">
        <v>234</v>
      </c>
      <c r="AG133" s="283"/>
      <c r="AH133" s="283"/>
      <c r="AI133" s="283"/>
      <c r="AJ133" s="283"/>
      <c r="AK133" s="285"/>
      <c r="AL133" s="299" t="s">
        <v>206</v>
      </c>
      <c r="AM133" s="305"/>
      <c r="AN133" s="305"/>
      <c r="AO133" s="305"/>
      <c r="AP133" s="305"/>
      <c r="AQ133" s="305"/>
      <c r="AR133" s="305"/>
      <c r="AS133" s="305"/>
      <c r="AT133" s="305"/>
      <c r="AU133" s="305"/>
      <c r="AV133" s="305"/>
      <c r="AW133" s="305"/>
      <c r="AX133" s="305"/>
      <c r="AY133" s="305"/>
      <c r="AZ133" s="310"/>
      <c r="BA133" s="298"/>
      <c r="BB133" s="301"/>
      <c r="BC133" s="301"/>
      <c r="BD133" s="301"/>
      <c r="BE133" s="323"/>
      <c r="BF133" s="181"/>
    </row>
    <row r="134" spans="1:58" ht="21.95" customHeight="1">
      <c r="A134" s="187"/>
      <c r="B134" s="205"/>
      <c r="C134" s="211"/>
      <c r="D134" s="211"/>
      <c r="E134" s="211"/>
      <c r="F134" s="211"/>
      <c r="G134" s="211"/>
      <c r="H134" s="211"/>
      <c r="I134" s="211"/>
      <c r="J134" s="221"/>
      <c r="K134" s="235"/>
      <c r="L134" s="242"/>
      <c r="M134" s="242"/>
      <c r="N134" s="249"/>
      <c r="O134" s="235"/>
      <c r="P134" s="242"/>
      <c r="Q134" s="242"/>
      <c r="R134" s="242"/>
      <c r="S134" s="242"/>
      <c r="T134" s="249"/>
      <c r="U134" s="235"/>
      <c r="V134" s="242"/>
      <c r="W134" s="242"/>
      <c r="X134" s="242"/>
      <c r="Y134" s="242"/>
      <c r="Z134" s="249"/>
      <c r="AA134" s="265"/>
      <c r="AB134" s="271"/>
      <c r="AC134" s="271"/>
      <c r="AD134" s="271"/>
      <c r="AE134" s="277"/>
      <c r="AF134" s="201" t="s">
        <v>237</v>
      </c>
      <c r="AG134" s="201"/>
      <c r="AH134" s="201"/>
      <c r="AI134" s="201"/>
      <c r="AJ134" s="201"/>
      <c r="AK134" s="201"/>
      <c r="AL134" s="299" t="s">
        <v>206</v>
      </c>
      <c r="AM134" s="305"/>
      <c r="AN134" s="305"/>
      <c r="AO134" s="305"/>
      <c r="AP134" s="305"/>
      <c r="AQ134" s="305"/>
      <c r="AR134" s="305"/>
      <c r="AS134" s="305"/>
      <c r="AT134" s="305"/>
      <c r="AU134" s="305"/>
      <c r="AV134" s="305"/>
      <c r="AW134" s="305"/>
      <c r="AX134" s="305"/>
      <c r="AY134" s="305"/>
      <c r="AZ134" s="310"/>
      <c r="BA134" s="314"/>
      <c r="BB134" s="314"/>
      <c r="BC134" s="314"/>
      <c r="BD134" s="314"/>
      <c r="BE134" s="326"/>
      <c r="BF134" s="181"/>
    </row>
    <row r="135" spans="1:58" ht="21.95" customHeight="1">
      <c r="A135" s="187"/>
      <c r="B135" s="205"/>
      <c r="C135" s="211"/>
      <c r="D135" s="211"/>
      <c r="E135" s="211"/>
      <c r="F135" s="211"/>
      <c r="G135" s="211"/>
      <c r="H135" s="211"/>
      <c r="I135" s="211"/>
      <c r="J135" s="221"/>
      <c r="K135" s="235"/>
      <c r="L135" s="242"/>
      <c r="M135" s="242"/>
      <c r="N135" s="249"/>
      <c r="O135" s="235"/>
      <c r="P135" s="242"/>
      <c r="Q135" s="242"/>
      <c r="R135" s="242"/>
      <c r="S135" s="242"/>
      <c r="T135" s="249"/>
      <c r="U135" s="235"/>
      <c r="V135" s="242"/>
      <c r="W135" s="242"/>
      <c r="X135" s="242"/>
      <c r="Y135" s="242"/>
      <c r="Z135" s="249"/>
      <c r="AA135" s="265"/>
      <c r="AB135" s="271"/>
      <c r="AC135" s="271"/>
      <c r="AD135" s="271"/>
      <c r="AE135" s="277"/>
      <c r="AF135" s="284" t="s">
        <v>430</v>
      </c>
      <c r="AG135" s="283"/>
      <c r="AH135" s="283"/>
      <c r="AI135" s="283"/>
      <c r="AJ135" s="283"/>
      <c r="AK135" s="285"/>
      <c r="AL135" s="299" t="s">
        <v>206</v>
      </c>
      <c r="AM135" s="305"/>
      <c r="AN135" s="305"/>
      <c r="AO135" s="305"/>
      <c r="AP135" s="305"/>
      <c r="AQ135" s="305"/>
      <c r="AR135" s="305"/>
      <c r="AS135" s="305"/>
      <c r="AT135" s="305"/>
      <c r="AU135" s="305"/>
      <c r="AV135" s="305"/>
      <c r="AW135" s="305"/>
      <c r="AX135" s="305"/>
      <c r="AY135" s="305"/>
      <c r="AZ135" s="310"/>
      <c r="BA135" s="298"/>
      <c r="BB135" s="301"/>
      <c r="BC135" s="301"/>
      <c r="BD135" s="301"/>
      <c r="BE135" s="323"/>
      <c r="BF135" s="181"/>
    </row>
    <row r="136" spans="1:58" ht="21.95" customHeight="1">
      <c r="A136" s="187"/>
      <c r="B136" s="205"/>
      <c r="C136" s="211"/>
      <c r="D136" s="211"/>
      <c r="E136" s="211"/>
      <c r="F136" s="211"/>
      <c r="G136" s="211"/>
      <c r="H136" s="211"/>
      <c r="I136" s="211"/>
      <c r="J136" s="221"/>
      <c r="K136" s="235"/>
      <c r="L136" s="242"/>
      <c r="M136" s="242"/>
      <c r="N136" s="249"/>
      <c r="O136" s="235"/>
      <c r="P136" s="242"/>
      <c r="Q136" s="242"/>
      <c r="R136" s="242"/>
      <c r="S136" s="242"/>
      <c r="T136" s="249"/>
      <c r="U136" s="235"/>
      <c r="V136" s="242"/>
      <c r="W136" s="242"/>
      <c r="X136" s="242"/>
      <c r="Y136" s="242"/>
      <c r="Z136" s="249"/>
      <c r="AA136" s="265"/>
      <c r="AB136" s="271"/>
      <c r="AC136" s="271"/>
      <c r="AD136" s="271"/>
      <c r="AE136" s="277"/>
      <c r="AF136" s="283" t="s">
        <v>451</v>
      </c>
      <c r="AG136" s="283"/>
      <c r="AH136" s="283"/>
      <c r="AI136" s="283"/>
      <c r="AJ136" s="283"/>
      <c r="AK136" s="285"/>
      <c r="AL136" s="299" t="s">
        <v>60</v>
      </c>
      <c r="AM136" s="305"/>
      <c r="AN136" s="305"/>
      <c r="AO136" s="305"/>
      <c r="AP136" s="305"/>
      <c r="AQ136" s="305"/>
      <c r="AR136" s="305"/>
      <c r="AS136" s="305"/>
      <c r="AT136" s="305"/>
      <c r="AU136" s="305"/>
      <c r="AV136" s="305"/>
      <c r="AW136" s="305"/>
      <c r="AX136" s="305"/>
      <c r="AY136" s="305"/>
      <c r="AZ136" s="310"/>
      <c r="BA136" s="201"/>
      <c r="BB136" s="201"/>
      <c r="BC136" s="201"/>
      <c r="BD136" s="201"/>
      <c r="BE136" s="321"/>
      <c r="BF136" s="181"/>
    </row>
    <row r="137" spans="1:58" ht="21.95" customHeight="1">
      <c r="A137" s="187"/>
      <c r="B137" s="205"/>
      <c r="C137" s="211"/>
      <c r="D137" s="211"/>
      <c r="E137" s="211"/>
      <c r="F137" s="211"/>
      <c r="G137" s="211"/>
      <c r="H137" s="211"/>
      <c r="I137" s="211"/>
      <c r="J137" s="221"/>
      <c r="K137" s="235"/>
      <c r="L137" s="242"/>
      <c r="M137" s="242"/>
      <c r="N137" s="249"/>
      <c r="O137" s="235"/>
      <c r="P137" s="242"/>
      <c r="Q137" s="242"/>
      <c r="R137" s="242"/>
      <c r="S137" s="242"/>
      <c r="T137" s="249"/>
      <c r="U137" s="235"/>
      <c r="V137" s="242"/>
      <c r="W137" s="242"/>
      <c r="X137" s="242"/>
      <c r="Y137" s="242"/>
      <c r="Z137" s="249"/>
      <c r="AA137" s="265"/>
      <c r="AB137" s="271"/>
      <c r="AC137" s="271"/>
      <c r="AD137" s="271"/>
      <c r="AE137" s="277"/>
      <c r="AF137" s="283" t="s">
        <v>79</v>
      </c>
      <c r="AG137" s="283"/>
      <c r="AH137" s="283"/>
      <c r="AI137" s="283"/>
      <c r="AJ137" s="283"/>
      <c r="AK137" s="285"/>
      <c r="AL137" s="296" t="s">
        <v>69</v>
      </c>
      <c r="AM137" s="304"/>
      <c r="AN137" s="304"/>
      <c r="AO137" s="304"/>
      <c r="AP137" s="304"/>
      <c r="AQ137" s="304"/>
      <c r="AR137" s="304"/>
      <c r="AS137" s="304"/>
      <c r="AT137" s="304"/>
      <c r="AU137" s="304"/>
      <c r="AV137" s="304"/>
      <c r="AW137" s="304"/>
      <c r="AX137" s="304"/>
      <c r="AY137" s="304"/>
      <c r="AZ137" s="308"/>
      <c r="BA137" s="201"/>
      <c r="BB137" s="201"/>
      <c r="BC137" s="201"/>
      <c r="BD137" s="201"/>
      <c r="BE137" s="321"/>
      <c r="BF137" s="181"/>
    </row>
    <row r="138" spans="1:58" ht="21.95" customHeight="1">
      <c r="A138" s="187"/>
      <c r="B138" s="205"/>
      <c r="C138" s="211"/>
      <c r="D138" s="211"/>
      <c r="E138" s="211"/>
      <c r="F138" s="211"/>
      <c r="G138" s="211"/>
      <c r="H138" s="211"/>
      <c r="I138" s="211"/>
      <c r="J138" s="221"/>
      <c r="K138" s="235"/>
      <c r="L138" s="242"/>
      <c r="M138" s="242"/>
      <c r="N138" s="249"/>
      <c r="O138" s="235"/>
      <c r="P138" s="242"/>
      <c r="Q138" s="242"/>
      <c r="R138" s="242"/>
      <c r="S138" s="242"/>
      <c r="T138" s="249"/>
      <c r="U138" s="235"/>
      <c r="V138" s="242"/>
      <c r="W138" s="242"/>
      <c r="X138" s="242"/>
      <c r="Y138" s="242"/>
      <c r="Z138" s="249"/>
      <c r="AA138" s="265"/>
      <c r="AB138" s="271"/>
      <c r="AC138" s="271"/>
      <c r="AD138" s="271"/>
      <c r="AE138" s="277"/>
      <c r="AF138" s="283" t="s">
        <v>564</v>
      </c>
      <c r="AG138" s="283"/>
      <c r="AH138" s="283"/>
      <c r="AI138" s="283"/>
      <c r="AJ138" s="283"/>
      <c r="AK138" s="285"/>
      <c r="AL138" s="299" t="s">
        <v>60</v>
      </c>
      <c r="AM138" s="305"/>
      <c r="AN138" s="305"/>
      <c r="AO138" s="305"/>
      <c r="AP138" s="305"/>
      <c r="AQ138" s="305"/>
      <c r="AR138" s="305"/>
      <c r="AS138" s="305"/>
      <c r="AT138" s="305"/>
      <c r="AU138" s="305"/>
      <c r="AV138" s="305"/>
      <c r="AW138" s="305"/>
      <c r="AX138" s="305"/>
      <c r="AY138" s="305"/>
      <c r="AZ138" s="310"/>
      <c r="BA138" s="201"/>
      <c r="BB138" s="201"/>
      <c r="BC138" s="201"/>
      <c r="BD138" s="201"/>
      <c r="BE138" s="321"/>
      <c r="BF138" s="181"/>
    </row>
    <row r="139" spans="1:58" ht="21.95" customHeight="1">
      <c r="A139" s="187"/>
      <c r="B139" s="205"/>
      <c r="C139" s="211"/>
      <c r="D139" s="211"/>
      <c r="E139" s="211"/>
      <c r="F139" s="211"/>
      <c r="G139" s="211"/>
      <c r="H139" s="211"/>
      <c r="I139" s="211"/>
      <c r="J139" s="221"/>
      <c r="K139" s="235"/>
      <c r="L139" s="242"/>
      <c r="M139" s="242"/>
      <c r="N139" s="249"/>
      <c r="O139" s="235"/>
      <c r="P139" s="242"/>
      <c r="Q139" s="242"/>
      <c r="R139" s="242"/>
      <c r="S139" s="242"/>
      <c r="T139" s="249"/>
      <c r="U139" s="235"/>
      <c r="V139" s="242"/>
      <c r="W139" s="242"/>
      <c r="X139" s="242"/>
      <c r="Y139" s="242"/>
      <c r="Z139" s="249"/>
      <c r="AA139" s="265"/>
      <c r="AB139" s="271"/>
      <c r="AC139" s="271"/>
      <c r="AD139" s="271"/>
      <c r="AE139" s="277"/>
      <c r="AF139" s="284" t="s">
        <v>74</v>
      </c>
      <c r="AG139" s="283"/>
      <c r="AH139" s="283"/>
      <c r="AI139" s="283"/>
      <c r="AJ139" s="283"/>
      <c r="AK139" s="285"/>
      <c r="AL139" s="299" t="s">
        <v>60</v>
      </c>
      <c r="AM139" s="305"/>
      <c r="AN139" s="305"/>
      <c r="AO139" s="305"/>
      <c r="AP139" s="305"/>
      <c r="AQ139" s="305"/>
      <c r="AR139" s="305"/>
      <c r="AS139" s="305"/>
      <c r="AT139" s="305"/>
      <c r="AU139" s="305"/>
      <c r="AV139" s="305"/>
      <c r="AW139" s="305"/>
      <c r="AX139" s="305"/>
      <c r="AY139" s="305"/>
      <c r="AZ139" s="310"/>
      <c r="BA139" s="201"/>
      <c r="BB139" s="201"/>
      <c r="BC139" s="201"/>
      <c r="BD139" s="201"/>
      <c r="BE139" s="321"/>
      <c r="BF139" s="181"/>
    </row>
    <row r="140" spans="1:58" ht="21.95" customHeight="1">
      <c r="A140" s="190"/>
      <c r="B140" s="205"/>
      <c r="C140" s="211"/>
      <c r="D140" s="211"/>
      <c r="E140" s="211"/>
      <c r="F140" s="211"/>
      <c r="G140" s="211"/>
      <c r="H140" s="211"/>
      <c r="I140" s="211"/>
      <c r="J140" s="221"/>
      <c r="K140" s="235"/>
      <c r="L140" s="242"/>
      <c r="M140" s="242"/>
      <c r="N140" s="249"/>
      <c r="O140" s="235"/>
      <c r="P140" s="242"/>
      <c r="Q140" s="242"/>
      <c r="R140" s="242"/>
      <c r="S140" s="242"/>
      <c r="T140" s="249"/>
      <c r="U140" s="235"/>
      <c r="V140" s="242"/>
      <c r="W140" s="242"/>
      <c r="X140" s="242"/>
      <c r="Y140" s="242"/>
      <c r="Z140" s="249"/>
      <c r="AA140" s="265"/>
      <c r="AB140" s="271"/>
      <c r="AC140" s="271"/>
      <c r="AD140" s="271"/>
      <c r="AE140" s="277"/>
      <c r="AF140" s="283" t="s">
        <v>515</v>
      </c>
      <c r="AG140" s="283"/>
      <c r="AH140" s="283"/>
      <c r="AI140" s="283"/>
      <c r="AJ140" s="283"/>
      <c r="AK140" s="285"/>
      <c r="AL140" s="299" t="s">
        <v>206</v>
      </c>
      <c r="AM140" s="305"/>
      <c r="AN140" s="305"/>
      <c r="AO140" s="305"/>
      <c r="AP140" s="305"/>
      <c r="AQ140" s="305"/>
      <c r="AR140" s="305"/>
      <c r="AS140" s="305"/>
      <c r="AT140" s="305"/>
      <c r="AU140" s="305"/>
      <c r="AV140" s="305"/>
      <c r="AW140" s="305"/>
      <c r="AX140" s="305"/>
      <c r="AY140" s="305"/>
      <c r="AZ140" s="310"/>
      <c r="BA140" s="201"/>
      <c r="BB140" s="201"/>
      <c r="BC140" s="201"/>
      <c r="BD140" s="201"/>
      <c r="BE140" s="321"/>
      <c r="BF140" s="181"/>
    </row>
    <row r="141" spans="1:58" ht="21.95" customHeight="1">
      <c r="A141" s="191"/>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181"/>
    </row>
    <row r="142" spans="1:58" ht="21.95" customHeight="1">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81"/>
    </row>
    <row r="143" spans="1:58" ht="18.75" customHeight="1">
      <c r="A143" s="193" t="s">
        <v>238</v>
      </c>
      <c r="B143" s="208"/>
      <c r="C143" s="213" t="s">
        <v>189</v>
      </c>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181"/>
    </row>
    <row r="144" spans="1:58" ht="18.75" customHeight="1">
      <c r="A144" s="193"/>
      <c r="B144" s="208"/>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181"/>
    </row>
    <row r="145" spans="1:58" ht="18.75" customHeight="1">
      <c r="A145" s="193" t="s">
        <v>241</v>
      </c>
      <c r="B145" s="193"/>
      <c r="C145" s="193" t="s">
        <v>244</v>
      </c>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3"/>
      <c r="AY145" s="193"/>
      <c r="AZ145" s="193"/>
      <c r="BA145" s="193"/>
      <c r="BB145" s="193"/>
      <c r="BC145" s="193"/>
      <c r="BD145" s="193"/>
      <c r="BE145" s="193"/>
      <c r="BF145" s="181"/>
    </row>
    <row r="146" spans="1:58" ht="18.75" customHeight="1">
      <c r="A146" s="193" t="s">
        <v>245</v>
      </c>
      <c r="B146" s="193"/>
      <c r="C146" s="208" t="s">
        <v>36</v>
      </c>
      <c r="BF146" s="181"/>
    </row>
    <row r="147" spans="1:58" ht="18.75" customHeight="1">
      <c r="A147" s="193" t="s">
        <v>249</v>
      </c>
      <c r="B147" s="208"/>
      <c r="C147" s="214" t="s">
        <v>255</v>
      </c>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328"/>
    </row>
    <row r="148" spans="1:58" ht="18.75" customHeight="1">
      <c r="A148" s="193"/>
      <c r="B148" s="208"/>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328"/>
    </row>
    <row r="149" spans="1:58" ht="18.75" customHeight="1">
      <c r="A149" s="193" t="s">
        <v>251</v>
      </c>
      <c r="B149" s="208"/>
      <c r="C149" s="214" t="s">
        <v>257</v>
      </c>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F149" s="329"/>
    </row>
    <row r="150" spans="1:58" ht="18.75" customHeight="1">
      <c r="A150" s="193" t="s">
        <v>412</v>
      </c>
      <c r="C150" s="208" t="s">
        <v>536</v>
      </c>
      <c r="BF150" s="329"/>
    </row>
    <row r="151" spans="1:58" ht="18.75" customHeight="1">
      <c r="A151" s="193"/>
      <c r="C151" s="208" t="s">
        <v>533</v>
      </c>
      <c r="BF151" s="181"/>
    </row>
    <row r="152" spans="1:58" ht="18.75" customHeight="1">
      <c r="A152" s="194" t="s">
        <v>416</v>
      </c>
      <c r="C152" s="215" t="s">
        <v>544</v>
      </c>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181"/>
    </row>
    <row r="153" spans="1:58" ht="18.75" customHeight="1">
      <c r="A153" s="194"/>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181"/>
    </row>
    <row r="154" spans="1:58" ht="18.75" customHeight="1">
      <c r="A154" s="194" t="s">
        <v>236</v>
      </c>
      <c r="B154" s="209"/>
      <c r="C154" s="215" t="s">
        <v>546</v>
      </c>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181"/>
    </row>
    <row r="155" spans="1:58" ht="18.75" customHeight="1">
      <c r="A155" s="194"/>
      <c r="B155" s="209"/>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181"/>
    </row>
    <row r="156" spans="1:58" ht="18.75" customHeight="1">
      <c r="A156" s="194" t="s">
        <v>424</v>
      </c>
      <c r="C156" s="213" t="s">
        <v>557</v>
      </c>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F156" s="181"/>
    </row>
    <row r="157" spans="1:58" ht="18.75" customHeight="1">
      <c r="A157" s="195" t="s">
        <v>349</v>
      </c>
      <c r="C157" s="213" t="s">
        <v>552</v>
      </c>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F157" s="181"/>
    </row>
    <row r="158" spans="1:58" ht="21.95" customHeight="1">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181"/>
    </row>
    <row r="159" spans="1:58" ht="21.95" customHeight="1">
      <c r="C159" s="216"/>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328"/>
    </row>
    <row r="160" spans="1:58" ht="21.95" customHeight="1">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181"/>
    </row>
    <row r="161" spans="3:58" ht="21.95" customHeight="1">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181"/>
    </row>
    <row r="162" spans="3:58" ht="21.95" customHeight="1">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181"/>
    </row>
    <row r="163" spans="3:58" ht="21.95" customHeight="1">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181"/>
    </row>
    <row r="164" spans="3:58" ht="21.95" customHeight="1">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181"/>
    </row>
    <row r="165" spans="3:58" ht="21.95" customHeight="1">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328"/>
    </row>
    <row r="166" spans="3:58" ht="21.95" customHeight="1">
      <c r="C166" s="216"/>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328"/>
    </row>
    <row r="167" spans="3:58" ht="21.95" customHeight="1">
      <c r="C167" s="216"/>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181"/>
    </row>
    <row r="168" spans="3:58" ht="21.95" customHeight="1">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181"/>
    </row>
    <row r="169" spans="3:58" ht="21.95" customHeight="1">
      <c r="C169" s="216"/>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181"/>
    </row>
    <row r="170" spans="3:58" ht="44.1" customHeight="1">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181"/>
    </row>
    <row r="171" spans="3:58" ht="21.95" customHeight="1">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328"/>
    </row>
    <row r="172" spans="3:58" ht="21.95" customHeight="1">
      <c r="C172" s="216"/>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328"/>
    </row>
    <row r="173" spans="3:58" ht="21.95" customHeight="1">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328"/>
    </row>
    <row r="174" spans="3:58" ht="21.95" customHeight="1">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181"/>
    </row>
    <row r="175" spans="3:58" ht="44.1" customHeight="1">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181"/>
    </row>
    <row r="176" spans="3:58" ht="21.95" customHeight="1">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181"/>
    </row>
    <row r="177" spans="3:58" ht="21.95" customHeight="1">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329"/>
    </row>
    <row r="178" spans="3:58" ht="21.95" customHeight="1">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328"/>
    </row>
    <row r="179" spans="3:58" ht="21.95" customHeight="1">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328"/>
    </row>
    <row r="180" spans="3:58" ht="21.95" customHeight="1">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329"/>
    </row>
    <row r="181" spans="3:58" ht="21.95" customHeight="1">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329"/>
    </row>
    <row r="182" spans="3:58" ht="21.95" customHeight="1">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181"/>
    </row>
    <row r="183" spans="3:58" ht="120" customHeight="1">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328"/>
    </row>
    <row r="184" spans="3:58" ht="21.95" customHeight="1">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181"/>
    </row>
    <row r="185" spans="3:58" ht="21.95" customHeight="1">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181"/>
    </row>
    <row r="186" spans="3:58" ht="21.95" customHeight="1">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329"/>
    </row>
    <row r="187" spans="3:58" ht="21.95" customHeight="1">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181"/>
    </row>
    <row r="188" spans="3:58" ht="21.95" customHeight="1">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181"/>
    </row>
    <row r="189" spans="3:58" ht="21.95" customHeight="1">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181"/>
    </row>
    <row r="190" spans="3:58" ht="21.95" customHeight="1">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181"/>
    </row>
    <row r="191" spans="3:58" ht="21.95" customHeight="1">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181"/>
    </row>
    <row r="192" spans="3:58" ht="21.95" customHeight="1">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181"/>
    </row>
    <row r="193" spans="3:58" ht="21.95" customHeight="1">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181"/>
    </row>
    <row r="194" spans="3:58" ht="21.95" customHeight="1">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181"/>
    </row>
    <row r="195" spans="3:58" ht="21.95" customHeight="1">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181"/>
    </row>
    <row r="196" spans="3:58" ht="21.95" customHeight="1">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181"/>
    </row>
    <row r="197" spans="3:58" ht="21.95" customHeight="1">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181"/>
    </row>
    <row r="198" spans="3:58" ht="21.95" customHeight="1">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181"/>
    </row>
    <row r="199" spans="3:58" ht="21.95" customHeight="1">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328"/>
    </row>
    <row r="200" spans="3:58" ht="21.95" customHeight="1">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181"/>
    </row>
    <row r="201" spans="3:58" ht="44.1" customHeight="1">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181"/>
    </row>
    <row r="202" spans="3:58" ht="21.95" customHeight="1">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181"/>
    </row>
    <row r="203" spans="3:58" ht="21.95" customHeight="1">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181"/>
    </row>
    <row r="204" spans="3:58" ht="21.95" customHeight="1">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181"/>
    </row>
    <row r="205" spans="3:58" ht="120" customHeight="1">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328"/>
    </row>
    <row r="206" spans="3:58" ht="21.95" customHeight="1">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181"/>
    </row>
    <row r="207" spans="3:58" ht="21.95" customHeight="1">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181"/>
    </row>
    <row r="208" spans="3:58" ht="21.95" customHeight="1">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329"/>
    </row>
    <row r="209" spans="3:58" ht="21.95" customHeight="1">
      <c r="C209" s="216"/>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329"/>
    </row>
    <row r="210" spans="3:58" ht="21.95" customHeight="1">
      <c r="C210" s="216"/>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181"/>
    </row>
    <row r="211" spans="3:58" ht="21.95" customHeight="1">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181"/>
    </row>
    <row r="212" spans="3:58" ht="21.95" customHeight="1">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c r="Y212" s="216"/>
      <c r="Z212" s="21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181"/>
    </row>
    <row r="213" spans="3:58" ht="21.95" customHeight="1">
      <c r="C213" s="216"/>
      <c r="D213" s="216"/>
      <c r="E213" s="216"/>
      <c r="F213" s="216"/>
      <c r="G213" s="216"/>
      <c r="H213" s="216"/>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181"/>
    </row>
    <row r="214" spans="3:58" ht="21.95" customHeight="1">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181"/>
    </row>
    <row r="215" spans="3:58" ht="21.95" customHeight="1">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181"/>
    </row>
    <row r="216" spans="3:58" ht="21.95" customHeight="1">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181"/>
    </row>
    <row r="217" spans="3:58" ht="21.95" customHeight="1">
      <c r="C217" s="216"/>
      <c r="D217" s="216"/>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181"/>
    </row>
    <row r="218" spans="3:58" ht="21.95" customHeight="1">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328"/>
    </row>
    <row r="219" spans="3:58" ht="21.95" customHeight="1">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328"/>
    </row>
    <row r="220" spans="3:58" ht="21.95" customHeight="1">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328"/>
    </row>
    <row r="221" spans="3:58" ht="21.95" customHeight="1">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181"/>
    </row>
    <row r="222" spans="3:58" ht="21.95" customHeight="1">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328"/>
    </row>
    <row r="223" spans="3:58" ht="21.95" customHeight="1">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181"/>
    </row>
    <row r="224" spans="3:58" ht="21.95" customHeight="1">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181"/>
    </row>
    <row r="225" spans="3:58" ht="44.1" customHeight="1">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216"/>
      <c r="BE225" s="216"/>
      <c r="BF225" s="181"/>
    </row>
    <row r="226" spans="3:58" ht="21.95" customHeight="1">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181"/>
    </row>
    <row r="227" spans="3:58" ht="21.95" customHeight="1">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329"/>
    </row>
    <row r="228" spans="3:58" ht="21.95" customHeight="1">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329"/>
    </row>
    <row r="229" spans="3:58" ht="140.1" customHeight="1">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328"/>
    </row>
    <row r="230" spans="3:58" ht="21.95" customHeight="1">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181"/>
    </row>
    <row r="231" spans="3:58" ht="21.95" customHeight="1">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181"/>
    </row>
    <row r="232" spans="3:58" ht="21.95" customHeight="1">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329"/>
    </row>
    <row r="233" spans="3:58" ht="21.95" customHeight="1">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181"/>
    </row>
    <row r="234" spans="3:58" ht="21.95" customHeight="1">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181"/>
    </row>
    <row r="235" spans="3:58" ht="21.95" customHeight="1">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181"/>
    </row>
    <row r="236" spans="3:58" ht="21.95" customHeight="1">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181"/>
    </row>
    <row r="237" spans="3:58" ht="21.95" customHeight="1">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181"/>
    </row>
    <row r="238" spans="3:58" ht="21.95" customHeight="1">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181"/>
    </row>
    <row r="239" spans="3:58" ht="21.95" customHeight="1">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216"/>
      <c r="BE239" s="216"/>
      <c r="BF239" s="181"/>
    </row>
    <row r="240" spans="3:58" ht="21.95" customHeight="1">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181"/>
    </row>
    <row r="241" spans="3:58" ht="21.95" customHeight="1">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328"/>
    </row>
    <row r="242" spans="3:58" ht="21.95" customHeight="1">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181"/>
    </row>
    <row r="243" spans="3:58" ht="21.95" customHeight="1">
      <c r="C243" s="216"/>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181"/>
    </row>
    <row r="244" spans="3:58" ht="21.95" customHeight="1">
      <c r="C244" s="216"/>
      <c r="D244" s="216"/>
      <c r="E244" s="216"/>
      <c r="F244" s="216"/>
      <c r="G244" s="216"/>
      <c r="H244" s="216"/>
      <c r="I244" s="216"/>
      <c r="J244" s="216"/>
      <c r="K244" s="216"/>
      <c r="L244" s="216"/>
      <c r="M244" s="216"/>
      <c r="N244" s="216"/>
      <c r="O244" s="216"/>
      <c r="P244" s="216"/>
      <c r="Q244" s="216"/>
      <c r="R244" s="216"/>
      <c r="S244" s="216"/>
      <c r="T244" s="216"/>
      <c r="U244" s="216"/>
      <c r="V244" s="216"/>
      <c r="W244" s="216"/>
      <c r="X244" s="216"/>
      <c r="Y244" s="216"/>
      <c r="Z244" s="216"/>
      <c r="AA244" s="216"/>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216"/>
      <c r="BE244" s="216"/>
      <c r="BF244" s="181"/>
    </row>
    <row r="245" spans="3:58" ht="21.95" customHeight="1">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181"/>
    </row>
    <row r="246" spans="3:58" ht="21.95" customHeight="1">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328"/>
    </row>
    <row r="247" spans="3:58" ht="21.95" customHeight="1">
      <c r="C247" s="216"/>
      <c r="D247" s="216"/>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181"/>
    </row>
    <row r="248" spans="3:58" ht="44.1" customHeight="1">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181"/>
    </row>
    <row r="249" spans="3:58" ht="21.95" customHeight="1">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181"/>
    </row>
    <row r="250" spans="3:58" ht="21.95" customHeight="1">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329"/>
    </row>
    <row r="251" spans="3:58" ht="21.95" customHeight="1">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329"/>
    </row>
    <row r="252" spans="3:58" ht="21.95" customHeight="1">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329"/>
    </row>
    <row r="253" spans="3:58" ht="21.95" customHeight="1">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216"/>
      <c r="BE253" s="216"/>
      <c r="BF253" s="329"/>
    </row>
    <row r="254" spans="3:58" ht="99" customHeight="1">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328"/>
    </row>
    <row r="255" spans="3:58" ht="21.95" customHeight="1">
      <c r="C255" s="216"/>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329"/>
    </row>
    <row r="256" spans="3:58" ht="21.95" customHeight="1">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329"/>
    </row>
    <row r="257" spans="3:58" ht="21.95" customHeight="1">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329"/>
    </row>
    <row r="258" spans="3:58" ht="21.95" customHeight="1">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181"/>
    </row>
    <row r="259" spans="3:58" ht="21.95" customHeight="1">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181"/>
    </row>
    <row r="260" spans="3:58" ht="21.95" customHeight="1">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181"/>
    </row>
    <row r="261" spans="3:58" ht="21.95" customHeight="1">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328"/>
    </row>
    <row r="262" spans="3:58" ht="21.95" customHeight="1">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328"/>
    </row>
    <row r="263" spans="3:58" ht="44.1" customHeight="1">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181"/>
    </row>
    <row r="264" spans="3:58" ht="21.95" customHeight="1">
      <c r="C264" s="216"/>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329"/>
    </row>
    <row r="265" spans="3:58" ht="21.95" customHeight="1">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329"/>
    </row>
    <row r="266" spans="3:58" ht="21.95" customHeight="1">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328"/>
    </row>
    <row r="267" spans="3:58" ht="21.95" customHeight="1">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c r="AA267" s="216"/>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181"/>
    </row>
    <row r="268" spans="3:58" ht="21.95" customHeight="1">
      <c r="C268" s="216"/>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181"/>
    </row>
    <row r="269" spans="3:58" ht="21.95" customHeight="1">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181"/>
    </row>
    <row r="270" spans="3:58" ht="21.95" customHeight="1">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328"/>
    </row>
    <row r="271" spans="3:58" ht="21.95" customHeight="1">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329"/>
    </row>
    <row r="272" spans="3:58" ht="21.95" customHeight="1">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181"/>
    </row>
    <row r="273" spans="3:58" ht="44.1" customHeight="1">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181"/>
    </row>
    <row r="274" spans="3:58" ht="21.95" customHeight="1">
      <c r="BF274" s="329"/>
    </row>
    <row r="275" spans="3:58" ht="21.95" customHeight="1">
      <c r="BF275" s="329"/>
    </row>
    <row r="276" spans="3:58" ht="21.95" customHeight="1">
      <c r="BF276" s="329"/>
    </row>
    <row r="277" spans="3:58" ht="21.95" customHeight="1">
      <c r="BF277" s="328"/>
    </row>
    <row r="278" spans="3:58" ht="44.1" customHeight="1">
      <c r="BF278" s="181"/>
    </row>
    <row r="279" spans="3:58" ht="21.95" customHeight="1">
      <c r="BF279" s="181"/>
    </row>
    <row r="280" spans="3:58" ht="21.95" customHeight="1">
      <c r="BF280" s="329"/>
    </row>
    <row r="281" spans="3:58" ht="21.95" customHeight="1">
      <c r="BF281" s="181"/>
    </row>
    <row r="282" spans="3:58" ht="21.95" customHeight="1">
      <c r="BF282" s="181"/>
    </row>
    <row r="283" spans="3:58" ht="21.95" customHeight="1">
      <c r="BF283" s="181"/>
    </row>
    <row r="284" spans="3:58" ht="21.95" customHeight="1">
      <c r="BF284" s="181"/>
    </row>
    <row r="285" spans="3:58" ht="21.95" customHeight="1">
      <c r="BF285" s="181"/>
    </row>
    <row r="286" spans="3:58" ht="21.95" customHeight="1">
      <c r="BF286" s="181"/>
    </row>
    <row r="287" spans="3:58" ht="21.95" customHeight="1">
      <c r="BF287" s="328"/>
    </row>
    <row r="288" spans="3:58" ht="44.1" customHeight="1">
      <c r="BF288" s="181"/>
    </row>
    <row r="289" spans="58:58" ht="44.1" customHeight="1">
      <c r="BF289" s="329"/>
    </row>
    <row r="290" spans="58:58" ht="21.95" customHeight="1">
      <c r="BF290" s="328"/>
    </row>
    <row r="291" spans="58:58" ht="21.95" customHeight="1">
      <c r="BF291" s="181"/>
    </row>
    <row r="292" spans="58:58" ht="21.95" customHeight="1">
      <c r="BF292" s="181"/>
    </row>
    <row r="293" spans="58:58" ht="21.95" customHeight="1">
      <c r="BF293" s="328"/>
    </row>
    <row r="294" spans="58:58" ht="21.95" customHeight="1">
      <c r="BF294" s="328"/>
    </row>
    <row r="295" spans="58:58" ht="21.95" customHeight="1">
      <c r="BF295" s="328"/>
    </row>
    <row r="296" spans="58:58" ht="21.95" customHeight="1">
      <c r="BF296" s="181"/>
    </row>
    <row r="297" spans="58:58" ht="21.95" customHeight="1">
      <c r="BF297" s="181"/>
    </row>
    <row r="298" spans="58:58" ht="21.95" customHeight="1">
      <c r="BF298" s="329"/>
    </row>
    <row r="299" spans="58:58" ht="21.95" customHeight="1">
      <c r="BF299" s="329"/>
    </row>
    <row r="300" spans="58:58" ht="21.95" customHeight="1">
      <c r="BF300" s="329"/>
    </row>
    <row r="301" spans="58:58" ht="21.95" customHeight="1">
      <c r="BF301" s="181"/>
    </row>
    <row r="302" spans="58:58" ht="21.95" customHeight="1">
      <c r="BF302" s="181"/>
    </row>
    <row r="303" spans="58:58" ht="44.1" customHeight="1">
      <c r="BF303" s="181"/>
    </row>
    <row r="304" spans="58:58" ht="21.95" customHeight="1">
      <c r="BF304" s="181"/>
    </row>
    <row r="305" spans="58:58" ht="21.95" customHeight="1">
      <c r="BF305" s="329"/>
    </row>
    <row r="306" spans="58:58" ht="21.95" customHeight="1">
      <c r="BF306" s="181"/>
    </row>
    <row r="307" spans="58:58" ht="21.95" customHeight="1">
      <c r="BF307" s="328"/>
    </row>
    <row r="308" spans="58:58" ht="21.95" customHeight="1">
      <c r="BF308" s="181"/>
    </row>
    <row r="309" spans="58:58" ht="21.95" customHeight="1">
      <c r="BF309" s="181"/>
    </row>
    <row r="310" spans="58:58" ht="21.95" customHeight="1">
      <c r="BF310" s="328"/>
    </row>
    <row r="311" spans="58:58" ht="21.95" customHeight="1">
      <c r="BF311" s="181"/>
    </row>
    <row r="312" spans="58:58" ht="21.95" customHeight="1">
      <c r="BF312" s="181"/>
    </row>
    <row r="313" spans="58:58" ht="21.95" customHeight="1">
      <c r="BF313" s="181"/>
    </row>
    <row r="314" spans="58:58" ht="21.95" customHeight="1">
      <c r="BF314" s="329"/>
    </row>
    <row r="315" spans="58:58" ht="21.95" customHeight="1">
      <c r="BF315" s="329"/>
    </row>
    <row r="316" spans="58:58" ht="21.95" customHeight="1">
      <c r="BF316" s="329"/>
    </row>
    <row r="317" spans="58:58" ht="21.95" customHeight="1">
      <c r="BF317" s="329"/>
    </row>
    <row r="318" spans="58:58" ht="21.95" customHeight="1">
      <c r="BF318" s="329"/>
    </row>
    <row r="319" spans="58:58" ht="21.95" customHeight="1">
      <c r="BF319" s="181"/>
    </row>
    <row r="320" spans="58:58" ht="21.95" customHeight="1">
      <c r="BF320" s="181"/>
    </row>
    <row r="321" spans="58:58" ht="21.95" customHeight="1">
      <c r="BF321" s="329"/>
    </row>
    <row r="322" spans="58:58" ht="21.95" customHeight="1">
      <c r="BF322" s="329"/>
    </row>
    <row r="323" spans="58:58" ht="21.95" customHeight="1">
      <c r="BF323" s="329"/>
    </row>
    <row r="324" spans="58:58" ht="21.95" customHeight="1">
      <c r="BF324" s="329"/>
    </row>
    <row r="325" spans="58:58" ht="21.95" customHeight="1">
      <c r="BF325" s="328"/>
    </row>
    <row r="326" spans="58:58" ht="21.95" customHeight="1">
      <c r="BF326" s="328"/>
    </row>
    <row r="327" spans="58:58" ht="21.95" customHeight="1">
      <c r="BF327" s="181"/>
    </row>
    <row r="328" spans="58:58" ht="21.95" customHeight="1">
      <c r="BF328" s="181"/>
    </row>
    <row r="329" spans="58:58" ht="21.95" customHeight="1">
      <c r="BF329" s="328"/>
    </row>
    <row r="330" spans="58:58" ht="21.95" customHeight="1">
      <c r="BF330" s="328"/>
    </row>
    <row r="331" spans="58:58" ht="21.95" customHeight="1">
      <c r="BF331" s="328"/>
    </row>
    <row r="332" spans="58:58" ht="21.95" customHeight="1">
      <c r="BF332" s="328"/>
    </row>
    <row r="333" spans="58:58" ht="21.95" customHeight="1">
      <c r="BF333" s="329"/>
    </row>
    <row r="334" spans="58:58" ht="21.95" customHeight="1">
      <c r="BF334" s="329"/>
    </row>
    <row r="335" spans="58:58" ht="21.95" customHeight="1">
      <c r="BF335" s="329"/>
    </row>
    <row r="336" spans="58:58" ht="21.95" customHeight="1">
      <c r="BF336" s="329"/>
    </row>
    <row r="337" spans="58:58" ht="21.95" customHeight="1">
      <c r="BF337" s="329"/>
    </row>
    <row r="338" spans="58:58" ht="11.25" customHeight="1">
      <c r="BF338" s="330"/>
    </row>
    <row r="339" spans="58:58" ht="9" customHeight="1"/>
    <row r="340" spans="58:58" ht="27" customHeight="1">
      <c r="BF340" s="331"/>
    </row>
    <row r="341" spans="58:58" ht="248.25" customHeight="1">
      <c r="BF341" s="332"/>
    </row>
    <row r="342" spans="58:58" ht="26.25" customHeight="1">
      <c r="BF342" s="330"/>
    </row>
    <row r="343" spans="58:58" ht="26.25" customHeight="1"/>
    <row r="344" spans="58:58" ht="27.75" customHeight="1"/>
    <row r="345" spans="58:58" ht="27.75" customHeight="1"/>
    <row r="346" spans="58:58" ht="27.75" customHeight="1"/>
    <row r="347" spans="58:58" ht="34.5" customHeight="1"/>
    <row r="348" spans="58:58" ht="34.5" customHeight="1"/>
    <row r="349" spans="58:58" ht="22.5" customHeight="1"/>
    <row r="350" spans="58:58" ht="22.5" customHeight="1"/>
    <row r="351" spans="58:58" ht="27.75" customHeight="1"/>
    <row r="352" spans="58:58" ht="26.25" customHeight="1"/>
    <row r="353" ht="26.25" customHeight="1"/>
    <row r="354" ht="26.25" customHeight="1"/>
    <row r="355" ht="26.25" customHeight="1"/>
    <row r="356" ht="66.75" customHeight="1"/>
    <row r="357" ht="57.75" customHeight="1"/>
    <row r="358" ht="26.25" customHeight="1"/>
    <row r="359" ht="53.25" customHeight="1"/>
    <row r="360" ht="26.25" customHeight="1"/>
    <row r="361" ht="33.75" customHeight="1"/>
    <row r="362" ht="47.25" customHeight="1"/>
    <row r="363" ht="65.25" customHeight="1"/>
  </sheetData>
  <mergeCells count="476">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C149:BD149"/>
    <mergeCell ref="C156:BD156"/>
    <mergeCell ref="C157:BD157"/>
    <mergeCell ref="A5:J6"/>
    <mergeCell ref="K5:N6"/>
    <mergeCell ref="O5:T6"/>
    <mergeCell ref="U5:Z6"/>
    <mergeCell ref="AA5:AE6"/>
    <mergeCell ref="AF5:AZ6"/>
    <mergeCell ref="C143:BE144"/>
    <mergeCell ref="C147:BE148"/>
    <mergeCell ref="C152:BE153"/>
    <mergeCell ref="C154:BE155"/>
    <mergeCell ref="A8:A66"/>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66"/>
    <mergeCell ref="K44:N66"/>
    <mergeCell ref="O44:T66"/>
    <mergeCell ref="U44:Z66"/>
    <mergeCell ref="AA44:AE66"/>
    <mergeCell ref="A67:A99"/>
    <mergeCell ref="B67:J99"/>
    <mergeCell ref="K67:N99"/>
    <mergeCell ref="O67:T99"/>
    <mergeCell ref="U67:Z99"/>
    <mergeCell ref="AA67:AE99"/>
    <mergeCell ref="A100:A114"/>
    <mergeCell ref="B100:J107"/>
    <mergeCell ref="K100:N107"/>
    <mergeCell ref="O100:T107"/>
    <mergeCell ref="U100:Z107"/>
    <mergeCell ref="AA100:AE107"/>
    <mergeCell ref="B108:J114"/>
    <mergeCell ref="K108:N114"/>
    <mergeCell ref="O108:T114"/>
    <mergeCell ref="U108:Z114"/>
    <mergeCell ref="AA108:AE114"/>
    <mergeCell ref="A115:A140"/>
    <mergeCell ref="B115:J127"/>
    <mergeCell ref="K115:N127"/>
    <mergeCell ref="O115:T127"/>
    <mergeCell ref="U115:Z127"/>
    <mergeCell ref="AA115:AE127"/>
    <mergeCell ref="B128:J140"/>
    <mergeCell ref="K128:N140"/>
    <mergeCell ref="O128:T140"/>
    <mergeCell ref="U128:Z140"/>
    <mergeCell ref="AA128:AE140"/>
  </mergeCells>
  <phoneticPr fontId="20"/>
  <printOptions horizontalCentered="1"/>
  <pageMargins left="0.15748031496062992" right="0.15748031496062992" top="0.35433070866141736" bottom="0.27559055118110237" header="0.15748031496062992" footer="0.19685039370078741"/>
  <pageSetup paperSize="9" scale="39" fitToWidth="1" fitToHeight="0" orientation="portrait" usePrinterDefaults="1" r:id="rId1"/>
  <headerFooter alignWithMargins="0"/>
  <rowBreaks count="12" manualBreakCount="12">
    <brk id="26" max="56" man="1"/>
    <brk id="66" max="56" man="1"/>
    <brk id="99" max="56" man="1"/>
    <brk id="114" max="56" man="1"/>
    <brk id="140" max="56" man="1"/>
    <brk id="181" max="16383" man="1"/>
    <brk id="204" max="16383" man="1"/>
    <brk id="228" max="16383" man="1"/>
    <brk id="252" max="16383" man="1"/>
    <brk id="276" max="16383" man="1"/>
    <brk id="309" max="16383" man="1"/>
    <brk id="3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333" customWidth="1"/>
    <col min="2" max="2" width="4.875" style="333" customWidth="1"/>
    <col min="3" max="9" width="2.375" style="333" customWidth="1"/>
    <col min="10" max="18" width="3.25" style="333" customWidth="1"/>
    <col min="19" max="25" width="4" style="333" customWidth="1"/>
    <col min="26" max="32" width="3.25" style="333" customWidth="1"/>
    <col min="33" max="59" width="3.375" style="333" customWidth="1"/>
    <col min="60" max="60" width="4.75" style="333" customWidth="1"/>
    <col min="61" max="61" width="23.875" style="333" customWidth="1"/>
    <col min="62" max="65" width="4.5" style="333" customWidth="1"/>
    <col min="66" max="66" width="2.625" style="333"/>
    <col min="67" max="246" width="9" style="333" customWidth="1"/>
    <col min="247" max="247" width="2.625" style="333"/>
    <col min="248" max="248" width="5.5" style="333" customWidth="1"/>
    <col min="249" max="16384" width="2.625" style="333"/>
  </cols>
  <sheetData>
    <row r="1" spans="1:66" ht="28.7" customHeight="1">
      <c r="A1" s="334" t="s">
        <v>260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row>
    <row r="2" spans="1:66" ht="21.75" customHeight="1">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row>
    <row r="3" spans="1:66" ht="21.75" customHeight="1">
      <c r="A3" s="183" t="s">
        <v>9</v>
      </c>
      <c r="B3" s="196"/>
      <c r="C3" s="196"/>
      <c r="D3" s="196"/>
      <c r="E3" s="196"/>
      <c r="F3" s="196"/>
      <c r="G3" s="196"/>
      <c r="H3" s="196"/>
      <c r="I3" s="217"/>
      <c r="J3" s="383" t="s">
        <v>184</v>
      </c>
      <c r="K3" s="399"/>
      <c r="L3" s="399"/>
      <c r="M3" s="399"/>
      <c r="N3" s="415"/>
      <c r="O3" s="260" t="s">
        <v>262</v>
      </c>
      <c r="P3" s="442"/>
      <c r="Q3" s="442"/>
      <c r="R3" s="454"/>
      <c r="S3" s="223" t="s">
        <v>263</v>
      </c>
      <c r="T3" s="196"/>
      <c r="U3" s="196"/>
      <c r="V3" s="196"/>
      <c r="W3" s="196"/>
      <c r="X3" s="196"/>
      <c r="Y3" s="217"/>
      <c r="Z3" s="223" t="s">
        <v>266</v>
      </c>
      <c r="AA3" s="196"/>
      <c r="AB3" s="196"/>
      <c r="AC3" s="196"/>
      <c r="AD3" s="196"/>
      <c r="AE3" s="196"/>
      <c r="AF3" s="217"/>
      <c r="AG3" s="223" t="s">
        <v>3</v>
      </c>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582"/>
      <c r="BK3" s="582"/>
      <c r="BL3" s="582"/>
      <c r="BM3" s="599"/>
    </row>
    <row r="4" spans="1:66" ht="21.75" customHeight="1">
      <c r="A4" s="184"/>
      <c r="B4" s="197"/>
      <c r="C4" s="197"/>
      <c r="D4" s="197"/>
      <c r="E4" s="197"/>
      <c r="F4" s="197"/>
      <c r="G4" s="197"/>
      <c r="H4" s="197"/>
      <c r="I4" s="218"/>
      <c r="J4" s="384"/>
      <c r="K4" s="400"/>
      <c r="L4" s="400"/>
      <c r="M4" s="400"/>
      <c r="N4" s="416"/>
      <c r="O4" s="431"/>
      <c r="P4" s="443"/>
      <c r="Q4" s="443"/>
      <c r="R4" s="455"/>
      <c r="S4" s="224"/>
      <c r="T4" s="197"/>
      <c r="U4" s="197"/>
      <c r="V4" s="197"/>
      <c r="W4" s="197"/>
      <c r="X4" s="197"/>
      <c r="Y4" s="218"/>
      <c r="Z4" s="224"/>
      <c r="AA4" s="197"/>
      <c r="AB4" s="197"/>
      <c r="AC4" s="197"/>
      <c r="AD4" s="197"/>
      <c r="AE4" s="197"/>
      <c r="AF4" s="218"/>
      <c r="AG4" s="224"/>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312" t="s">
        <v>22</v>
      </c>
      <c r="BK4" s="315"/>
      <c r="BL4" s="315"/>
      <c r="BM4" s="318"/>
    </row>
    <row r="5" spans="1:66" ht="60" customHeight="1">
      <c r="A5" s="335" t="s">
        <v>39</v>
      </c>
      <c r="B5" s="345"/>
      <c r="C5" s="345"/>
      <c r="D5" s="345"/>
      <c r="E5" s="345"/>
      <c r="F5" s="345"/>
      <c r="G5" s="345"/>
      <c r="H5" s="345"/>
      <c r="I5" s="372"/>
      <c r="J5" s="385"/>
      <c r="K5" s="401"/>
      <c r="L5" s="401"/>
      <c r="M5" s="401"/>
      <c r="N5" s="417"/>
      <c r="O5" s="385"/>
      <c r="P5" s="401"/>
      <c r="Q5" s="401"/>
      <c r="R5" s="417"/>
      <c r="S5" s="385"/>
      <c r="T5" s="401"/>
      <c r="U5" s="401"/>
      <c r="V5" s="401"/>
      <c r="W5" s="401"/>
      <c r="X5" s="401"/>
      <c r="Y5" s="417"/>
      <c r="Z5" s="385"/>
      <c r="AA5" s="401"/>
      <c r="AB5" s="401"/>
      <c r="AC5" s="401"/>
      <c r="AD5" s="401"/>
      <c r="AE5" s="401"/>
      <c r="AF5" s="417"/>
      <c r="AG5" s="281" t="s">
        <v>269</v>
      </c>
      <c r="AH5" s="198"/>
      <c r="AI5" s="198"/>
      <c r="AJ5" s="198"/>
      <c r="AK5" s="198"/>
      <c r="AL5" s="198"/>
      <c r="AM5" s="198"/>
      <c r="AN5" s="198"/>
      <c r="AO5" s="198"/>
      <c r="AP5" s="219"/>
      <c r="AQ5" s="553" t="s">
        <v>183</v>
      </c>
      <c r="AR5" s="564"/>
      <c r="AS5" s="564"/>
      <c r="AT5" s="564"/>
      <c r="AU5" s="564"/>
      <c r="AV5" s="564"/>
      <c r="AW5" s="564"/>
      <c r="AX5" s="564"/>
      <c r="AY5" s="564"/>
      <c r="AZ5" s="564"/>
      <c r="BA5" s="564"/>
      <c r="BB5" s="564"/>
      <c r="BC5" s="564"/>
      <c r="BD5" s="564"/>
      <c r="BE5" s="564"/>
      <c r="BF5" s="564"/>
      <c r="BG5" s="564"/>
      <c r="BH5" s="564"/>
      <c r="BI5" s="573"/>
      <c r="BJ5" s="583"/>
      <c r="BK5" s="345"/>
      <c r="BL5" s="345"/>
      <c r="BM5" s="600"/>
    </row>
    <row r="6" spans="1:66" ht="21.75" customHeight="1">
      <c r="A6" s="336" t="s">
        <v>272</v>
      </c>
      <c r="B6" s="346" t="s">
        <v>276</v>
      </c>
      <c r="C6" s="358"/>
      <c r="D6" s="358"/>
      <c r="E6" s="358"/>
      <c r="F6" s="358"/>
      <c r="G6" s="358"/>
      <c r="H6" s="358"/>
      <c r="I6" s="373"/>
      <c r="J6" s="386"/>
      <c r="K6" s="402"/>
      <c r="L6" s="402"/>
      <c r="M6" s="402"/>
      <c r="N6" s="418"/>
      <c r="O6" s="432"/>
      <c r="P6" s="444"/>
      <c r="Q6" s="444"/>
      <c r="R6" s="456"/>
      <c r="S6" s="466" t="s">
        <v>279</v>
      </c>
      <c r="T6" s="483"/>
      <c r="U6" s="483"/>
      <c r="V6" s="483"/>
      <c r="W6" s="483"/>
      <c r="X6" s="483"/>
      <c r="Y6" s="500"/>
      <c r="Z6" s="432" t="s">
        <v>280</v>
      </c>
      <c r="AA6" s="358"/>
      <c r="AB6" s="358"/>
      <c r="AC6" s="358"/>
      <c r="AD6" s="358"/>
      <c r="AE6" s="358"/>
      <c r="AF6" s="373"/>
      <c r="AG6" s="531" t="s">
        <v>282</v>
      </c>
      <c r="AH6" s="290"/>
      <c r="AI6" s="290"/>
      <c r="AJ6" s="290"/>
      <c r="AK6" s="290"/>
      <c r="AL6" s="290"/>
      <c r="AM6" s="290"/>
      <c r="AN6" s="290"/>
      <c r="AO6" s="290"/>
      <c r="AP6" s="292"/>
      <c r="AQ6" s="295" t="s">
        <v>284</v>
      </c>
      <c r="AR6" s="303"/>
      <c r="AS6" s="303"/>
      <c r="AT6" s="303"/>
      <c r="AU6" s="303"/>
      <c r="AV6" s="303"/>
      <c r="AW6" s="303"/>
      <c r="AX6" s="303"/>
      <c r="AY6" s="303"/>
      <c r="AZ6" s="303"/>
      <c r="BA6" s="303"/>
      <c r="BB6" s="303"/>
      <c r="BC6" s="303"/>
      <c r="BD6" s="303"/>
      <c r="BE6" s="303"/>
      <c r="BF6" s="303"/>
      <c r="BG6" s="303"/>
      <c r="BH6" s="303"/>
      <c r="BI6" s="307"/>
      <c r="BJ6" s="584"/>
      <c r="BK6" s="594"/>
      <c r="BL6" s="594"/>
      <c r="BM6" s="601"/>
      <c r="BN6" s="342"/>
    </row>
    <row r="7" spans="1:66" ht="22.7" customHeight="1">
      <c r="A7" s="337"/>
      <c r="B7" s="347"/>
      <c r="C7" s="359"/>
      <c r="D7" s="359"/>
      <c r="E7" s="359"/>
      <c r="F7" s="359"/>
      <c r="G7" s="359"/>
      <c r="H7" s="359"/>
      <c r="I7" s="374"/>
      <c r="J7" s="387"/>
      <c r="K7" s="403"/>
      <c r="L7" s="403"/>
      <c r="M7" s="403"/>
      <c r="N7" s="419"/>
      <c r="O7" s="353"/>
      <c r="P7" s="364"/>
      <c r="Q7" s="364"/>
      <c r="R7" s="379"/>
      <c r="S7" s="467"/>
      <c r="T7" s="484"/>
      <c r="U7" s="484"/>
      <c r="V7" s="484"/>
      <c r="W7" s="484"/>
      <c r="X7" s="484"/>
      <c r="Y7" s="501"/>
      <c r="Z7" s="347"/>
      <c r="AA7" s="359"/>
      <c r="AB7" s="359"/>
      <c r="AC7" s="359"/>
      <c r="AD7" s="359"/>
      <c r="AE7" s="359"/>
      <c r="AF7" s="374"/>
      <c r="AG7" s="206" t="s">
        <v>92</v>
      </c>
      <c r="AH7" s="212"/>
      <c r="AI7" s="212"/>
      <c r="AJ7" s="212"/>
      <c r="AK7" s="212"/>
      <c r="AL7" s="212"/>
      <c r="AM7" s="212"/>
      <c r="AN7" s="212"/>
      <c r="AO7" s="212"/>
      <c r="AP7" s="222"/>
      <c r="AQ7" s="296" t="s">
        <v>289</v>
      </c>
      <c r="AR7" s="304"/>
      <c r="AS7" s="304"/>
      <c r="AT7" s="304"/>
      <c r="AU7" s="304"/>
      <c r="AV7" s="304"/>
      <c r="AW7" s="304"/>
      <c r="AX7" s="304"/>
      <c r="AY7" s="304"/>
      <c r="AZ7" s="304"/>
      <c r="BA7" s="304"/>
      <c r="BB7" s="304"/>
      <c r="BC7" s="304"/>
      <c r="BD7" s="304"/>
      <c r="BE7" s="304"/>
      <c r="BF7" s="304"/>
      <c r="BG7" s="304"/>
      <c r="BH7" s="304"/>
      <c r="BI7" s="308"/>
      <c r="BJ7" s="585"/>
      <c r="BK7" s="595"/>
      <c r="BL7" s="595"/>
      <c r="BM7" s="602"/>
      <c r="BN7" s="342"/>
    </row>
    <row r="8" spans="1:66" ht="22.7" customHeight="1">
      <c r="A8" s="337"/>
      <c r="B8" s="347"/>
      <c r="C8" s="359"/>
      <c r="D8" s="359"/>
      <c r="E8" s="359"/>
      <c r="F8" s="359"/>
      <c r="G8" s="359"/>
      <c r="H8" s="359"/>
      <c r="I8" s="374"/>
      <c r="J8" s="387"/>
      <c r="K8" s="403"/>
      <c r="L8" s="403"/>
      <c r="M8" s="403"/>
      <c r="N8" s="419"/>
      <c r="O8" s="353"/>
      <c r="P8" s="364"/>
      <c r="Q8" s="364"/>
      <c r="R8" s="379"/>
      <c r="S8" s="467"/>
      <c r="T8" s="484"/>
      <c r="U8" s="484"/>
      <c r="V8" s="484"/>
      <c r="W8" s="484"/>
      <c r="X8" s="484"/>
      <c r="Y8" s="501"/>
      <c r="Z8" s="347"/>
      <c r="AA8" s="359"/>
      <c r="AB8" s="359"/>
      <c r="AC8" s="359"/>
      <c r="AD8" s="359"/>
      <c r="AE8" s="359"/>
      <c r="AF8" s="374"/>
      <c r="AG8" s="284" t="s">
        <v>96</v>
      </c>
      <c r="AH8" s="283"/>
      <c r="AI8" s="283"/>
      <c r="AJ8" s="283"/>
      <c r="AK8" s="283"/>
      <c r="AL8" s="283"/>
      <c r="AM8" s="283"/>
      <c r="AN8" s="283"/>
      <c r="AO8" s="283"/>
      <c r="AP8" s="285"/>
      <c r="AQ8" s="298" t="s">
        <v>289</v>
      </c>
      <c r="AR8" s="301"/>
      <c r="AS8" s="301"/>
      <c r="AT8" s="301"/>
      <c r="AU8" s="301"/>
      <c r="AV8" s="301"/>
      <c r="AW8" s="301"/>
      <c r="AX8" s="301"/>
      <c r="AY8" s="301"/>
      <c r="AZ8" s="301"/>
      <c r="BA8" s="301"/>
      <c r="BB8" s="301"/>
      <c r="BC8" s="301"/>
      <c r="BD8" s="301"/>
      <c r="BE8" s="301"/>
      <c r="BF8" s="301"/>
      <c r="BG8" s="301"/>
      <c r="BH8" s="301"/>
      <c r="BI8" s="309"/>
      <c r="BJ8" s="586"/>
      <c r="BK8" s="596"/>
      <c r="BL8" s="596"/>
      <c r="BM8" s="603"/>
      <c r="BN8" s="342"/>
    </row>
    <row r="9" spans="1:66" ht="22.7" customHeight="1">
      <c r="A9" s="337"/>
      <c r="B9" s="347"/>
      <c r="C9" s="359"/>
      <c r="D9" s="359"/>
      <c r="E9" s="359"/>
      <c r="F9" s="359"/>
      <c r="G9" s="359"/>
      <c r="H9" s="359"/>
      <c r="I9" s="374"/>
      <c r="J9" s="387"/>
      <c r="K9" s="403"/>
      <c r="L9" s="403"/>
      <c r="M9" s="403"/>
      <c r="N9" s="419"/>
      <c r="O9" s="353"/>
      <c r="P9" s="364"/>
      <c r="Q9" s="364"/>
      <c r="R9" s="379"/>
      <c r="S9" s="467"/>
      <c r="T9" s="484"/>
      <c r="U9" s="484"/>
      <c r="V9" s="484"/>
      <c r="W9" s="484"/>
      <c r="X9" s="484"/>
      <c r="Y9" s="501"/>
      <c r="Z9" s="347"/>
      <c r="AA9" s="359"/>
      <c r="AB9" s="359"/>
      <c r="AC9" s="359"/>
      <c r="AD9" s="359"/>
      <c r="AE9" s="359"/>
      <c r="AF9" s="374"/>
      <c r="AG9" s="206" t="s">
        <v>296</v>
      </c>
      <c r="AH9" s="212"/>
      <c r="AI9" s="212"/>
      <c r="AJ9" s="212"/>
      <c r="AK9" s="212"/>
      <c r="AL9" s="212"/>
      <c r="AM9" s="212"/>
      <c r="AN9" s="212"/>
      <c r="AO9" s="212"/>
      <c r="AP9" s="222"/>
      <c r="AQ9" s="298" t="s">
        <v>289</v>
      </c>
      <c r="AR9" s="301"/>
      <c r="AS9" s="301"/>
      <c r="AT9" s="301"/>
      <c r="AU9" s="301"/>
      <c r="AV9" s="301"/>
      <c r="AW9" s="301"/>
      <c r="AX9" s="301"/>
      <c r="AY9" s="301"/>
      <c r="AZ9" s="301"/>
      <c r="BA9" s="301"/>
      <c r="BB9" s="301"/>
      <c r="BC9" s="301"/>
      <c r="BD9" s="301"/>
      <c r="BE9" s="301"/>
      <c r="BF9" s="301"/>
      <c r="BG9" s="301"/>
      <c r="BH9" s="301"/>
      <c r="BI9" s="309"/>
      <c r="BJ9" s="586"/>
      <c r="BK9" s="596"/>
      <c r="BL9" s="596"/>
      <c r="BM9" s="603"/>
      <c r="BN9" s="342"/>
    </row>
    <row r="10" spans="1:66" ht="22.7" customHeight="1">
      <c r="A10" s="337"/>
      <c r="B10" s="347"/>
      <c r="C10" s="359"/>
      <c r="D10" s="359"/>
      <c r="E10" s="359"/>
      <c r="F10" s="359"/>
      <c r="G10" s="359"/>
      <c r="H10" s="359"/>
      <c r="I10" s="374"/>
      <c r="J10" s="387"/>
      <c r="K10" s="403"/>
      <c r="L10" s="403"/>
      <c r="M10" s="403"/>
      <c r="N10" s="419"/>
      <c r="O10" s="353"/>
      <c r="P10" s="364"/>
      <c r="Q10" s="364"/>
      <c r="R10" s="379"/>
      <c r="S10" s="467"/>
      <c r="T10" s="484"/>
      <c r="U10" s="484"/>
      <c r="V10" s="484"/>
      <c r="W10" s="484"/>
      <c r="X10" s="484"/>
      <c r="Y10" s="501"/>
      <c r="Z10" s="347"/>
      <c r="AA10" s="359"/>
      <c r="AB10" s="359"/>
      <c r="AC10" s="359"/>
      <c r="AD10" s="359"/>
      <c r="AE10" s="359"/>
      <c r="AF10" s="374"/>
      <c r="AG10" s="284" t="s">
        <v>99</v>
      </c>
      <c r="AH10" s="283"/>
      <c r="AI10" s="283"/>
      <c r="AJ10" s="283"/>
      <c r="AK10" s="283"/>
      <c r="AL10" s="283"/>
      <c r="AM10" s="283"/>
      <c r="AN10" s="283"/>
      <c r="AO10" s="283"/>
      <c r="AP10" s="285"/>
      <c r="AQ10" s="298" t="s">
        <v>289</v>
      </c>
      <c r="AR10" s="301"/>
      <c r="AS10" s="301"/>
      <c r="AT10" s="301"/>
      <c r="AU10" s="301"/>
      <c r="AV10" s="301"/>
      <c r="AW10" s="301"/>
      <c r="AX10" s="301"/>
      <c r="AY10" s="301"/>
      <c r="AZ10" s="301"/>
      <c r="BA10" s="301"/>
      <c r="BB10" s="301"/>
      <c r="BC10" s="301"/>
      <c r="BD10" s="301"/>
      <c r="BE10" s="301"/>
      <c r="BF10" s="301"/>
      <c r="BG10" s="301"/>
      <c r="BH10" s="301"/>
      <c r="BI10" s="309"/>
      <c r="BJ10" s="586"/>
      <c r="BK10" s="596"/>
      <c r="BL10" s="596"/>
      <c r="BM10" s="603"/>
      <c r="BN10" s="342"/>
    </row>
    <row r="11" spans="1:66" ht="22.7" customHeight="1">
      <c r="A11" s="337"/>
      <c r="B11" s="347"/>
      <c r="C11" s="359"/>
      <c r="D11" s="359"/>
      <c r="E11" s="359"/>
      <c r="F11" s="359"/>
      <c r="G11" s="359"/>
      <c r="H11" s="359"/>
      <c r="I11" s="374"/>
      <c r="J11" s="387"/>
      <c r="K11" s="403"/>
      <c r="L11" s="403"/>
      <c r="M11" s="403"/>
      <c r="N11" s="419"/>
      <c r="O11" s="353"/>
      <c r="P11" s="364"/>
      <c r="Q11" s="364"/>
      <c r="R11" s="379"/>
      <c r="S11" s="467"/>
      <c r="T11" s="484"/>
      <c r="U11" s="484"/>
      <c r="V11" s="484"/>
      <c r="W11" s="484"/>
      <c r="X11" s="484"/>
      <c r="Y11" s="501"/>
      <c r="Z11" s="347"/>
      <c r="AA11" s="359"/>
      <c r="AB11" s="359"/>
      <c r="AC11" s="359"/>
      <c r="AD11" s="359"/>
      <c r="AE11" s="359"/>
      <c r="AF11" s="374"/>
      <c r="AG11" s="284" t="s">
        <v>299</v>
      </c>
      <c r="AH11" s="283"/>
      <c r="AI11" s="283"/>
      <c r="AJ11" s="283"/>
      <c r="AK11" s="283"/>
      <c r="AL11" s="283"/>
      <c r="AM11" s="283"/>
      <c r="AN11" s="283"/>
      <c r="AO11" s="283"/>
      <c r="AP11" s="285"/>
      <c r="AQ11" s="298" t="s">
        <v>194</v>
      </c>
      <c r="AR11" s="301"/>
      <c r="AS11" s="301"/>
      <c r="AT11" s="301"/>
      <c r="AU11" s="301"/>
      <c r="AV11" s="301"/>
      <c r="AW11" s="301"/>
      <c r="AX11" s="301"/>
      <c r="AY11" s="301"/>
      <c r="AZ11" s="301"/>
      <c r="BA11" s="301"/>
      <c r="BB11" s="301"/>
      <c r="BC11" s="301"/>
      <c r="BD11" s="301"/>
      <c r="BE11" s="301"/>
      <c r="BF11" s="301"/>
      <c r="BG11" s="301"/>
      <c r="BH11" s="301"/>
      <c r="BI11" s="309"/>
      <c r="BJ11" s="586"/>
      <c r="BK11" s="596"/>
      <c r="BL11" s="596"/>
      <c r="BM11" s="603"/>
      <c r="BN11" s="342"/>
    </row>
    <row r="12" spans="1:66" ht="21.75" customHeight="1">
      <c r="A12" s="337"/>
      <c r="B12" s="347"/>
      <c r="C12" s="359"/>
      <c r="D12" s="359"/>
      <c r="E12" s="359"/>
      <c r="F12" s="359"/>
      <c r="G12" s="359"/>
      <c r="H12" s="359"/>
      <c r="I12" s="374"/>
      <c r="J12" s="387"/>
      <c r="K12" s="403"/>
      <c r="L12" s="403"/>
      <c r="M12" s="403"/>
      <c r="N12" s="419"/>
      <c r="O12" s="353"/>
      <c r="P12" s="364"/>
      <c r="Q12" s="364"/>
      <c r="R12" s="379"/>
      <c r="S12" s="467"/>
      <c r="T12" s="484"/>
      <c r="U12" s="484"/>
      <c r="V12" s="484"/>
      <c r="W12" s="484"/>
      <c r="X12" s="484"/>
      <c r="Y12" s="501"/>
      <c r="Z12" s="347"/>
      <c r="AA12" s="359"/>
      <c r="AB12" s="359"/>
      <c r="AC12" s="359"/>
      <c r="AD12" s="359"/>
      <c r="AE12" s="359"/>
      <c r="AF12" s="374"/>
      <c r="AG12" s="284" t="s">
        <v>302</v>
      </c>
      <c r="AH12" s="283"/>
      <c r="AI12" s="283"/>
      <c r="AJ12" s="283"/>
      <c r="AK12" s="283"/>
      <c r="AL12" s="283"/>
      <c r="AM12" s="283"/>
      <c r="AN12" s="283"/>
      <c r="AO12" s="283"/>
      <c r="AP12" s="285"/>
      <c r="AQ12" s="298" t="s">
        <v>289</v>
      </c>
      <c r="AR12" s="301"/>
      <c r="AS12" s="301"/>
      <c r="AT12" s="301"/>
      <c r="AU12" s="301"/>
      <c r="AV12" s="301"/>
      <c r="AW12" s="301"/>
      <c r="AX12" s="301"/>
      <c r="AY12" s="301"/>
      <c r="AZ12" s="301"/>
      <c r="BA12" s="301"/>
      <c r="BB12" s="301"/>
      <c r="BC12" s="301"/>
      <c r="BD12" s="301"/>
      <c r="BE12" s="301"/>
      <c r="BF12" s="301"/>
      <c r="BG12" s="301"/>
      <c r="BH12" s="301"/>
      <c r="BI12" s="309"/>
      <c r="BJ12" s="586"/>
      <c r="BK12" s="596"/>
      <c r="BL12" s="596"/>
      <c r="BM12" s="603"/>
      <c r="BN12" s="342"/>
    </row>
    <row r="13" spans="1:66" ht="21.75" customHeight="1">
      <c r="A13" s="337"/>
      <c r="B13" s="347"/>
      <c r="C13" s="359"/>
      <c r="D13" s="359"/>
      <c r="E13" s="359"/>
      <c r="F13" s="359"/>
      <c r="G13" s="359"/>
      <c r="H13" s="359"/>
      <c r="I13" s="374"/>
      <c r="J13" s="387"/>
      <c r="K13" s="403"/>
      <c r="L13" s="403"/>
      <c r="M13" s="403"/>
      <c r="N13" s="419"/>
      <c r="O13" s="353"/>
      <c r="P13" s="364"/>
      <c r="Q13" s="364"/>
      <c r="R13" s="379"/>
      <c r="S13" s="467"/>
      <c r="T13" s="484"/>
      <c r="U13" s="484"/>
      <c r="V13" s="484"/>
      <c r="W13" s="484"/>
      <c r="X13" s="484"/>
      <c r="Y13" s="501"/>
      <c r="Z13" s="347"/>
      <c r="AA13" s="359"/>
      <c r="AB13" s="359"/>
      <c r="AC13" s="359"/>
      <c r="AD13" s="359"/>
      <c r="AE13" s="359"/>
      <c r="AF13" s="374"/>
      <c r="AG13" s="532" t="s">
        <v>48</v>
      </c>
      <c r="AH13" s="540"/>
      <c r="AI13" s="540"/>
      <c r="AJ13" s="540"/>
      <c r="AK13" s="540"/>
      <c r="AL13" s="540"/>
      <c r="AM13" s="540"/>
      <c r="AN13" s="540"/>
      <c r="AO13" s="540"/>
      <c r="AP13" s="547"/>
      <c r="AQ13" s="554" t="s">
        <v>289</v>
      </c>
      <c r="AR13" s="565"/>
      <c r="AS13" s="565"/>
      <c r="AT13" s="565"/>
      <c r="AU13" s="565"/>
      <c r="AV13" s="565"/>
      <c r="AW13" s="565"/>
      <c r="AX13" s="565"/>
      <c r="AY13" s="565"/>
      <c r="AZ13" s="565"/>
      <c r="BA13" s="565"/>
      <c r="BB13" s="565"/>
      <c r="BC13" s="565"/>
      <c r="BD13" s="565"/>
      <c r="BE13" s="565"/>
      <c r="BF13" s="565"/>
      <c r="BG13" s="565"/>
      <c r="BH13" s="565"/>
      <c r="BI13" s="574"/>
      <c r="BJ13" s="586"/>
      <c r="BK13" s="596"/>
      <c r="BL13" s="596"/>
      <c r="BM13" s="603"/>
      <c r="BN13" s="342"/>
    </row>
    <row r="14" spans="1:66" ht="21.95" customHeight="1">
      <c r="A14" s="337"/>
      <c r="B14" s="347"/>
      <c r="C14" s="359"/>
      <c r="D14" s="359"/>
      <c r="E14" s="359"/>
      <c r="F14" s="359"/>
      <c r="G14" s="359"/>
      <c r="H14" s="359"/>
      <c r="I14" s="374"/>
      <c r="J14" s="387"/>
      <c r="K14" s="403"/>
      <c r="L14" s="403"/>
      <c r="M14" s="403"/>
      <c r="N14" s="419"/>
      <c r="O14" s="353"/>
      <c r="P14" s="364"/>
      <c r="Q14" s="364"/>
      <c r="R14" s="379"/>
      <c r="S14" s="467"/>
      <c r="T14" s="484"/>
      <c r="U14" s="484"/>
      <c r="V14" s="484"/>
      <c r="W14" s="484"/>
      <c r="X14" s="484"/>
      <c r="Y14" s="501"/>
      <c r="Z14" s="347"/>
      <c r="AA14" s="359"/>
      <c r="AB14" s="359"/>
      <c r="AC14" s="359"/>
      <c r="AD14" s="359"/>
      <c r="AE14" s="359"/>
      <c r="AF14" s="374"/>
      <c r="AG14" s="532" t="s">
        <v>203</v>
      </c>
      <c r="AH14" s="540"/>
      <c r="AI14" s="540"/>
      <c r="AJ14" s="540"/>
      <c r="AK14" s="540"/>
      <c r="AL14" s="540"/>
      <c r="AM14" s="540"/>
      <c r="AN14" s="540"/>
      <c r="AO14" s="540"/>
      <c r="AP14" s="547"/>
      <c r="AQ14" s="554" t="s">
        <v>289</v>
      </c>
      <c r="AR14" s="565"/>
      <c r="AS14" s="565"/>
      <c r="AT14" s="565"/>
      <c r="AU14" s="565"/>
      <c r="AV14" s="565"/>
      <c r="AW14" s="565"/>
      <c r="AX14" s="565"/>
      <c r="AY14" s="565"/>
      <c r="AZ14" s="565"/>
      <c r="BA14" s="565"/>
      <c r="BB14" s="565"/>
      <c r="BC14" s="565"/>
      <c r="BD14" s="565"/>
      <c r="BE14" s="565"/>
      <c r="BF14" s="565"/>
      <c r="BG14" s="565"/>
      <c r="BH14" s="565"/>
      <c r="BI14" s="574"/>
      <c r="BJ14" s="587"/>
      <c r="BK14" s="587"/>
      <c r="BL14" s="587"/>
      <c r="BM14" s="604"/>
      <c r="BN14" s="342"/>
    </row>
    <row r="15" spans="1:66" ht="80.099999999999994" customHeight="1">
      <c r="A15" s="337"/>
      <c r="B15" s="347"/>
      <c r="C15" s="359"/>
      <c r="D15" s="359"/>
      <c r="E15" s="359"/>
      <c r="F15" s="359"/>
      <c r="G15" s="359"/>
      <c r="H15" s="359"/>
      <c r="I15" s="374"/>
      <c r="J15" s="387"/>
      <c r="K15" s="403"/>
      <c r="L15" s="403"/>
      <c r="M15" s="403"/>
      <c r="N15" s="419"/>
      <c r="O15" s="353"/>
      <c r="P15" s="364"/>
      <c r="Q15" s="364"/>
      <c r="R15" s="379"/>
      <c r="S15" s="467"/>
      <c r="T15" s="484"/>
      <c r="U15" s="484"/>
      <c r="V15" s="484"/>
      <c r="W15" s="484"/>
      <c r="X15" s="484"/>
      <c r="Y15" s="501"/>
      <c r="Z15" s="347"/>
      <c r="AA15" s="359"/>
      <c r="AB15" s="359"/>
      <c r="AC15" s="359"/>
      <c r="AD15" s="359"/>
      <c r="AE15" s="359"/>
      <c r="AF15" s="374"/>
      <c r="AG15" s="533" t="s">
        <v>211</v>
      </c>
      <c r="AH15" s="541"/>
      <c r="AI15" s="541"/>
      <c r="AJ15" s="541"/>
      <c r="AK15" s="541"/>
      <c r="AL15" s="541"/>
      <c r="AM15" s="541"/>
      <c r="AN15" s="541"/>
      <c r="AO15" s="541"/>
      <c r="AP15" s="548"/>
      <c r="AQ15" s="555" t="s">
        <v>150</v>
      </c>
      <c r="AR15" s="566"/>
      <c r="AS15" s="566"/>
      <c r="AT15" s="566"/>
      <c r="AU15" s="566"/>
      <c r="AV15" s="566"/>
      <c r="AW15" s="566"/>
      <c r="AX15" s="566"/>
      <c r="AY15" s="566"/>
      <c r="AZ15" s="566"/>
      <c r="BA15" s="566"/>
      <c r="BB15" s="566"/>
      <c r="BC15" s="566"/>
      <c r="BD15" s="566"/>
      <c r="BE15" s="566"/>
      <c r="BF15" s="566"/>
      <c r="BG15" s="566"/>
      <c r="BH15" s="566"/>
      <c r="BI15" s="575"/>
      <c r="BJ15" s="586"/>
      <c r="BK15" s="596"/>
      <c r="BL15" s="596"/>
      <c r="BM15" s="603"/>
      <c r="BN15" s="342"/>
    </row>
    <row r="16" spans="1:66" ht="22.7" customHeight="1">
      <c r="A16" s="337"/>
      <c r="B16" s="347"/>
      <c r="C16" s="359"/>
      <c r="D16" s="359"/>
      <c r="E16" s="359"/>
      <c r="F16" s="359"/>
      <c r="G16" s="359"/>
      <c r="H16" s="359"/>
      <c r="I16" s="374"/>
      <c r="J16" s="387"/>
      <c r="K16" s="403"/>
      <c r="L16" s="403"/>
      <c r="M16" s="403"/>
      <c r="N16" s="419"/>
      <c r="O16" s="353"/>
      <c r="P16" s="364"/>
      <c r="Q16" s="364"/>
      <c r="R16" s="379"/>
      <c r="S16" s="467"/>
      <c r="T16" s="484"/>
      <c r="U16" s="484"/>
      <c r="V16" s="484"/>
      <c r="W16" s="484"/>
      <c r="X16" s="484"/>
      <c r="Y16" s="501"/>
      <c r="Z16" s="347"/>
      <c r="AA16" s="359"/>
      <c r="AB16" s="359"/>
      <c r="AC16" s="359"/>
      <c r="AD16" s="359"/>
      <c r="AE16" s="359"/>
      <c r="AF16" s="374"/>
      <c r="AG16" s="284" t="s">
        <v>303</v>
      </c>
      <c r="AH16" s="283"/>
      <c r="AI16" s="283"/>
      <c r="AJ16" s="283"/>
      <c r="AK16" s="283"/>
      <c r="AL16" s="283"/>
      <c r="AM16" s="283"/>
      <c r="AN16" s="283"/>
      <c r="AO16" s="283"/>
      <c r="AP16" s="285"/>
      <c r="AQ16" s="298" t="s">
        <v>308</v>
      </c>
      <c r="AR16" s="301"/>
      <c r="AS16" s="301"/>
      <c r="AT16" s="301"/>
      <c r="AU16" s="301"/>
      <c r="AV16" s="301"/>
      <c r="AW16" s="301"/>
      <c r="AX16" s="301"/>
      <c r="AY16" s="301"/>
      <c r="AZ16" s="301"/>
      <c r="BA16" s="301"/>
      <c r="BB16" s="301"/>
      <c r="BC16" s="301"/>
      <c r="BD16" s="301"/>
      <c r="BE16" s="301"/>
      <c r="BF16" s="301"/>
      <c r="BG16" s="301"/>
      <c r="BH16" s="301"/>
      <c r="BI16" s="309"/>
      <c r="BJ16" s="586"/>
      <c r="BK16" s="596"/>
      <c r="BL16" s="596"/>
      <c r="BM16" s="603"/>
      <c r="BN16" s="342"/>
    </row>
    <row r="17" spans="1:66" ht="22.7" customHeight="1">
      <c r="A17" s="337"/>
      <c r="B17" s="347"/>
      <c r="C17" s="359"/>
      <c r="D17" s="359"/>
      <c r="E17" s="359"/>
      <c r="F17" s="359"/>
      <c r="G17" s="359"/>
      <c r="H17" s="359"/>
      <c r="I17" s="374"/>
      <c r="J17" s="387"/>
      <c r="K17" s="403"/>
      <c r="L17" s="403"/>
      <c r="M17" s="403"/>
      <c r="N17" s="419"/>
      <c r="O17" s="353"/>
      <c r="P17" s="364"/>
      <c r="Q17" s="364"/>
      <c r="R17" s="379"/>
      <c r="S17" s="467"/>
      <c r="T17" s="484"/>
      <c r="U17" s="484"/>
      <c r="V17" s="484"/>
      <c r="W17" s="484"/>
      <c r="X17" s="484"/>
      <c r="Y17" s="501"/>
      <c r="Z17" s="347"/>
      <c r="AA17" s="359"/>
      <c r="AB17" s="359"/>
      <c r="AC17" s="359"/>
      <c r="AD17" s="359"/>
      <c r="AE17" s="359"/>
      <c r="AF17" s="374"/>
      <c r="AG17" s="284" t="s">
        <v>310</v>
      </c>
      <c r="AH17" s="283"/>
      <c r="AI17" s="283"/>
      <c r="AJ17" s="283"/>
      <c r="AK17" s="283"/>
      <c r="AL17" s="283"/>
      <c r="AM17" s="283"/>
      <c r="AN17" s="283"/>
      <c r="AO17" s="283"/>
      <c r="AP17" s="285"/>
      <c r="AQ17" s="298" t="s">
        <v>73</v>
      </c>
      <c r="AR17" s="301"/>
      <c r="AS17" s="301"/>
      <c r="AT17" s="301"/>
      <c r="AU17" s="301"/>
      <c r="AV17" s="301"/>
      <c r="AW17" s="301"/>
      <c r="AX17" s="301"/>
      <c r="AY17" s="301"/>
      <c r="AZ17" s="301"/>
      <c r="BA17" s="301"/>
      <c r="BB17" s="301"/>
      <c r="BC17" s="301"/>
      <c r="BD17" s="301"/>
      <c r="BE17" s="301"/>
      <c r="BF17" s="301"/>
      <c r="BG17" s="301"/>
      <c r="BH17" s="301"/>
      <c r="BI17" s="309"/>
      <c r="BJ17" s="586"/>
      <c r="BK17" s="596"/>
      <c r="BL17" s="596"/>
      <c r="BM17" s="603"/>
      <c r="BN17" s="342"/>
    </row>
    <row r="18" spans="1:66" ht="30.75" customHeight="1">
      <c r="A18" s="337"/>
      <c r="B18" s="347"/>
      <c r="C18" s="359"/>
      <c r="D18" s="359"/>
      <c r="E18" s="359"/>
      <c r="F18" s="359"/>
      <c r="G18" s="359"/>
      <c r="H18" s="359"/>
      <c r="I18" s="374"/>
      <c r="J18" s="387"/>
      <c r="K18" s="403"/>
      <c r="L18" s="403"/>
      <c r="M18" s="403"/>
      <c r="N18" s="419"/>
      <c r="O18" s="353"/>
      <c r="P18" s="364"/>
      <c r="Q18" s="364"/>
      <c r="R18" s="379"/>
      <c r="S18" s="467"/>
      <c r="T18" s="484"/>
      <c r="U18" s="484"/>
      <c r="V18" s="484"/>
      <c r="W18" s="484"/>
      <c r="X18" s="484"/>
      <c r="Y18" s="501"/>
      <c r="Z18" s="347"/>
      <c r="AA18" s="359"/>
      <c r="AB18" s="359"/>
      <c r="AC18" s="359"/>
      <c r="AD18" s="359"/>
      <c r="AE18" s="359"/>
      <c r="AF18" s="374"/>
      <c r="AG18" s="284" t="s">
        <v>315</v>
      </c>
      <c r="AH18" s="283"/>
      <c r="AI18" s="283"/>
      <c r="AJ18" s="283"/>
      <c r="AK18" s="283"/>
      <c r="AL18" s="283"/>
      <c r="AM18" s="283"/>
      <c r="AN18" s="283"/>
      <c r="AO18" s="283"/>
      <c r="AP18" s="285"/>
      <c r="AQ18" s="300" t="s">
        <v>318</v>
      </c>
      <c r="AR18" s="567"/>
      <c r="AS18" s="567"/>
      <c r="AT18" s="567"/>
      <c r="AU18" s="567"/>
      <c r="AV18" s="567"/>
      <c r="AW18" s="567"/>
      <c r="AX18" s="567"/>
      <c r="AY18" s="567"/>
      <c r="AZ18" s="567"/>
      <c r="BA18" s="567"/>
      <c r="BB18" s="567"/>
      <c r="BC18" s="567"/>
      <c r="BD18" s="567"/>
      <c r="BE18" s="567"/>
      <c r="BF18" s="567"/>
      <c r="BG18" s="567"/>
      <c r="BH18" s="567"/>
      <c r="BI18" s="576"/>
      <c r="BJ18" s="586"/>
      <c r="BK18" s="596"/>
      <c r="BL18" s="596"/>
      <c r="BM18" s="603"/>
      <c r="BN18" s="342"/>
    </row>
    <row r="19" spans="1:66" ht="22.7" customHeight="1">
      <c r="A19" s="337"/>
      <c r="B19" s="347"/>
      <c r="C19" s="359"/>
      <c r="D19" s="359"/>
      <c r="E19" s="359"/>
      <c r="F19" s="359"/>
      <c r="G19" s="359"/>
      <c r="H19" s="359"/>
      <c r="I19" s="374"/>
      <c r="J19" s="387"/>
      <c r="K19" s="403"/>
      <c r="L19" s="403"/>
      <c r="M19" s="403"/>
      <c r="N19" s="419"/>
      <c r="O19" s="353"/>
      <c r="P19" s="364"/>
      <c r="Q19" s="364"/>
      <c r="R19" s="379"/>
      <c r="S19" s="467"/>
      <c r="T19" s="484"/>
      <c r="U19" s="484"/>
      <c r="V19" s="484"/>
      <c r="W19" s="484"/>
      <c r="X19" s="484"/>
      <c r="Y19" s="501"/>
      <c r="Z19" s="347"/>
      <c r="AA19" s="359"/>
      <c r="AB19" s="359"/>
      <c r="AC19" s="359"/>
      <c r="AD19" s="359"/>
      <c r="AE19" s="359"/>
      <c r="AF19" s="374"/>
      <c r="AG19" s="534" t="s">
        <v>187</v>
      </c>
      <c r="AH19" s="542"/>
      <c r="AI19" s="542"/>
      <c r="AJ19" s="542"/>
      <c r="AK19" s="542"/>
      <c r="AL19" s="542"/>
      <c r="AM19" s="542"/>
      <c r="AN19" s="542"/>
      <c r="AO19" s="542"/>
      <c r="AP19" s="549"/>
      <c r="AQ19" s="556" t="s">
        <v>289</v>
      </c>
      <c r="AR19" s="566"/>
      <c r="AS19" s="566"/>
      <c r="AT19" s="566"/>
      <c r="AU19" s="566"/>
      <c r="AV19" s="566"/>
      <c r="AW19" s="566"/>
      <c r="AX19" s="566"/>
      <c r="AY19" s="566"/>
      <c r="AZ19" s="566"/>
      <c r="BA19" s="566"/>
      <c r="BB19" s="566"/>
      <c r="BC19" s="566"/>
      <c r="BD19" s="566"/>
      <c r="BE19" s="566"/>
      <c r="BF19" s="566"/>
      <c r="BG19" s="566"/>
      <c r="BH19" s="566"/>
      <c r="BI19" s="575"/>
      <c r="BJ19" s="586"/>
      <c r="BK19" s="596"/>
      <c r="BL19" s="596"/>
      <c r="BM19" s="603"/>
      <c r="BN19" s="342"/>
    </row>
    <row r="20" spans="1:66" ht="22.7" customHeight="1">
      <c r="A20" s="337"/>
      <c r="B20" s="347"/>
      <c r="C20" s="359"/>
      <c r="D20" s="359"/>
      <c r="E20" s="359"/>
      <c r="F20" s="359"/>
      <c r="G20" s="359"/>
      <c r="H20" s="359"/>
      <c r="I20" s="374"/>
      <c r="J20" s="387"/>
      <c r="K20" s="403"/>
      <c r="L20" s="403"/>
      <c r="M20" s="403"/>
      <c r="N20" s="419"/>
      <c r="O20" s="353"/>
      <c r="P20" s="364"/>
      <c r="Q20" s="364"/>
      <c r="R20" s="379"/>
      <c r="S20" s="467"/>
      <c r="T20" s="484"/>
      <c r="U20" s="484"/>
      <c r="V20" s="484"/>
      <c r="W20" s="484"/>
      <c r="X20" s="484"/>
      <c r="Y20" s="501"/>
      <c r="Z20" s="347"/>
      <c r="AA20" s="359"/>
      <c r="AB20" s="359"/>
      <c r="AC20" s="359"/>
      <c r="AD20" s="359"/>
      <c r="AE20" s="359"/>
      <c r="AF20" s="374"/>
      <c r="AG20" s="284" t="s">
        <v>319</v>
      </c>
      <c r="AH20" s="283"/>
      <c r="AI20" s="283"/>
      <c r="AJ20" s="283"/>
      <c r="AK20" s="283"/>
      <c r="AL20" s="283"/>
      <c r="AM20" s="283"/>
      <c r="AN20" s="283"/>
      <c r="AO20" s="283"/>
      <c r="AP20" s="285"/>
      <c r="AQ20" s="554" t="s">
        <v>513</v>
      </c>
      <c r="AR20" s="565"/>
      <c r="AS20" s="565"/>
      <c r="AT20" s="565"/>
      <c r="AU20" s="565"/>
      <c r="AV20" s="565"/>
      <c r="AW20" s="565"/>
      <c r="AX20" s="565"/>
      <c r="AY20" s="565"/>
      <c r="AZ20" s="565"/>
      <c r="BA20" s="565"/>
      <c r="BB20" s="565"/>
      <c r="BC20" s="565"/>
      <c r="BD20" s="565"/>
      <c r="BE20" s="565"/>
      <c r="BF20" s="565"/>
      <c r="BG20" s="565"/>
      <c r="BH20" s="565"/>
      <c r="BI20" s="574"/>
      <c r="BJ20" s="586"/>
      <c r="BK20" s="596"/>
      <c r="BL20" s="596"/>
      <c r="BM20" s="603"/>
      <c r="BN20" s="342"/>
    </row>
    <row r="21" spans="1:66" ht="22.7" customHeight="1">
      <c r="A21" s="337"/>
      <c r="B21" s="347"/>
      <c r="C21" s="359"/>
      <c r="D21" s="359"/>
      <c r="E21" s="359"/>
      <c r="F21" s="359"/>
      <c r="G21" s="359"/>
      <c r="H21" s="359"/>
      <c r="I21" s="374"/>
      <c r="J21" s="387"/>
      <c r="K21" s="403"/>
      <c r="L21" s="403"/>
      <c r="M21" s="403"/>
      <c r="N21" s="419"/>
      <c r="O21" s="353"/>
      <c r="P21" s="364"/>
      <c r="Q21" s="364"/>
      <c r="R21" s="379"/>
      <c r="S21" s="467"/>
      <c r="T21" s="484"/>
      <c r="U21" s="484"/>
      <c r="V21" s="484"/>
      <c r="W21" s="484"/>
      <c r="X21" s="484"/>
      <c r="Y21" s="501"/>
      <c r="Z21" s="347"/>
      <c r="AA21" s="359"/>
      <c r="AB21" s="359"/>
      <c r="AC21" s="359"/>
      <c r="AD21" s="359"/>
      <c r="AE21" s="359"/>
      <c r="AF21" s="374"/>
      <c r="AG21" s="284" t="s">
        <v>32</v>
      </c>
      <c r="AH21" s="283"/>
      <c r="AI21" s="283"/>
      <c r="AJ21" s="283"/>
      <c r="AK21" s="283"/>
      <c r="AL21" s="283"/>
      <c r="AM21" s="283"/>
      <c r="AN21" s="283"/>
      <c r="AO21" s="283"/>
      <c r="AP21" s="285"/>
      <c r="AQ21" s="298" t="s">
        <v>289</v>
      </c>
      <c r="AR21" s="301"/>
      <c r="AS21" s="301"/>
      <c r="AT21" s="301"/>
      <c r="AU21" s="301"/>
      <c r="AV21" s="301"/>
      <c r="AW21" s="301"/>
      <c r="AX21" s="301"/>
      <c r="AY21" s="301"/>
      <c r="AZ21" s="301"/>
      <c r="BA21" s="301"/>
      <c r="BB21" s="301"/>
      <c r="BC21" s="301"/>
      <c r="BD21" s="301"/>
      <c r="BE21" s="301"/>
      <c r="BF21" s="301"/>
      <c r="BG21" s="301"/>
      <c r="BH21" s="301"/>
      <c r="BI21" s="309"/>
      <c r="BJ21" s="586"/>
      <c r="BK21" s="596"/>
      <c r="BL21" s="596"/>
      <c r="BM21" s="603"/>
      <c r="BN21" s="342"/>
    </row>
    <row r="22" spans="1:66" ht="22.7" customHeight="1">
      <c r="A22" s="337"/>
      <c r="B22" s="347"/>
      <c r="C22" s="359"/>
      <c r="D22" s="359"/>
      <c r="E22" s="359"/>
      <c r="F22" s="359"/>
      <c r="G22" s="359"/>
      <c r="H22" s="359"/>
      <c r="I22" s="374"/>
      <c r="J22" s="387"/>
      <c r="K22" s="403"/>
      <c r="L22" s="403"/>
      <c r="M22" s="403"/>
      <c r="N22" s="419"/>
      <c r="O22" s="353"/>
      <c r="P22" s="364"/>
      <c r="Q22" s="364"/>
      <c r="R22" s="379"/>
      <c r="S22" s="467"/>
      <c r="T22" s="484"/>
      <c r="U22" s="484"/>
      <c r="V22" s="484"/>
      <c r="W22" s="484"/>
      <c r="X22" s="484"/>
      <c r="Y22" s="501"/>
      <c r="Z22" s="347"/>
      <c r="AA22" s="359"/>
      <c r="AB22" s="359"/>
      <c r="AC22" s="359"/>
      <c r="AD22" s="359"/>
      <c r="AE22" s="359"/>
      <c r="AF22" s="374"/>
      <c r="AG22" s="284" t="s">
        <v>40</v>
      </c>
      <c r="AH22" s="283"/>
      <c r="AI22" s="283"/>
      <c r="AJ22" s="283"/>
      <c r="AK22" s="283"/>
      <c r="AL22" s="283"/>
      <c r="AM22" s="283"/>
      <c r="AN22" s="283"/>
      <c r="AO22" s="283"/>
      <c r="AP22" s="285"/>
      <c r="AQ22" s="298" t="s">
        <v>289</v>
      </c>
      <c r="AR22" s="301"/>
      <c r="AS22" s="301"/>
      <c r="AT22" s="301"/>
      <c r="AU22" s="301"/>
      <c r="AV22" s="301"/>
      <c r="AW22" s="301"/>
      <c r="AX22" s="301"/>
      <c r="AY22" s="301"/>
      <c r="AZ22" s="301"/>
      <c r="BA22" s="301"/>
      <c r="BB22" s="301"/>
      <c r="BC22" s="301"/>
      <c r="BD22" s="301"/>
      <c r="BE22" s="301"/>
      <c r="BF22" s="301"/>
      <c r="BG22" s="301"/>
      <c r="BH22" s="301"/>
      <c r="BI22" s="309"/>
      <c r="BJ22" s="586"/>
      <c r="BK22" s="596"/>
      <c r="BL22" s="596"/>
      <c r="BM22" s="603"/>
      <c r="BN22" s="342"/>
    </row>
    <row r="23" spans="1:66" ht="22.7" customHeight="1">
      <c r="A23" s="337"/>
      <c r="B23" s="347"/>
      <c r="C23" s="359"/>
      <c r="D23" s="359"/>
      <c r="E23" s="359"/>
      <c r="F23" s="359"/>
      <c r="G23" s="359"/>
      <c r="H23" s="359"/>
      <c r="I23" s="374"/>
      <c r="J23" s="387"/>
      <c r="K23" s="403"/>
      <c r="L23" s="403"/>
      <c r="M23" s="403"/>
      <c r="N23" s="419"/>
      <c r="O23" s="353"/>
      <c r="P23" s="364"/>
      <c r="Q23" s="364"/>
      <c r="R23" s="379"/>
      <c r="S23" s="467"/>
      <c r="T23" s="484"/>
      <c r="U23" s="484"/>
      <c r="V23" s="484"/>
      <c r="W23" s="484"/>
      <c r="X23" s="484"/>
      <c r="Y23" s="501"/>
      <c r="Z23" s="347"/>
      <c r="AA23" s="359"/>
      <c r="AB23" s="359"/>
      <c r="AC23" s="359"/>
      <c r="AD23" s="359"/>
      <c r="AE23" s="359"/>
      <c r="AF23" s="374"/>
      <c r="AG23" s="284" t="s">
        <v>141</v>
      </c>
      <c r="AH23" s="283"/>
      <c r="AI23" s="283"/>
      <c r="AJ23" s="283"/>
      <c r="AK23" s="283"/>
      <c r="AL23" s="283"/>
      <c r="AM23" s="283"/>
      <c r="AN23" s="283"/>
      <c r="AO23" s="283"/>
      <c r="AP23" s="285"/>
      <c r="AQ23" s="298" t="s">
        <v>289</v>
      </c>
      <c r="AR23" s="301"/>
      <c r="AS23" s="301"/>
      <c r="AT23" s="301"/>
      <c r="AU23" s="301"/>
      <c r="AV23" s="301"/>
      <c r="AW23" s="301"/>
      <c r="AX23" s="301"/>
      <c r="AY23" s="301"/>
      <c r="AZ23" s="301"/>
      <c r="BA23" s="301"/>
      <c r="BB23" s="301"/>
      <c r="BC23" s="301"/>
      <c r="BD23" s="301"/>
      <c r="BE23" s="301"/>
      <c r="BF23" s="301"/>
      <c r="BG23" s="301"/>
      <c r="BH23" s="301"/>
      <c r="BI23" s="309"/>
      <c r="BJ23" s="586"/>
      <c r="BK23" s="596"/>
      <c r="BL23" s="596"/>
      <c r="BM23" s="603"/>
      <c r="BN23" s="342"/>
    </row>
    <row r="24" spans="1:66" ht="21.75" customHeight="1">
      <c r="A24" s="337"/>
      <c r="B24" s="347"/>
      <c r="C24" s="359"/>
      <c r="D24" s="359"/>
      <c r="E24" s="359"/>
      <c r="F24" s="359"/>
      <c r="G24" s="359"/>
      <c r="H24" s="359"/>
      <c r="I24" s="374"/>
      <c r="J24" s="387"/>
      <c r="K24" s="403"/>
      <c r="L24" s="403"/>
      <c r="M24" s="403"/>
      <c r="N24" s="419"/>
      <c r="O24" s="353"/>
      <c r="P24" s="364"/>
      <c r="Q24" s="364"/>
      <c r="R24" s="379"/>
      <c r="S24" s="467"/>
      <c r="T24" s="484"/>
      <c r="U24" s="484"/>
      <c r="V24" s="484"/>
      <c r="W24" s="484"/>
      <c r="X24" s="484"/>
      <c r="Y24" s="501"/>
      <c r="Z24" s="347"/>
      <c r="AA24" s="359"/>
      <c r="AB24" s="359"/>
      <c r="AC24" s="359"/>
      <c r="AD24" s="359"/>
      <c r="AE24" s="359"/>
      <c r="AF24" s="374"/>
      <c r="AG24" s="284" t="s">
        <v>452</v>
      </c>
      <c r="AH24" s="283"/>
      <c r="AI24" s="283"/>
      <c r="AJ24" s="283"/>
      <c r="AK24" s="283"/>
      <c r="AL24" s="283"/>
      <c r="AM24" s="283"/>
      <c r="AN24" s="283"/>
      <c r="AO24" s="283"/>
      <c r="AP24" s="285"/>
      <c r="AQ24" s="298" t="s">
        <v>464</v>
      </c>
      <c r="AR24" s="301"/>
      <c r="AS24" s="301"/>
      <c r="AT24" s="301"/>
      <c r="AU24" s="301"/>
      <c r="AV24" s="301"/>
      <c r="AW24" s="301"/>
      <c r="AX24" s="301"/>
      <c r="AY24" s="301"/>
      <c r="AZ24" s="301"/>
      <c r="BA24" s="301"/>
      <c r="BB24" s="301"/>
      <c r="BC24" s="301"/>
      <c r="BD24" s="301"/>
      <c r="BE24" s="301"/>
      <c r="BF24" s="301"/>
      <c r="BG24" s="301"/>
      <c r="BH24" s="301"/>
      <c r="BI24" s="309"/>
      <c r="BJ24" s="586"/>
      <c r="BK24" s="596"/>
      <c r="BL24" s="596"/>
      <c r="BM24" s="603"/>
      <c r="BN24" s="342"/>
    </row>
    <row r="25" spans="1:66" ht="21.75" customHeight="1">
      <c r="A25" s="337"/>
      <c r="B25" s="347"/>
      <c r="C25" s="359"/>
      <c r="D25" s="359"/>
      <c r="E25" s="359"/>
      <c r="F25" s="359"/>
      <c r="G25" s="359"/>
      <c r="H25" s="359"/>
      <c r="I25" s="374"/>
      <c r="J25" s="387"/>
      <c r="K25" s="403"/>
      <c r="L25" s="403"/>
      <c r="M25" s="403"/>
      <c r="N25" s="419"/>
      <c r="O25" s="353"/>
      <c r="P25" s="364"/>
      <c r="Q25" s="364"/>
      <c r="R25" s="379"/>
      <c r="S25" s="467"/>
      <c r="T25" s="484"/>
      <c r="U25" s="484"/>
      <c r="V25" s="484"/>
      <c r="W25" s="484"/>
      <c r="X25" s="484"/>
      <c r="Y25" s="501"/>
      <c r="Z25" s="347"/>
      <c r="AA25" s="359"/>
      <c r="AB25" s="359"/>
      <c r="AC25" s="359"/>
      <c r="AD25" s="359"/>
      <c r="AE25" s="359"/>
      <c r="AF25" s="374"/>
      <c r="AG25" s="532" t="s">
        <v>492</v>
      </c>
      <c r="AH25" s="540"/>
      <c r="AI25" s="540"/>
      <c r="AJ25" s="540"/>
      <c r="AK25" s="540"/>
      <c r="AL25" s="540"/>
      <c r="AM25" s="540"/>
      <c r="AN25" s="540"/>
      <c r="AO25" s="540"/>
      <c r="AP25" s="547"/>
      <c r="AQ25" s="554" t="s">
        <v>509</v>
      </c>
      <c r="AR25" s="565"/>
      <c r="AS25" s="565"/>
      <c r="AT25" s="565"/>
      <c r="AU25" s="565"/>
      <c r="AV25" s="565"/>
      <c r="AW25" s="565"/>
      <c r="AX25" s="565"/>
      <c r="AY25" s="565"/>
      <c r="AZ25" s="565"/>
      <c r="BA25" s="565"/>
      <c r="BB25" s="565"/>
      <c r="BC25" s="565"/>
      <c r="BD25" s="565"/>
      <c r="BE25" s="565"/>
      <c r="BF25" s="565"/>
      <c r="BG25" s="565"/>
      <c r="BH25" s="565"/>
      <c r="BI25" s="574"/>
      <c r="BJ25" s="586"/>
      <c r="BK25" s="596"/>
      <c r="BL25" s="596"/>
      <c r="BM25" s="603"/>
      <c r="BN25" s="342"/>
    </row>
    <row r="26" spans="1:66" ht="21.75" customHeight="1">
      <c r="A26" s="337"/>
      <c r="B26" s="347"/>
      <c r="C26" s="359"/>
      <c r="D26" s="359"/>
      <c r="E26" s="359"/>
      <c r="F26" s="359"/>
      <c r="G26" s="359"/>
      <c r="H26" s="359"/>
      <c r="I26" s="374"/>
      <c r="J26" s="387"/>
      <c r="K26" s="403"/>
      <c r="L26" s="403"/>
      <c r="M26" s="403"/>
      <c r="N26" s="419"/>
      <c r="O26" s="353"/>
      <c r="P26" s="364"/>
      <c r="Q26" s="364"/>
      <c r="R26" s="379"/>
      <c r="S26" s="467"/>
      <c r="T26" s="484"/>
      <c r="U26" s="484"/>
      <c r="V26" s="484"/>
      <c r="W26" s="484"/>
      <c r="X26" s="484"/>
      <c r="Y26" s="501"/>
      <c r="Z26" s="347"/>
      <c r="AA26" s="359"/>
      <c r="AB26" s="359"/>
      <c r="AC26" s="359"/>
      <c r="AD26" s="359"/>
      <c r="AE26" s="359"/>
      <c r="AF26" s="374"/>
      <c r="AG26" s="532" t="s">
        <v>489</v>
      </c>
      <c r="AH26" s="540"/>
      <c r="AI26" s="540"/>
      <c r="AJ26" s="540"/>
      <c r="AK26" s="540"/>
      <c r="AL26" s="540"/>
      <c r="AM26" s="540"/>
      <c r="AN26" s="540"/>
      <c r="AO26" s="540"/>
      <c r="AP26" s="547"/>
      <c r="AQ26" s="554" t="s">
        <v>289</v>
      </c>
      <c r="AR26" s="565"/>
      <c r="AS26" s="565"/>
      <c r="AT26" s="565"/>
      <c r="AU26" s="565"/>
      <c r="AV26" s="565"/>
      <c r="AW26" s="565"/>
      <c r="AX26" s="565"/>
      <c r="AY26" s="565"/>
      <c r="AZ26" s="565"/>
      <c r="BA26" s="565"/>
      <c r="BB26" s="565"/>
      <c r="BC26" s="565"/>
      <c r="BD26" s="565"/>
      <c r="BE26" s="565"/>
      <c r="BF26" s="565"/>
      <c r="BG26" s="565"/>
      <c r="BH26" s="565"/>
      <c r="BI26" s="574"/>
      <c r="BJ26" s="586"/>
      <c r="BK26" s="596"/>
      <c r="BL26" s="596"/>
      <c r="BM26" s="603"/>
      <c r="BN26" s="342"/>
    </row>
    <row r="27" spans="1:66" ht="22.7" customHeight="1">
      <c r="A27" s="337"/>
      <c r="B27" s="347"/>
      <c r="C27" s="359"/>
      <c r="D27" s="359"/>
      <c r="E27" s="359"/>
      <c r="F27" s="359"/>
      <c r="G27" s="359"/>
      <c r="H27" s="359"/>
      <c r="I27" s="374"/>
      <c r="J27" s="387"/>
      <c r="K27" s="403"/>
      <c r="L27" s="403"/>
      <c r="M27" s="403"/>
      <c r="N27" s="419"/>
      <c r="O27" s="353"/>
      <c r="P27" s="364"/>
      <c r="Q27" s="364"/>
      <c r="R27" s="379"/>
      <c r="S27" s="467"/>
      <c r="T27" s="484"/>
      <c r="U27" s="484"/>
      <c r="V27" s="484"/>
      <c r="W27" s="484"/>
      <c r="X27" s="484"/>
      <c r="Y27" s="501"/>
      <c r="Z27" s="347"/>
      <c r="AA27" s="359"/>
      <c r="AB27" s="359"/>
      <c r="AC27" s="359"/>
      <c r="AD27" s="359"/>
      <c r="AE27" s="359"/>
      <c r="AF27" s="374"/>
      <c r="AG27" s="284" t="s">
        <v>322</v>
      </c>
      <c r="AH27" s="283"/>
      <c r="AI27" s="283"/>
      <c r="AJ27" s="283"/>
      <c r="AK27" s="283"/>
      <c r="AL27" s="283"/>
      <c r="AM27" s="283"/>
      <c r="AN27" s="283"/>
      <c r="AO27" s="283"/>
      <c r="AP27" s="285"/>
      <c r="AQ27" s="298" t="s">
        <v>289</v>
      </c>
      <c r="AR27" s="301"/>
      <c r="AS27" s="301"/>
      <c r="AT27" s="301"/>
      <c r="AU27" s="301"/>
      <c r="AV27" s="301"/>
      <c r="AW27" s="301"/>
      <c r="AX27" s="301"/>
      <c r="AY27" s="301"/>
      <c r="AZ27" s="301"/>
      <c r="BA27" s="301"/>
      <c r="BB27" s="301"/>
      <c r="BC27" s="301"/>
      <c r="BD27" s="301"/>
      <c r="BE27" s="301"/>
      <c r="BF27" s="301"/>
      <c r="BG27" s="301"/>
      <c r="BH27" s="301"/>
      <c r="BI27" s="309"/>
      <c r="BJ27" s="586"/>
      <c r="BK27" s="596"/>
      <c r="BL27" s="596"/>
      <c r="BM27" s="603"/>
      <c r="BN27" s="342"/>
    </row>
    <row r="28" spans="1:66" ht="22.7" customHeight="1">
      <c r="A28" s="337"/>
      <c r="B28" s="347"/>
      <c r="C28" s="359"/>
      <c r="D28" s="359"/>
      <c r="E28" s="359"/>
      <c r="F28" s="359"/>
      <c r="G28" s="359"/>
      <c r="H28" s="359"/>
      <c r="I28" s="374"/>
      <c r="J28" s="387"/>
      <c r="K28" s="403"/>
      <c r="L28" s="403"/>
      <c r="M28" s="403"/>
      <c r="N28" s="419"/>
      <c r="O28" s="353"/>
      <c r="P28" s="364"/>
      <c r="Q28" s="364"/>
      <c r="R28" s="379"/>
      <c r="S28" s="467"/>
      <c r="T28" s="484"/>
      <c r="U28" s="484"/>
      <c r="V28" s="484"/>
      <c r="W28" s="484"/>
      <c r="X28" s="484"/>
      <c r="Y28" s="501"/>
      <c r="Z28" s="347"/>
      <c r="AA28" s="359"/>
      <c r="AB28" s="359"/>
      <c r="AC28" s="359"/>
      <c r="AD28" s="359"/>
      <c r="AE28" s="359"/>
      <c r="AF28" s="374"/>
      <c r="AG28" s="284" t="s">
        <v>406</v>
      </c>
      <c r="AH28" s="283"/>
      <c r="AI28" s="283"/>
      <c r="AJ28" s="283"/>
      <c r="AK28" s="283"/>
      <c r="AL28" s="283"/>
      <c r="AM28" s="283"/>
      <c r="AN28" s="283"/>
      <c r="AO28" s="283"/>
      <c r="AP28" s="285"/>
      <c r="AQ28" s="298" t="s">
        <v>289</v>
      </c>
      <c r="AR28" s="301"/>
      <c r="AS28" s="301"/>
      <c r="AT28" s="301"/>
      <c r="AU28" s="301"/>
      <c r="AV28" s="301"/>
      <c r="AW28" s="301"/>
      <c r="AX28" s="301"/>
      <c r="AY28" s="301"/>
      <c r="AZ28" s="301"/>
      <c r="BA28" s="301"/>
      <c r="BB28" s="301"/>
      <c r="BC28" s="301"/>
      <c r="BD28" s="301"/>
      <c r="BE28" s="301"/>
      <c r="BF28" s="301"/>
      <c r="BG28" s="301"/>
      <c r="BH28" s="301"/>
      <c r="BI28" s="309"/>
      <c r="BJ28" s="586"/>
      <c r="BK28" s="596"/>
      <c r="BL28" s="596"/>
      <c r="BM28" s="603"/>
      <c r="BN28" s="342"/>
    </row>
    <row r="29" spans="1:66" ht="22.7" customHeight="1">
      <c r="A29" s="337"/>
      <c r="B29" s="347"/>
      <c r="C29" s="359"/>
      <c r="D29" s="359"/>
      <c r="E29" s="359"/>
      <c r="F29" s="359"/>
      <c r="G29" s="359"/>
      <c r="H29" s="359"/>
      <c r="I29" s="374"/>
      <c r="J29" s="387"/>
      <c r="K29" s="403"/>
      <c r="L29" s="403"/>
      <c r="M29" s="403"/>
      <c r="N29" s="419"/>
      <c r="O29" s="353"/>
      <c r="P29" s="364"/>
      <c r="Q29" s="364"/>
      <c r="R29" s="379"/>
      <c r="S29" s="467"/>
      <c r="T29" s="484"/>
      <c r="U29" s="484"/>
      <c r="V29" s="484"/>
      <c r="W29" s="484"/>
      <c r="X29" s="484"/>
      <c r="Y29" s="501"/>
      <c r="Z29" s="347"/>
      <c r="AA29" s="359"/>
      <c r="AB29" s="359"/>
      <c r="AC29" s="359"/>
      <c r="AD29" s="359"/>
      <c r="AE29" s="359"/>
      <c r="AF29" s="374"/>
      <c r="AG29" s="284" t="s">
        <v>485</v>
      </c>
      <c r="AH29" s="283"/>
      <c r="AI29" s="283"/>
      <c r="AJ29" s="283"/>
      <c r="AK29" s="283"/>
      <c r="AL29" s="283"/>
      <c r="AM29" s="283"/>
      <c r="AN29" s="283"/>
      <c r="AO29" s="283"/>
      <c r="AP29" s="285"/>
      <c r="AQ29" s="298" t="s">
        <v>289</v>
      </c>
      <c r="AR29" s="301"/>
      <c r="AS29" s="301"/>
      <c r="AT29" s="301"/>
      <c r="AU29" s="301"/>
      <c r="AV29" s="301"/>
      <c r="AW29" s="301"/>
      <c r="AX29" s="301"/>
      <c r="AY29" s="301"/>
      <c r="AZ29" s="301"/>
      <c r="BA29" s="301"/>
      <c r="BB29" s="301"/>
      <c r="BC29" s="301"/>
      <c r="BD29" s="301"/>
      <c r="BE29" s="301"/>
      <c r="BF29" s="301"/>
      <c r="BG29" s="301"/>
      <c r="BH29" s="301"/>
      <c r="BI29" s="309"/>
      <c r="BJ29" s="586"/>
      <c r="BK29" s="596"/>
      <c r="BL29" s="596"/>
      <c r="BM29" s="603"/>
      <c r="BN29" s="342"/>
    </row>
    <row r="30" spans="1:66" ht="63" customHeight="1">
      <c r="A30" s="337"/>
      <c r="B30" s="347"/>
      <c r="C30" s="359"/>
      <c r="D30" s="359"/>
      <c r="E30" s="359"/>
      <c r="F30" s="359"/>
      <c r="G30" s="359"/>
      <c r="H30" s="359"/>
      <c r="I30" s="374"/>
      <c r="J30" s="387"/>
      <c r="K30" s="403"/>
      <c r="L30" s="403"/>
      <c r="M30" s="403"/>
      <c r="N30" s="419"/>
      <c r="O30" s="353"/>
      <c r="P30" s="364"/>
      <c r="Q30" s="364"/>
      <c r="R30" s="379"/>
      <c r="S30" s="467"/>
      <c r="T30" s="484"/>
      <c r="U30" s="484"/>
      <c r="V30" s="484"/>
      <c r="W30" s="484"/>
      <c r="X30" s="484"/>
      <c r="Y30" s="501"/>
      <c r="Z30" s="347"/>
      <c r="AA30" s="359"/>
      <c r="AB30" s="359"/>
      <c r="AC30" s="359"/>
      <c r="AD30" s="359"/>
      <c r="AE30" s="359"/>
      <c r="AF30" s="374"/>
      <c r="AG30" s="284" t="s">
        <v>323</v>
      </c>
      <c r="AH30" s="283"/>
      <c r="AI30" s="283"/>
      <c r="AJ30" s="283"/>
      <c r="AK30" s="283"/>
      <c r="AL30" s="283"/>
      <c r="AM30" s="283"/>
      <c r="AN30" s="283"/>
      <c r="AO30" s="283"/>
      <c r="AP30" s="285"/>
      <c r="AQ30" s="300" t="s">
        <v>127</v>
      </c>
      <c r="AR30" s="567"/>
      <c r="AS30" s="567"/>
      <c r="AT30" s="567"/>
      <c r="AU30" s="567"/>
      <c r="AV30" s="567"/>
      <c r="AW30" s="567"/>
      <c r="AX30" s="567"/>
      <c r="AY30" s="567"/>
      <c r="AZ30" s="567"/>
      <c r="BA30" s="567"/>
      <c r="BB30" s="567"/>
      <c r="BC30" s="567"/>
      <c r="BD30" s="567"/>
      <c r="BE30" s="567"/>
      <c r="BF30" s="567"/>
      <c r="BG30" s="567"/>
      <c r="BH30" s="567"/>
      <c r="BI30" s="576"/>
      <c r="BJ30" s="586"/>
      <c r="BK30" s="596"/>
      <c r="BL30" s="596"/>
      <c r="BM30" s="603"/>
      <c r="BN30" s="342"/>
    </row>
    <row r="31" spans="1:66" ht="22.7" customHeight="1">
      <c r="A31" s="337"/>
      <c r="B31" s="347"/>
      <c r="C31" s="359"/>
      <c r="D31" s="359"/>
      <c r="E31" s="359"/>
      <c r="F31" s="359"/>
      <c r="G31" s="359"/>
      <c r="H31" s="359"/>
      <c r="I31" s="374"/>
      <c r="J31" s="387"/>
      <c r="K31" s="403"/>
      <c r="L31" s="403"/>
      <c r="M31" s="403"/>
      <c r="N31" s="419"/>
      <c r="O31" s="353"/>
      <c r="P31" s="364"/>
      <c r="Q31" s="364"/>
      <c r="R31" s="379"/>
      <c r="S31" s="467"/>
      <c r="T31" s="484"/>
      <c r="U31" s="484"/>
      <c r="V31" s="484"/>
      <c r="W31" s="484"/>
      <c r="X31" s="484"/>
      <c r="Y31" s="501"/>
      <c r="Z31" s="347"/>
      <c r="AA31" s="359"/>
      <c r="AB31" s="359"/>
      <c r="AC31" s="359"/>
      <c r="AD31" s="359"/>
      <c r="AE31" s="359"/>
      <c r="AF31" s="374"/>
      <c r="AG31" s="284" t="s">
        <v>408</v>
      </c>
      <c r="AH31" s="283"/>
      <c r="AI31" s="283"/>
      <c r="AJ31" s="283"/>
      <c r="AK31" s="283"/>
      <c r="AL31" s="283"/>
      <c r="AM31" s="283"/>
      <c r="AN31" s="283"/>
      <c r="AO31" s="283"/>
      <c r="AP31" s="285"/>
      <c r="AQ31" s="298" t="s">
        <v>407</v>
      </c>
      <c r="AR31" s="301"/>
      <c r="AS31" s="301"/>
      <c r="AT31" s="301"/>
      <c r="AU31" s="301"/>
      <c r="AV31" s="301"/>
      <c r="AW31" s="301"/>
      <c r="AX31" s="301"/>
      <c r="AY31" s="301"/>
      <c r="AZ31" s="301"/>
      <c r="BA31" s="301"/>
      <c r="BB31" s="301"/>
      <c r="BC31" s="301"/>
      <c r="BD31" s="301"/>
      <c r="BE31" s="301"/>
      <c r="BF31" s="301"/>
      <c r="BG31" s="301"/>
      <c r="BH31" s="301"/>
      <c r="BI31" s="309"/>
      <c r="BJ31" s="586"/>
      <c r="BK31" s="596"/>
      <c r="BL31" s="596"/>
      <c r="BM31" s="603"/>
      <c r="BN31" s="342"/>
    </row>
    <row r="32" spans="1:66" ht="21.75" customHeight="1">
      <c r="A32" s="337"/>
      <c r="B32" s="347"/>
      <c r="C32" s="359"/>
      <c r="D32" s="359"/>
      <c r="E32" s="359"/>
      <c r="F32" s="359"/>
      <c r="G32" s="359"/>
      <c r="H32" s="359"/>
      <c r="I32" s="374"/>
      <c r="J32" s="387"/>
      <c r="K32" s="403"/>
      <c r="L32" s="403"/>
      <c r="M32" s="403"/>
      <c r="N32" s="419"/>
      <c r="O32" s="353"/>
      <c r="P32" s="364"/>
      <c r="Q32" s="364"/>
      <c r="R32" s="379"/>
      <c r="S32" s="467"/>
      <c r="T32" s="484"/>
      <c r="U32" s="484"/>
      <c r="V32" s="484"/>
      <c r="W32" s="484"/>
      <c r="X32" s="484"/>
      <c r="Y32" s="501"/>
      <c r="Z32" s="347"/>
      <c r="AA32" s="359"/>
      <c r="AB32" s="359"/>
      <c r="AC32" s="359"/>
      <c r="AD32" s="359"/>
      <c r="AE32" s="359"/>
      <c r="AF32" s="374"/>
      <c r="AG32" s="284" t="s">
        <v>325</v>
      </c>
      <c r="AH32" s="283"/>
      <c r="AI32" s="283"/>
      <c r="AJ32" s="283"/>
      <c r="AK32" s="283"/>
      <c r="AL32" s="283"/>
      <c r="AM32" s="283"/>
      <c r="AN32" s="283"/>
      <c r="AO32" s="283"/>
      <c r="AP32" s="285"/>
      <c r="AQ32" s="298" t="s">
        <v>333</v>
      </c>
      <c r="AR32" s="301"/>
      <c r="AS32" s="301"/>
      <c r="AT32" s="301"/>
      <c r="AU32" s="301"/>
      <c r="AV32" s="301"/>
      <c r="AW32" s="301"/>
      <c r="AX32" s="301"/>
      <c r="AY32" s="301"/>
      <c r="AZ32" s="301"/>
      <c r="BA32" s="301"/>
      <c r="BB32" s="301"/>
      <c r="BC32" s="301"/>
      <c r="BD32" s="301"/>
      <c r="BE32" s="301"/>
      <c r="BF32" s="301"/>
      <c r="BG32" s="301"/>
      <c r="BH32" s="301"/>
      <c r="BI32" s="309"/>
      <c r="BJ32" s="586"/>
      <c r="BK32" s="596"/>
      <c r="BL32" s="596"/>
      <c r="BM32" s="603"/>
      <c r="BN32" s="342"/>
    </row>
    <row r="33" spans="1:66" ht="21.75" customHeight="1">
      <c r="A33" s="337"/>
      <c r="B33" s="347"/>
      <c r="C33" s="359"/>
      <c r="D33" s="359"/>
      <c r="E33" s="359"/>
      <c r="F33" s="359"/>
      <c r="G33" s="359"/>
      <c r="H33" s="359"/>
      <c r="I33" s="374"/>
      <c r="J33" s="387"/>
      <c r="K33" s="403"/>
      <c r="L33" s="403"/>
      <c r="M33" s="403"/>
      <c r="N33" s="419"/>
      <c r="O33" s="353"/>
      <c r="P33" s="364"/>
      <c r="Q33" s="364"/>
      <c r="R33" s="379"/>
      <c r="S33" s="467"/>
      <c r="T33" s="484"/>
      <c r="U33" s="484"/>
      <c r="V33" s="484"/>
      <c r="W33" s="484"/>
      <c r="X33" s="484"/>
      <c r="Y33" s="501"/>
      <c r="Z33" s="347"/>
      <c r="AA33" s="359"/>
      <c r="AB33" s="359"/>
      <c r="AC33" s="359"/>
      <c r="AD33" s="359"/>
      <c r="AE33" s="359"/>
      <c r="AF33" s="374"/>
      <c r="AG33" s="284" t="s">
        <v>335</v>
      </c>
      <c r="AH33" s="283"/>
      <c r="AI33" s="283"/>
      <c r="AJ33" s="283"/>
      <c r="AK33" s="283"/>
      <c r="AL33" s="283"/>
      <c r="AM33" s="283"/>
      <c r="AN33" s="283"/>
      <c r="AO33" s="283"/>
      <c r="AP33" s="285"/>
      <c r="AQ33" s="298" t="s">
        <v>333</v>
      </c>
      <c r="AR33" s="301"/>
      <c r="AS33" s="301"/>
      <c r="AT33" s="301"/>
      <c r="AU33" s="301"/>
      <c r="AV33" s="301"/>
      <c r="AW33" s="301"/>
      <c r="AX33" s="301"/>
      <c r="AY33" s="301"/>
      <c r="AZ33" s="301"/>
      <c r="BA33" s="301"/>
      <c r="BB33" s="301"/>
      <c r="BC33" s="301"/>
      <c r="BD33" s="301"/>
      <c r="BE33" s="301"/>
      <c r="BF33" s="301"/>
      <c r="BG33" s="301"/>
      <c r="BH33" s="301"/>
      <c r="BI33" s="309"/>
      <c r="BJ33" s="586"/>
      <c r="BK33" s="596"/>
      <c r="BL33" s="596"/>
      <c r="BM33" s="603"/>
      <c r="BN33" s="342"/>
    </row>
    <row r="34" spans="1:66" ht="21.75" customHeight="1">
      <c r="A34" s="337"/>
      <c r="B34" s="347"/>
      <c r="C34" s="359"/>
      <c r="D34" s="359"/>
      <c r="E34" s="359"/>
      <c r="F34" s="359"/>
      <c r="G34" s="359"/>
      <c r="H34" s="359"/>
      <c r="I34" s="374"/>
      <c r="J34" s="387"/>
      <c r="K34" s="403"/>
      <c r="L34" s="403"/>
      <c r="M34" s="403"/>
      <c r="N34" s="419"/>
      <c r="O34" s="353"/>
      <c r="P34" s="364"/>
      <c r="Q34" s="364"/>
      <c r="R34" s="379"/>
      <c r="S34" s="467"/>
      <c r="T34" s="484"/>
      <c r="U34" s="484"/>
      <c r="V34" s="484"/>
      <c r="W34" s="484"/>
      <c r="X34" s="484"/>
      <c r="Y34" s="501"/>
      <c r="Z34" s="347"/>
      <c r="AA34" s="359"/>
      <c r="AB34" s="359"/>
      <c r="AC34" s="359"/>
      <c r="AD34" s="359"/>
      <c r="AE34" s="359"/>
      <c r="AF34" s="374"/>
      <c r="AG34" s="284" t="s">
        <v>159</v>
      </c>
      <c r="AH34" s="283"/>
      <c r="AI34" s="283"/>
      <c r="AJ34" s="283"/>
      <c r="AK34" s="283"/>
      <c r="AL34" s="283"/>
      <c r="AM34" s="283"/>
      <c r="AN34" s="283"/>
      <c r="AO34" s="283"/>
      <c r="AP34" s="285"/>
      <c r="AQ34" s="298" t="s">
        <v>233</v>
      </c>
      <c r="AR34" s="301"/>
      <c r="AS34" s="301"/>
      <c r="AT34" s="301"/>
      <c r="AU34" s="301"/>
      <c r="AV34" s="301"/>
      <c r="AW34" s="301"/>
      <c r="AX34" s="301"/>
      <c r="AY34" s="301"/>
      <c r="AZ34" s="301"/>
      <c r="BA34" s="301"/>
      <c r="BB34" s="301"/>
      <c r="BC34" s="301"/>
      <c r="BD34" s="301"/>
      <c r="BE34" s="301"/>
      <c r="BF34" s="301"/>
      <c r="BG34" s="301"/>
      <c r="BH34" s="301"/>
      <c r="BI34" s="309"/>
      <c r="BJ34" s="586"/>
      <c r="BK34" s="596"/>
      <c r="BL34" s="596"/>
      <c r="BM34" s="603"/>
      <c r="BN34" s="342"/>
    </row>
    <row r="35" spans="1:66" ht="21.75" customHeight="1">
      <c r="A35" s="337"/>
      <c r="B35" s="348"/>
      <c r="C35" s="360"/>
      <c r="D35" s="360"/>
      <c r="E35" s="360"/>
      <c r="F35" s="360"/>
      <c r="G35" s="360"/>
      <c r="H35" s="360"/>
      <c r="I35" s="375"/>
      <c r="J35" s="388"/>
      <c r="K35" s="404"/>
      <c r="L35" s="404"/>
      <c r="M35" s="404"/>
      <c r="N35" s="420"/>
      <c r="O35" s="354"/>
      <c r="P35" s="365"/>
      <c r="Q35" s="365"/>
      <c r="R35" s="380"/>
      <c r="S35" s="468"/>
      <c r="T35" s="485"/>
      <c r="U35" s="485"/>
      <c r="V35" s="485"/>
      <c r="W35" s="485"/>
      <c r="X35" s="485"/>
      <c r="Y35" s="502"/>
      <c r="Z35" s="348"/>
      <c r="AA35" s="360"/>
      <c r="AB35" s="360"/>
      <c r="AC35" s="360"/>
      <c r="AD35" s="360"/>
      <c r="AE35" s="360"/>
      <c r="AF35" s="375"/>
      <c r="AG35" s="284" t="s">
        <v>341</v>
      </c>
      <c r="AH35" s="283"/>
      <c r="AI35" s="283"/>
      <c r="AJ35" s="283"/>
      <c r="AK35" s="283"/>
      <c r="AL35" s="283"/>
      <c r="AM35" s="283"/>
      <c r="AN35" s="283"/>
      <c r="AO35" s="283"/>
      <c r="AP35" s="285"/>
      <c r="AQ35" s="298" t="s">
        <v>170</v>
      </c>
      <c r="AR35" s="301"/>
      <c r="AS35" s="301"/>
      <c r="AT35" s="301"/>
      <c r="AU35" s="301"/>
      <c r="AV35" s="301"/>
      <c r="AW35" s="301"/>
      <c r="AX35" s="301"/>
      <c r="AY35" s="301"/>
      <c r="AZ35" s="301"/>
      <c r="BA35" s="301"/>
      <c r="BB35" s="301"/>
      <c r="BC35" s="301"/>
      <c r="BD35" s="301"/>
      <c r="BE35" s="301"/>
      <c r="BF35" s="301"/>
      <c r="BG35" s="301"/>
      <c r="BH35" s="301"/>
      <c r="BI35" s="309"/>
      <c r="BJ35" s="586"/>
      <c r="BK35" s="596"/>
      <c r="BL35" s="596"/>
      <c r="BM35" s="603"/>
      <c r="BN35" s="342"/>
    </row>
    <row r="36" spans="1:66" ht="22.7" customHeight="1">
      <c r="A36" s="337"/>
      <c r="B36" s="349" t="s">
        <v>434</v>
      </c>
      <c r="C36" s="361"/>
      <c r="D36" s="361"/>
      <c r="E36" s="361"/>
      <c r="F36" s="361"/>
      <c r="G36" s="361"/>
      <c r="H36" s="361"/>
      <c r="I36" s="376"/>
      <c r="J36" s="389"/>
      <c r="K36" s="405"/>
      <c r="L36" s="405"/>
      <c r="M36" s="405"/>
      <c r="N36" s="421"/>
      <c r="O36" s="433"/>
      <c r="P36" s="445"/>
      <c r="Q36" s="445"/>
      <c r="R36" s="457"/>
      <c r="S36" s="469" t="s">
        <v>342</v>
      </c>
      <c r="T36" s="486"/>
      <c r="U36" s="486"/>
      <c r="V36" s="486"/>
      <c r="W36" s="486"/>
      <c r="X36" s="486"/>
      <c r="Y36" s="503"/>
      <c r="Z36" s="517"/>
      <c r="AA36" s="521"/>
      <c r="AB36" s="521"/>
      <c r="AC36" s="521"/>
      <c r="AD36" s="521"/>
      <c r="AE36" s="521"/>
      <c r="AF36" s="526"/>
      <c r="AG36" s="206" t="s">
        <v>115</v>
      </c>
      <c r="AH36" s="212"/>
      <c r="AI36" s="212"/>
      <c r="AJ36" s="212"/>
      <c r="AK36" s="212"/>
      <c r="AL36" s="212"/>
      <c r="AM36" s="212"/>
      <c r="AN36" s="212"/>
      <c r="AO36" s="212"/>
      <c r="AP36" s="222"/>
      <c r="AQ36" s="296" t="s">
        <v>289</v>
      </c>
      <c r="AR36" s="304"/>
      <c r="AS36" s="304"/>
      <c r="AT36" s="304"/>
      <c r="AU36" s="304"/>
      <c r="AV36" s="304"/>
      <c r="AW36" s="304"/>
      <c r="AX36" s="304"/>
      <c r="AY36" s="304"/>
      <c r="AZ36" s="304"/>
      <c r="BA36" s="304"/>
      <c r="BB36" s="304"/>
      <c r="BC36" s="304"/>
      <c r="BD36" s="304"/>
      <c r="BE36" s="304"/>
      <c r="BF36" s="304"/>
      <c r="BG36" s="304"/>
      <c r="BH36" s="304"/>
      <c r="BI36" s="308"/>
      <c r="BJ36" s="588"/>
      <c r="BK36" s="597"/>
      <c r="BL36" s="597"/>
      <c r="BM36" s="605"/>
      <c r="BN36" s="342"/>
    </row>
    <row r="37" spans="1:66" ht="22.7" customHeight="1">
      <c r="A37" s="337"/>
      <c r="B37" s="350"/>
      <c r="C37" s="361"/>
      <c r="D37" s="361"/>
      <c r="E37" s="361"/>
      <c r="F37" s="361"/>
      <c r="G37" s="361"/>
      <c r="H37" s="361"/>
      <c r="I37" s="376"/>
      <c r="J37" s="389"/>
      <c r="K37" s="405"/>
      <c r="L37" s="405"/>
      <c r="M37" s="405"/>
      <c r="N37" s="421"/>
      <c r="O37" s="433"/>
      <c r="P37" s="445"/>
      <c r="Q37" s="445"/>
      <c r="R37" s="457"/>
      <c r="S37" s="469"/>
      <c r="T37" s="486"/>
      <c r="U37" s="486"/>
      <c r="V37" s="486"/>
      <c r="W37" s="486"/>
      <c r="X37" s="486"/>
      <c r="Y37" s="503"/>
      <c r="Z37" s="517"/>
      <c r="AA37" s="521"/>
      <c r="AB37" s="521"/>
      <c r="AC37" s="521"/>
      <c r="AD37" s="521"/>
      <c r="AE37" s="521"/>
      <c r="AF37" s="526"/>
      <c r="AG37" s="284" t="s">
        <v>99</v>
      </c>
      <c r="AH37" s="283"/>
      <c r="AI37" s="283"/>
      <c r="AJ37" s="283"/>
      <c r="AK37" s="283"/>
      <c r="AL37" s="283"/>
      <c r="AM37" s="283"/>
      <c r="AN37" s="283"/>
      <c r="AO37" s="283"/>
      <c r="AP37" s="285"/>
      <c r="AQ37" s="298" t="s">
        <v>289</v>
      </c>
      <c r="AR37" s="301"/>
      <c r="AS37" s="301"/>
      <c r="AT37" s="301"/>
      <c r="AU37" s="301"/>
      <c r="AV37" s="301"/>
      <c r="AW37" s="301"/>
      <c r="AX37" s="301"/>
      <c r="AY37" s="301"/>
      <c r="AZ37" s="301"/>
      <c r="BA37" s="301"/>
      <c r="BB37" s="301"/>
      <c r="BC37" s="301"/>
      <c r="BD37" s="301"/>
      <c r="BE37" s="301"/>
      <c r="BF37" s="301"/>
      <c r="BG37" s="301"/>
      <c r="BH37" s="301"/>
      <c r="BI37" s="309"/>
      <c r="BJ37" s="589"/>
      <c r="BK37" s="598"/>
      <c r="BL37" s="598"/>
      <c r="BM37" s="606"/>
      <c r="BN37" s="342"/>
    </row>
    <row r="38" spans="1:66" ht="22.7" customHeight="1">
      <c r="A38" s="337"/>
      <c r="B38" s="350"/>
      <c r="C38" s="361"/>
      <c r="D38" s="361"/>
      <c r="E38" s="361"/>
      <c r="F38" s="361"/>
      <c r="G38" s="361"/>
      <c r="H38" s="361"/>
      <c r="I38" s="376"/>
      <c r="J38" s="389"/>
      <c r="K38" s="405"/>
      <c r="L38" s="405"/>
      <c r="M38" s="405"/>
      <c r="N38" s="421"/>
      <c r="O38" s="433"/>
      <c r="P38" s="445"/>
      <c r="Q38" s="445"/>
      <c r="R38" s="457"/>
      <c r="S38" s="469"/>
      <c r="T38" s="486"/>
      <c r="U38" s="486"/>
      <c r="V38" s="486"/>
      <c r="W38" s="486"/>
      <c r="X38" s="486"/>
      <c r="Y38" s="503"/>
      <c r="Z38" s="517"/>
      <c r="AA38" s="521"/>
      <c r="AB38" s="521"/>
      <c r="AC38" s="521"/>
      <c r="AD38" s="521"/>
      <c r="AE38" s="521"/>
      <c r="AF38" s="526"/>
      <c r="AG38" s="284" t="s">
        <v>299</v>
      </c>
      <c r="AH38" s="283"/>
      <c r="AI38" s="283"/>
      <c r="AJ38" s="283"/>
      <c r="AK38" s="283"/>
      <c r="AL38" s="283"/>
      <c r="AM38" s="283"/>
      <c r="AN38" s="283"/>
      <c r="AO38" s="283"/>
      <c r="AP38" s="285"/>
      <c r="AQ38" s="298" t="s">
        <v>194</v>
      </c>
      <c r="AR38" s="301"/>
      <c r="AS38" s="301"/>
      <c r="AT38" s="301"/>
      <c r="AU38" s="301"/>
      <c r="AV38" s="301"/>
      <c r="AW38" s="301"/>
      <c r="AX38" s="301"/>
      <c r="AY38" s="301"/>
      <c r="AZ38" s="301"/>
      <c r="BA38" s="301"/>
      <c r="BB38" s="301"/>
      <c r="BC38" s="301"/>
      <c r="BD38" s="301"/>
      <c r="BE38" s="301"/>
      <c r="BF38" s="301"/>
      <c r="BG38" s="301"/>
      <c r="BH38" s="301"/>
      <c r="BI38" s="309"/>
      <c r="BJ38" s="589"/>
      <c r="BK38" s="598"/>
      <c r="BL38" s="598"/>
      <c r="BM38" s="606"/>
      <c r="BN38" s="342"/>
    </row>
    <row r="39" spans="1:66" ht="22.7" customHeight="1">
      <c r="A39" s="337"/>
      <c r="B39" s="350"/>
      <c r="C39" s="361"/>
      <c r="D39" s="361"/>
      <c r="E39" s="361"/>
      <c r="F39" s="361"/>
      <c r="G39" s="361"/>
      <c r="H39" s="361"/>
      <c r="I39" s="376"/>
      <c r="J39" s="389"/>
      <c r="K39" s="405"/>
      <c r="L39" s="405"/>
      <c r="M39" s="405"/>
      <c r="N39" s="421"/>
      <c r="O39" s="433"/>
      <c r="P39" s="445"/>
      <c r="Q39" s="445"/>
      <c r="R39" s="457"/>
      <c r="S39" s="469"/>
      <c r="T39" s="486"/>
      <c r="U39" s="486"/>
      <c r="V39" s="486"/>
      <c r="W39" s="486"/>
      <c r="X39" s="486"/>
      <c r="Y39" s="503"/>
      <c r="Z39" s="517"/>
      <c r="AA39" s="521"/>
      <c r="AB39" s="521"/>
      <c r="AC39" s="521"/>
      <c r="AD39" s="521"/>
      <c r="AE39" s="521"/>
      <c r="AF39" s="526"/>
      <c r="AG39" s="284" t="s">
        <v>310</v>
      </c>
      <c r="AH39" s="283"/>
      <c r="AI39" s="283"/>
      <c r="AJ39" s="283"/>
      <c r="AK39" s="283"/>
      <c r="AL39" s="283"/>
      <c r="AM39" s="283"/>
      <c r="AN39" s="283"/>
      <c r="AO39" s="283"/>
      <c r="AP39" s="285"/>
      <c r="AQ39" s="298" t="s">
        <v>73</v>
      </c>
      <c r="AR39" s="301"/>
      <c r="AS39" s="301"/>
      <c r="AT39" s="301"/>
      <c r="AU39" s="301"/>
      <c r="AV39" s="301"/>
      <c r="AW39" s="301"/>
      <c r="AX39" s="301"/>
      <c r="AY39" s="301"/>
      <c r="AZ39" s="301"/>
      <c r="BA39" s="301"/>
      <c r="BB39" s="301"/>
      <c r="BC39" s="301"/>
      <c r="BD39" s="301"/>
      <c r="BE39" s="301"/>
      <c r="BF39" s="301"/>
      <c r="BG39" s="301"/>
      <c r="BH39" s="301"/>
      <c r="BI39" s="309"/>
      <c r="BJ39" s="589"/>
      <c r="BK39" s="598"/>
      <c r="BL39" s="598"/>
      <c r="BM39" s="606"/>
      <c r="BN39" s="342"/>
    </row>
    <row r="40" spans="1:66" ht="22.7" customHeight="1">
      <c r="A40" s="337"/>
      <c r="B40" s="350"/>
      <c r="C40" s="361"/>
      <c r="D40" s="361"/>
      <c r="E40" s="361"/>
      <c r="F40" s="361"/>
      <c r="G40" s="361"/>
      <c r="H40" s="361"/>
      <c r="I40" s="376"/>
      <c r="J40" s="389"/>
      <c r="K40" s="405"/>
      <c r="L40" s="405"/>
      <c r="M40" s="405"/>
      <c r="N40" s="421"/>
      <c r="O40" s="433"/>
      <c r="P40" s="445"/>
      <c r="Q40" s="445"/>
      <c r="R40" s="457"/>
      <c r="S40" s="469"/>
      <c r="T40" s="486"/>
      <c r="U40" s="486"/>
      <c r="V40" s="486"/>
      <c r="W40" s="486"/>
      <c r="X40" s="486"/>
      <c r="Y40" s="503"/>
      <c r="Z40" s="517"/>
      <c r="AA40" s="521"/>
      <c r="AB40" s="521"/>
      <c r="AC40" s="521"/>
      <c r="AD40" s="521"/>
      <c r="AE40" s="521"/>
      <c r="AF40" s="526"/>
      <c r="AG40" s="284" t="s">
        <v>187</v>
      </c>
      <c r="AH40" s="283"/>
      <c r="AI40" s="283"/>
      <c r="AJ40" s="283"/>
      <c r="AK40" s="283"/>
      <c r="AL40" s="283"/>
      <c r="AM40" s="283"/>
      <c r="AN40" s="283"/>
      <c r="AO40" s="283"/>
      <c r="AP40" s="285"/>
      <c r="AQ40" s="298" t="s">
        <v>289</v>
      </c>
      <c r="AR40" s="301"/>
      <c r="AS40" s="301"/>
      <c r="AT40" s="301"/>
      <c r="AU40" s="301"/>
      <c r="AV40" s="301"/>
      <c r="AW40" s="301"/>
      <c r="AX40" s="301"/>
      <c r="AY40" s="301"/>
      <c r="AZ40" s="301"/>
      <c r="BA40" s="301"/>
      <c r="BB40" s="301"/>
      <c r="BC40" s="301"/>
      <c r="BD40" s="301"/>
      <c r="BE40" s="301"/>
      <c r="BF40" s="301"/>
      <c r="BG40" s="301"/>
      <c r="BH40" s="301"/>
      <c r="BI40" s="309"/>
      <c r="BJ40" s="589"/>
      <c r="BK40" s="598"/>
      <c r="BL40" s="598"/>
      <c r="BM40" s="606"/>
      <c r="BN40" s="342"/>
    </row>
    <row r="41" spans="1:66" ht="22.7" customHeight="1">
      <c r="A41" s="337"/>
      <c r="B41" s="350"/>
      <c r="C41" s="361"/>
      <c r="D41" s="361"/>
      <c r="E41" s="361"/>
      <c r="F41" s="361"/>
      <c r="G41" s="361"/>
      <c r="H41" s="361"/>
      <c r="I41" s="376"/>
      <c r="J41" s="389"/>
      <c r="K41" s="405"/>
      <c r="L41" s="405"/>
      <c r="M41" s="405"/>
      <c r="N41" s="421"/>
      <c r="O41" s="433"/>
      <c r="P41" s="445"/>
      <c r="Q41" s="445"/>
      <c r="R41" s="457"/>
      <c r="S41" s="469"/>
      <c r="T41" s="486"/>
      <c r="U41" s="486"/>
      <c r="V41" s="486"/>
      <c r="W41" s="486"/>
      <c r="X41" s="486"/>
      <c r="Y41" s="503"/>
      <c r="Z41" s="517"/>
      <c r="AA41" s="521"/>
      <c r="AB41" s="521"/>
      <c r="AC41" s="521"/>
      <c r="AD41" s="521"/>
      <c r="AE41" s="521"/>
      <c r="AF41" s="526"/>
      <c r="AG41" s="284" t="s">
        <v>40</v>
      </c>
      <c r="AH41" s="283"/>
      <c r="AI41" s="283"/>
      <c r="AJ41" s="283"/>
      <c r="AK41" s="283"/>
      <c r="AL41" s="283"/>
      <c r="AM41" s="283"/>
      <c r="AN41" s="283"/>
      <c r="AO41" s="283"/>
      <c r="AP41" s="285"/>
      <c r="AQ41" s="298" t="s">
        <v>289</v>
      </c>
      <c r="AR41" s="301"/>
      <c r="AS41" s="301"/>
      <c r="AT41" s="301"/>
      <c r="AU41" s="301"/>
      <c r="AV41" s="301"/>
      <c r="AW41" s="301"/>
      <c r="AX41" s="301"/>
      <c r="AY41" s="301"/>
      <c r="AZ41" s="301"/>
      <c r="BA41" s="301"/>
      <c r="BB41" s="301"/>
      <c r="BC41" s="301"/>
      <c r="BD41" s="301"/>
      <c r="BE41" s="301"/>
      <c r="BF41" s="301"/>
      <c r="BG41" s="301"/>
      <c r="BH41" s="301"/>
      <c r="BI41" s="309"/>
      <c r="BJ41" s="589"/>
      <c r="BK41" s="598"/>
      <c r="BL41" s="598"/>
      <c r="BM41" s="606"/>
      <c r="BN41" s="342"/>
    </row>
    <row r="42" spans="1:66" ht="22.7" customHeight="1">
      <c r="A42" s="337"/>
      <c r="B42" s="350"/>
      <c r="C42" s="361"/>
      <c r="D42" s="361"/>
      <c r="E42" s="361"/>
      <c r="F42" s="361"/>
      <c r="G42" s="361"/>
      <c r="H42" s="361"/>
      <c r="I42" s="376"/>
      <c r="J42" s="389"/>
      <c r="K42" s="405"/>
      <c r="L42" s="405"/>
      <c r="M42" s="405"/>
      <c r="N42" s="421"/>
      <c r="O42" s="433"/>
      <c r="P42" s="445"/>
      <c r="Q42" s="445"/>
      <c r="R42" s="457"/>
      <c r="S42" s="469"/>
      <c r="T42" s="486"/>
      <c r="U42" s="486"/>
      <c r="V42" s="486"/>
      <c r="W42" s="486"/>
      <c r="X42" s="486"/>
      <c r="Y42" s="503"/>
      <c r="Z42" s="517"/>
      <c r="AA42" s="521"/>
      <c r="AB42" s="521"/>
      <c r="AC42" s="521"/>
      <c r="AD42" s="521"/>
      <c r="AE42" s="521"/>
      <c r="AF42" s="526"/>
      <c r="AG42" s="284" t="s">
        <v>162</v>
      </c>
      <c r="AH42" s="283"/>
      <c r="AI42" s="283"/>
      <c r="AJ42" s="283"/>
      <c r="AK42" s="283"/>
      <c r="AL42" s="283"/>
      <c r="AM42" s="283"/>
      <c r="AN42" s="283"/>
      <c r="AO42" s="283"/>
      <c r="AP42" s="285"/>
      <c r="AQ42" s="298" t="s">
        <v>343</v>
      </c>
      <c r="AR42" s="301"/>
      <c r="AS42" s="301"/>
      <c r="AT42" s="301"/>
      <c r="AU42" s="301"/>
      <c r="AV42" s="301"/>
      <c r="AW42" s="301"/>
      <c r="AX42" s="301"/>
      <c r="AY42" s="301"/>
      <c r="AZ42" s="301"/>
      <c r="BA42" s="301"/>
      <c r="BB42" s="301"/>
      <c r="BC42" s="301"/>
      <c r="BD42" s="301"/>
      <c r="BE42" s="301"/>
      <c r="BF42" s="301"/>
      <c r="BG42" s="301"/>
      <c r="BH42" s="301"/>
      <c r="BI42" s="309"/>
      <c r="BJ42" s="589"/>
      <c r="BK42" s="598"/>
      <c r="BL42" s="598"/>
      <c r="BM42" s="606"/>
      <c r="BN42" s="342"/>
    </row>
    <row r="43" spans="1:66" ht="22.7" customHeight="1">
      <c r="A43" s="337"/>
      <c r="B43" s="350"/>
      <c r="C43" s="361"/>
      <c r="D43" s="361"/>
      <c r="E43" s="361"/>
      <c r="F43" s="361"/>
      <c r="G43" s="361"/>
      <c r="H43" s="361"/>
      <c r="I43" s="376"/>
      <c r="J43" s="389"/>
      <c r="K43" s="405"/>
      <c r="L43" s="405"/>
      <c r="M43" s="405"/>
      <c r="N43" s="421"/>
      <c r="O43" s="433"/>
      <c r="P43" s="445"/>
      <c r="Q43" s="445"/>
      <c r="R43" s="457"/>
      <c r="S43" s="469"/>
      <c r="T43" s="486"/>
      <c r="U43" s="486"/>
      <c r="V43" s="486"/>
      <c r="W43" s="486"/>
      <c r="X43" s="486"/>
      <c r="Y43" s="503"/>
      <c r="Z43" s="517"/>
      <c r="AA43" s="521"/>
      <c r="AB43" s="521"/>
      <c r="AC43" s="521"/>
      <c r="AD43" s="521"/>
      <c r="AE43" s="521"/>
      <c r="AF43" s="526"/>
      <c r="AG43" s="284" t="s">
        <v>141</v>
      </c>
      <c r="AH43" s="283"/>
      <c r="AI43" s="283"/>
      <c r="AJ43" s="283"/>
      <c r="AK43" s="283"/>
      <c r="AL43" s="283"/>
      <c r="AM43" s="283"/>
      <c r="AN43" s="283"/>
      <c r="AO43" s="283"/>
      <c r="AP43" s="285"/>
      <c r="AQ43" s="298" t="s">
        <v>289</v>
      </c>
      <c r="AR43" s="301"/>
      <c r="AS43" s="301"/>
      <c r="AT43" s="301"/>
      <c r="AU43" s="301"/>
      <c r="AV43" s="301"/>
      <c r="AW43" s="301"/>
      <c r="AX43" s="301"/>
      <c r="AY43" s="301"/>
      <c r="AZ43" s="301"/>
      <c r="BA43" s="301"/>
      <c r="BB43" s="301"/>
      <c r="BC43" s="301"/>
      <c r="BD43" s="301"/>
      <c r="BE43" s="301"/>
      <c r="BF43" s="301"/>
      <c r="BG43" s="301"/>
      <c r="BH43" s="301"/>
      <c r="BI43" s="309"/>
      <c r="BJ43" s="589"/>
      <c r="BK43" s="598"/>
      <c r="BL43" s="598"/>
      <c r="BM43" s="606"/>
      <c r="BN43" s="342"/>
    </row>
    <row r="44" spans="1:66" ht="22.7" customHeight="1">
      <c r="A44" s="337"/>
      <c r="B44" s="350"/>
      <c r="C44" s="361"/>
      <c r="D44" s="361"/>
      <c r="E44" s="361"/>
      <c r="F44" s="361"/>
      <c r="G44" s="361"/>
      <c r="H44" s="361"/>
      <c r="I44" s="376"/>
      <c r="J44" s="389"/>
      <c r="K44" s="405"/>
      <c r="L44" s="405"/>
      <c r="M44" s="405"/>
      <c r="N44" s="421"/>
      <c r="O44" s="433"/>
      <c r="P44" s="445"/>
      <c r="Q44" s="445"/>
      <c r="R44" s="457"/>
      <c r="S44" s="469"/>
      <c r="T44" s="486"/>
      <c r="U44" s="486"/>
      <c r="V44" s="486"/>
      <c r="W44" s="486"/>
      <c r="X44" s="486"/>
      <c r="Y44" s="503"/>
      <c r="Z44" s="517"/>
      <c r="AA44" s="521"/>
      <c r="AB44" s="521"/>
      <c r="AC44" s="521"/>
      <c r="AD44" s="521"/>
      <c r="AE44" s="521"/>
      <c r="AF44" s="526"/>
      <c r="AG44" s="284" t="s">
        <v>322</v>
      </c>
      <c r="AH44" s="283"/>
      <c r="AI44" s="283"/>
      <c r="AJ44" s="283"/>
      <c r="AK44" s="283"/>
      <c r="AL44" s="283"/>
      <c r="AM44" s="283"/>
      <c r="AN44" s="283"/>
      <c r="AO44" s="283"/>
      <c r="AP44" s="285"/>
      <c r="AQ44" s="298" t="s">
        <v>289</v>
      </c>
      <c r="AR44" s="301"/>
      <c r="AS44" s="301"/>
      <c r="AT44" s="301"/>
      <c r="AU44" s="301"/>
      <c r="AV44" s="301"/>
      <c r="AW44" s="301"/>
      <c r="AX44" s="301"/>
      <c r="AY44" s="301"/>
      <c r="AZ44" s="301"/>
      <c r="BA44" s="301"/>
      <c r="BB44" s="301"/>
      <c r="BC44" s="301"/>
      <c r="BD44" s="301"/>
      <c r="BE44" s="301"/>
      <c r="BF44" s="301"/>
      <c r="BG44" s="301"/>
      <c r="BH44" s="301"/>
      <c r="BI44" s="309"/>
      <c r="BJ44" s="589"/>
      <c r="BK44" s="598"/>
      <c r="BL44" s="598"/>
      <c r="BM44" s="606"/>
      <c r="BN44" s="342"/>
    </row>
    <row r="45" spans="1:66" ht="22.7" customHeight="1">
      <c r="A45" s="337"/>
      <c r="B45" s="350"/>
      <c r="C45" s="361"/>
      <c r="D45" s="361"/>
      <c r="E45" s="361"/>
      <c r="F45" s="361"/>
      <c r="G45" s="361"/>
      <c r="H45" s="361"/>
      <c r="I45" s="376"/>
      <c r="J45" s="389"/>
      <c r="K45" s="405"/>
      <c r="L45" s="405"/>
      <c r="M45" s="405"/>
      <c r="N45" s="421"/>
      <c r="O45" s="433"/>
      <c r="P45" s="445"/>
      <c r="Q45" s="445"/>
      <c r="R45" s="457"/>
      <c r="S45" s="469"/>
      <c r="T45" s="486"/>
      <c r="U45" s="486"/>
      <c r="V45" s="486"/>
      <c r="W45" s="486"/>
      <c r="X45" s="486"/>
      <c r="Y45" s="503"/>
      <c r="Z45" s="517"/>
      <c r="AA45" s="521"/>
      <c r="AB45" s="521"/>
      <c r="AC45" s="521"/>
      <c r="AD45" s="521"/>
      <c r="AE45" s="521"/>
      <c r="AF45" s="526"/>
      <c r="AG45" s="284" t="s">
        <v>406</v>
      </c>
      <c r="AH45" s="283"/>
      <c r="AI45" s="283"/>
      <c r="AJ45" s="283"/>
      <c r="AK45" s="283"/>
      <c r="AL45" s="283"/>
      <c r="AM45" s="283"/>
      <c r="AN45" s="283"/>
      <c r="AO45" s="283"/>
      <c r="AP45" s="285"/>
      <c r="AQ45" s="298" t="s">
        <v>289</v>
      </c>
      <c r="AR45" s="301"/>
      <c r="AS45" s="301"/>
      <c r="AT45" s="301"/>
      <c r="AU45" s="301"/>
      <c r="AV45" s="301"/>
      <c r="AW45" s="301"/>
      <c r="AX45" s="301"/>
      <c r="AY45" s="301"/>
      <c r="AZ45" s="301"/>
      <c r="BA45" s="301"/>
      <c r="BB45" s="301"/>
      <c r="BC45" s="301"/>
      <c r="BD45" s="301"/>
      <c r="BE45" s="301"/>
      <c r="BF45" s="301"/>
      <c r="BG45" s="301"/>
      <c r="BH45" s="301"/>
      <c r="BI45" s="309"/>
      <c r="BJ45" s="589"/>
      <c r="BK45" s="598"/>
      <c r="BL45" s="598"/>
      <c r="BM45" s="606"/>
      <c r="BN45" s="342"/>
    </row>
    <row r="46" spans="1:66" ht="22.7" customHeight="1">
      <c r="A46" s="337"/>
      <c r="B46" s="350"/>
      <c r="C46" s="361"/>
      <c r="D46" s="361"/>
      <c r="E46" s="361"/>
      <c r="F46" s="361"/>
      <c r="G46" s="361"/>
      <c r="H46" s="361"/>
      <c r="I46" s="376"/>
      <c r="J46" s="389"/>
      <c r="K46" s="405"/>
      <c r="L46" s="405"/>
      <c r="M46" s="405"/>
      <c r="N46" s="421"/>
      <c r="O46" s="433"/>
      <c r="P46" s="445"/>
      <c r="Q46" s="445"/>
      <c r="R46" s="457"/>
      <c r="S46" s="469"/>
      <c r="T46" s="486"/>
      <c r="U46" s="486"/>
      <c r="V46" s="486"/>
      <c r="W46" s="486"/>
      <c r="X46" s="486"/>
      <c r="Y46" s="503"/>
      <c r="Z46" s="517"/>
      <c r="AA46" s="521"/>
      <c r="AB46" s="521"/>
      <c r="AC46" s="521"/>
      <c r="AD46" s="521"/>
      <c r="AE46" s="521"/>
      <c r="AF46" s="526"/>
      <c r="AG46" s="284" t="s">
        <v>485</v>
      </c>
      <c r="AH46" s="283"/>
      <c r="AI46" s="283"/>
      <c r="AJ46" s="283"/>
      <c r="AK46" s="283"/>
      <c r="AL46" s="283"/>
      <c r="AM46" s="283"/>
      <c r="AN46" s="283"/>
      <c r="AO46" s="283"/>
      <c r="AP46" s="285"/>
      <c r="AQ46" s="298" t="s">
        <v>289</v>
      </c>
      <c r="AR46" s="301"/>
      <c r="AS46" s="301"/>
      <c r="AT46" s="301"/>
      <c r="AU46" s="301"/>
      <c r="AV46" s="301"/>
      <c r="AW46" s="301"/>
      <c r="AX46" s="301"/>
      <c r="AY46" s="301"/>
      <c r="AZ46" s="301"/>
      <c r="BA46" s="301"/>
      <c r="BB46" s="301"/>
      <c r="BC46" s="301"/>
      <c r="BD46" s="301"/>
      <c r="BE46" s="301"/>
      <c r="BF46" s="301"/>
      <c r="BG46" s="301"/>
      <c r="BH46" s="301"/>
      <c r="BI46" s="309"/>
      <c r="BJ46" s="589"/>
      <c r="BK46" s="598"/>
      <c r="BL46" s="598"/>
      <c r="BM46" s="606"/>
      <c r="BN46" s="342"/>
    </row>
    <row r="47" spans="1:66" ht="63" customHeight="1">
      <c r="A47" s="337"/>
      <c r="B47" s="350"/>
      <c r="C47" s="361"/>
      <c r="D47" s="361"/>
      <c r="E47" s="361"/>
      <c r="F47" s="361"/>
      <c r="G47" s="361"/>
      <c r="H47" s="361"/>
      <c r="I47" s="376"/>
      <c r="J47" s="389"/>
      <c r="K47" s="405"/>
      <c r="L47" s="405"/>
      <c r="M47" s="405"/>
      <c r="N47" s="421"/>
      <c r="O47" s="433"/>
      <c r="P47" s="445"/>
      <c r="Q47" s="445"/>
      <c r="R47" s="457"/>
      <c r="S47" s="469"/>
      <c r="T47" s="486"/>
      <c r="U47" s="486"/>
      <c r="V47" s="486"/>
      <c r="W47" s="486"/>
      <c r="X47" s="486"/>
      <c r="Y47" s="503"/>
      <c r="Z47" s="517"/>
      <c r="AA47" s="521"/>
      <c r="AB47" s="521"/>
      <c r="AC47" s="521"/>
      <c r="AD47" s="521"/>
      <c r="AE47" s="521"/>
      <c r="AF47" s="526"/>
      <c r="AG47" s="284" t="s">
        <v>323</v>
      </c>
      <c r="AH47" s="283"/>
      <c r="AI47" s="283"/>
      <c r="AJ47" s="283"/>
      <c r="AK47" s="283"/>
      <c r="AL47" s="283"/>
      <c r="AM47" s="283"/>
      <c r="AN47" s="283"/>
      <c r="AO47" s="283"/>
      <c r="AP47" s="285"/>
      <c r="AQ47" s="300" t="s">
        <v>127</v>
      </c>
      <c r="AR47" s="567"/>
      <c r="AS47" s="567"/>
      <c r="AT47" s="567"/>
      <c r="AU47" s="567"/>
      <c r="AV47" s="567"/>
      <c r="AW47" s="567"/>
      <c r="AX47" s="567"/>
      <c r="AY47" s="567"/>
      <c r="AZ47" s="567"/>
      <c r="BA47" s="567"/>
      <c r="BB47" s="567"/>
      <c r="BC47" s="567"/>
      <c r="BD47" s="567"/>
      <c r="BE47" s="567"/>
      <c r="BF47" s="567"/>
      <c r="BG47" s="567"/>
      <c r="BH47" s="567"/>
      <c r="BI47" s="576"/>
      <c r="BJ47" s="589"/>
      <c r="BK47" s="598"/>
      <c r="BL47" s="598"/>
      <c r="BM47" s="606"/>
      <c r="BN47" s="342"/>
    </row>
    <row r="48" spans="1:66" ht="22.7" customHeight="1">
      <c r="A48" s="337"/>
      <c r="B48" s="350"/>
      <c r="C48" s="361"/>
      <c r="D48" s="361"/>
      <c r="E48" s="361"/>
      <c r="F48" s="361"/>
      <c r="G48" s="361"/>
      <c r="H48" s="361"/>
      <c r="I48" s="376"/>
      <c r="J48" s="389"/>
      <c r="K48" s="405"/>
      <c r="L48" s="405"/>
      <c r="M48" s="405"/>
      <c r="N48" s="421"/>
      <c r="O48" s="433"/>
      <c r="P48" s="445"/>
      <c r="Q48" s="445"/>
      <c r="R48" s="457"/>
      <c r="S48" s="469"/>
      <c r="T48" s="486"/>
      <c r="U48" s="486"/>
      <c r="V48" s="486"/>
      <c r="W48" s="486"/>
      <c r="X48" s="486"/>
      <c r="Y48" s="503"/>
      <c r="Z48" s="517"/>
      <c r="AA48" s="521"/>
      <c r="AB48" s="521"/>
      <c r="AC48" s="521"/>
      <c r="AD48" s="521"/>
      <c r="AE48" s="521"/>
      <c r="AF48" s="526"/>
      <c r="AG48" s="284" t="s">
        <v>408</v>
      </c>
      <c r="AH48" s="283"/>
      <c r="AI48" s="283"/>
      <c r="AJ48" s="283"/>
      <c r="AK48" s="283"/>
      <c r="AL48" s="283"/>
      <c r="AM48" s="283"/>
      <c r="AN48" s="283"/>
      <c r="AO48" s="283"/>
      <c r="AP48" s="285"/>
      <c r="AQ48" s="298" t="s">
        <v>407</v>
      </c>
      <c r="AR48" s="301"/>
      <c r="AS48" s="301"/>
      <c r="AT48" s="301"/>
      <c r="AU48" s="301"/>
      <c r="AV48" s="301"/>
      <c r="AW48" s="301"/>
      <c r="AX48" s="301"/>
      <c r="AY48" s="301"/>
      <c r="AZ48" s="301"/>
      <c r="BA48" s="301"/>
      <c r="BB48" s="301"/>
      <c r="BC48" s="301"/>
      <c r="BD48" s="301"/>
      <c r="BE48" s="301"/>
      <c r="BF48" s="301"/>
      <c r="BG48" s="301"/>
      <c r="BH48" s="301"/>
      <c r="BI48" s="309"/>
      <c r="BJ48" s="589"/>
      <c r="BK48" s="598"/>
      <c r="BL48" s="598"/>
      <c r="BM48" s="606"/>
      <c r="BN48" s="342"/>
    </row>
    <row r="49" spans="1:66" ht="21.75" customHeight="1">
      <c r="A49" s="337"/>
      <c r="B49" s="350"/>
      <c r="C49" s="361"/>
      <c r="D49" s="361"/>
      <c r="E49" s="361"/>
      <c r="F49" s="361"/>
      <c r="G49" s="361"/>
      <c r="H49" s="361"/>
      <c r="I49" s="376"/>
      <c r="J49" s="389"/>
      <c r="K49" s="405"/>
      <c r="L49" s="405"/>
      <c r="M49" s="405"/>
      <c r="N49" s="421"/>
      <c r="O49" s="433"/>
      <c r="P49" s="445"/>
      <c r="Q49" s="445"/>
      <c r="R49" s="457"/>
      <c r="S49" s="469"/>
      <c r="T49" s="486"/>
      <c r="U49" s="486"/>
      <c r="V49" s="486"/>
      <c r="W49" s="486"/>
      <c r="X49" s="486"/>
      <c r="Y49" s="503"/>
      <c r="Z49" s="517"/>
      <c r="AA49" s="521"/>
      <c r="AB49" s="521"/>
      <c r="AC49" s="521"/>
      <c r="AD49" s="521"/>
      <c r="AE49" s="521"/>
      <c r="AF49" s="526"/>
      <c r="AG49" s="284" t="s">
        <v>325</v>
      </c>
      <c r="AH49" s="283"/>
      <c r="AI49" s="283"/>
      <c r="AJ49" s="283"/>
      <c r="AK49" s="283"/>
      <c r="AL49" s="283"/>
      <c r="AM49" s="283"/>
      <c r="AN49" s="283"/>
      <c r="AO49" s="283"/>
      <c r="AP49" s="285"/>
      <c r="AQ49" s="298" t="s">
        <v>333</v>
      </c>
      <c r="AR49" s="301"/>
      <c r="AS49" s="301"/>
      <c r="AT49" s="301"/>
      <c r="AU49" s="301"/>
      <c r="AV49" s="301"/>
      <c r="AW49" s="301"/>
      <c r="AX49" s="301"/>
      <c r="AY49" s="301"/>
      <c r="AZ49" s="301"/>
      <c r="BA49" s="301"/>
      <c r="BB49" s="301"/>
      <c r="BC49" s="301"/>
      <c r="BD49" s="301"/>
      <c r="BE49" s="301"/>
      <c r="BF49" s="301"/>
      <c r="BG49" s="301"/>
      <c r="BH49" s="301"/>
      <c r="BI49" s="309"/>
      <c r="BJ49" s="589"/>
      <c r="BK49" s="598"/>
      <c r="BL49" s="598"/>
      <c r="BM49" s="606"/>
      <c r="BN49" s="342"/>
    </row>
    <row r="50" spans="1:66" ht="21.75" customHeight="1">
      <c r="A50" s="337"/>
      <c r="B50" s="351"/>
      <c r="C50" s="362"/>
      <c r="D50" s="362"/>
      <c r="E50" s="362"/>
      <c r="F50" s="362"/>
      <c r="G50" s="362"/>
      <c r="H50" s="362"/>
      <c r="I50" s="377"/>
      <c r="J50" s="390"/>
      <c r="K50" s="406"/>
      <c r="L50" s="406"/>
      <c r="M50" s="406"/>
      <c r="N50" s="422"/>
      <c r="O50" s="434"/>
      <c r="P50" s="446"/>
      <c r="Q50" s="446"/>
      <c r="R50" s="458"/>
      <c r="S50" s="470"/>
      <c r="T50" s="487"/>
      <c r="U50" s="487"/>
      <c r="V50" s="487"/>
      <c r="W50" s="487"/>
      <c r="X50" s="487"/>
      <c r="Y50" s="504"/>
      <c r="Z50" s="297"/>
      <c r="AA50" s="522"/>
      <c r="AB50" s="522"/>
      <c r="AC50" s="522"/>
      <c r="AD50" s="522"/>
      <c r="AE50" s="522"/>
      <c r="AF50" s="527"/>
      <c r="AG50" s="284" t="s">
        <v>341</v>
      </c>
      <c r="AH50" s="283"/>
      <c r="AI50" s="283"/>
      <c r="AJ50" s="283"/>
      <c r="AK50" s="283"/>
      <c r="AL50" s="283"/>
      <c r="AM50" s="283"/>
      <c r="AN50" s="283"/>
      <c r="AO50" s="283"/>
      <c r="AP50" s="285"/>
      <c r="AQ50" s="298" t="s">
        <v>170</v>
      </c>
      <c r="AR50" s="301"/>
      <c r="AS50" s="301"/>
      <c r="AT50" s="301"/>
      <c r="AU50" s="301"/>
      <c r="AV50" s="301"/>
      <c r="AW50" s="301"/>
      <c r="AX50" s="301"/>
      <c r="AY50" s="301"/>
      <c r="AZ50" s="301"/>
      <c r="BA50" s="301"/>
      <c r="BB50" s="301"/>
      <c r="BC50" s="301"/>
      <c r="BD50" s="301"/>
      <c r="BE50" s="301"/>
      <c r="BF50" s="301"/>
      <c r="BG50" s="301"/>
      <c r="BH50" s="301"/>
      <c r="BI50" s="309"/>
      <c r="BJ50" s="589"/>
      <c r="BK50" s="598"/>
      <c r="BL50" s="598"/>
      <c r="BM50" s="606"/>
      <c r="BN50" s="342"/>
    </row>
    <row r="51" spans="1:66" ht="21.95" customHeight="1">
      <c r="A51" s="337"/>
      <c r="B51" s="352" t="s">
        <v>345</v>
      </c>
      <c r="C51" s="363"/>
      <c r="D51" s="363"/>
      <c r="E51" s="363"/>
      <c r="F51" s="363"/>
      <c r="G51" s="363"/>
      <c r="H51" s="363"/>
      <c r="I51" s="378"/>
      <c r="J51" s="391"/>
      <c r="K51" s="407"/>
      <c r="L51" s="407"/>
      <c r="M51" s="407"/>
      <c r="N51" s="423"/>
      <c r="O51" s="352"/>
      <c r="P51" s="363"/>
      <c r="Q51" s="363"/>
      <c r="R51" s="378"/>
      <c r="S51" s="471"/>
      <c r="T51" s="488"/>
      <c r="U51" s="488"/>
      <c r="V51" s="488"/>
      <c r="W51" s="488"/>
      <c r="X51" s="488"/>
      <c r="Y51" s="505"/>
      <c r="Z51" s="352" t="s">
        <v>280</v>
      </c>
      <c r="AA51" s="363"/>
      <c r="AB51" s="363"/>
      <c r="AC51" s="363"/>
      <c r="AD51" s="363"/>
      <c r="AE51" s="363"/>
      <c r="AF51" s="378"/>
      <c r="AG51" s="535" t="s">
        <v>483</v>
      </c>
      <c r="AH51" s="543"/>
      <c r="AI51" s="543"/>
      <c r="AJ51" s="543"/>
      <c r="AK51" s="543"/>
      <c r="AL51" s="543"/>
      <c r="AM51" s="543"/>
      <c r="AN51" s="543"/>
      <c r="AO51" s="543"/>
      <c r="AP51" s="550"/>
      <c r="AQ51" s="557" t="s">
        <v>472</v>
      </c>
      <c r="AR51" s="568"/>
      <c r="AS51" s="568"/>
      <c r="AT51" s="568"/>
      <c r="AU51" s="568"/>
      <c r="AV51" s="568"/>
      <c r="AW51" s="568"/>
      <c r="AX51" s="568"/>
      <c r="AY51" s="568"/>
      <c r="AZ51" s="568"/>
      <c r="BA51" s="568"/>
      <c r="BB51" s="568"/>
      <c r="BC51" s="568"/>
      <c r="BD51" s="568"/>
      <c r="BE51" s="568"/>
      <c r="BF51" s="568"/>
      <c r="BG51" s="568"/>
      <c r="BH51" s="568"/>
      <c r="BI51" s="577"/>
      <c r="BJ51" s="585"/>
      <c r="BK51" s="595"/>
      <c r="BL51" s="595"/>
      <c r="BM51" s="602"/>
      <c r="BN51" s="342"/>
    </row>
    <row r="52" spans="1:66" ht="22.7" customHeight="1">
      <c r="A52" s="337"/>
      <c r="B52" s="353"/>
      <c r="C52" s="364"/>
      <c r="D52" s="364"/>
      <c r="E52" s="364"/>
      <c r="F52" s="364"/>
      <c r="G52" s="364"/>
      <c r="H52" s="364"/>
      <c r="I52" s="379"/>
      <c r="J52" s="392"/>
      <c r="K52" s="408"/>
      <c r="L52" s="408"/>
      <c r="M52" s="408"/>
      <c r="N52" s="424"/>
      <c r="O52" s="353"/>
      <c r="P52" s="364"/>
      <c r="Q52" s="364"/>
      <c r="R52" s="379"/>
      <c r="S52" s="472"/>
      <c r="T52" s="489"/>
      <c r="U52" s="489"/>
      <c r="V52" s="489"/>
      <c r="W52" s="489"/>
      <c r="X52" s="489"/>
      <c r="Y52" s="506"/>
      <c r="Z52" s="353"/>
      <c r="AA52" s="364"/>
      <c r="AB52" s="364"/>
      <c r="AC52" s="364"/>
      <c r="AD52" s="364"/>
      <c r="AE52" s="364"/>
      <c r="AF52" s="379"/>
      <c r="AG52" s="284" t="s">
        <v>92</v>
      </c>
      <c r="AH52" s="283"/>
      <c r="AI52" s="283"/>
      <c r="AJ52" s="283"/>
      <c r="AK52" s="283"/>
      <c r="AL52" s="283"/>
      <c r="AM52" s="283"/>
      <c r="AN52" s="283"/>
      <c r="AO52" s="283"/>
      <c r="AP52" s="285"/>
      <c r="AQ52" s="298" t="s">
        <v>289</v>
      </c>
      <c r="AR52" s="301"/>
      <c r="AS52" s="301"/>
      <c r="AT52" s="301"/>
      <c r="AU52" s="301"/>
      <c r="AV52" s="301"/>
      <c r="AW52" s="301"/>
      <c r="AX52" s="301"/>
      <c r="AY52" s="301"/>
      <c r="AZ52" s="301"/>
      <c r="BA52" s="301"/>
      <c r="BB52" s="301"/>
      <c r="BC52" s="301"/>
      <c r="BD52" s="301"/>
      <c r="BE52" s="301"/>
      <c r="BF52" s="301"/>
      <c r="BG52" s="301"/>
      <c r="BH52" s="301"/>
      <c r="BI52" s="309"/>
      <c r="BJ52" s="586"/>
      <c r="BK52" s="596"/>
      <c r="BL52" s="596"/>
      <c r="BM52" s="603"/>
      <c r="BN52" s="342"/>
    </row>
    <row r="53" spans="1:66" ht="22.7" customHeight="1">
      <c r="A53" s="337"/>
      <c r="B53" s="353"/>
      <c r="C53" s="364"/>
      <c r="D53" s="364"/>
      <c r="E53" s="364"/>
      <c r="F53" s="364"/>
      <c r="G53" s="364"/>
      <c r="H53" s="364"/>
      <c r="I53" s="379"/>
      <c r="J53" s="392"/>
      <c r="K53" s="408"/>
      <c r="L53" s="408"/>
      <c r="M53" s="408"/>
      <c r="N53" s="424"/>
      <c r="O53" s="353"/>
      <c r="P53" s="364"/>
      <c r="Q53" s="364"/>
      <c r="R53" s="379"/>
      <c r="S53" s="472"/>
      <c r="T53" s="489"/>
      <c r="U53" s="489"/>
      <c r="V53" s="489"/>
      <c r="W53" s="489"/>
      <c r="X53" s="489"/>
      <c r="Y53" s="506"/>
      <c r="Z53" s="353"/>
      <c r="AA53" s="364"/>
      <c r="AB53" s="364"/>
      <c r="AC53" s="364"/>
      <c r="AD53" s="364"/>
      <c r="AE53" s="364"/>
      <c r="AF53" s="379"/>
      <c r="AG53" s="284" t="s">
        <v>99</v>
      </c>
      <c r="AH53" s="283"/>
      <c r="AI53" s="283"/>
      <c r="AJ53" s="283"/>
      <c r="AK53" s="283"/>
      <c r="AL53" s="283"/>
      <c r="AM53" s="283"/>
      <c r="AN53" s="283"/>
      <c r="AO53" s="283"/>
      <c r="AP53" s="285"/>
      <c r="AQ53" s="298" t="s">
        <v>289</v>
      </c>
      <c r="AR53" s="301"/>
      <c r="AS53" s="301"/>
      <c r="AT53" s="301"/>
      <c r="AU53" s="301"/>
      <c r="AV53" s="301"/>
      <c r="AW53" s="301"/>
      <c r="AX53" s="301"/>
      <c r="AY53" s="301"/>
      <c r="AZ53" s="301"/>
      <c r="BA53" s="301"/>
      <c r="BB53" s="301"/>
      <c r="BC53" s="301"/>
      <c r="BD53" s="301"/>
      <c r="BE53" s="301"/>
      <c r="BF53" s="301"/>
      <c r="BG53" s="301"/>
      <c r="BH53" s="301"/>
      <c r="BI53" s="309"/>
      <c r="BJ53" s="586"/>
      <c r="BK53" s="596"/>
      <c r="BL53" s="596"/>
      <c r="BM53" s="603"/>
      <c r="BN53" s="342"/>
    </row>
    <row r="54" spans="1:66" ht="22.7" customHeight="1">
      <c r="A54" s="337"/>
      <c r="B54" s="353"/>
      <c r="C54" s="364"/>
      <c r="D54" s="364"/>
      <c r="E54" s="364"/>
      <c r="F54" s="364"/>
      <c r="G54" s="364"/>
      <c r="H54" s="364"/>
      <c r="I54" s="379"/>
      <c r="J54" s="392"/>
      <c r="K54" s="408"/>
      <c r="L54" s="408"/>
      <c r="M54" s="408"/>
      <c r="N54" s="424"/>
      <c r="O54" s="353"/>
      <c r="P54" s="364"/>
      <c r="Q54" s="364"/>
      <c r="R54" s="379"/>
      <c r="S54" s="472"/>
      <c r="T54" s="489"/>
      <c r="U54" s="489"/>
      <c r="V54" s="489"/>
      <c r="W54" s="489"/>
      <c r="X54" s="489"/>
      <c r="Y54" s="506"/>
      <c r="Z54" s="353"/>
      <c r="AA54" s="364"/>
      <c r="AB54" s="364"/>
      <c r="AC54" s="364"/>
      <c r="AD54" s="364"/>
      <c r="AE54" s="364"/>
      <c r="AF54" s="379"/>
      <c r="AG54" s="284" t="s">
        <v>299</v>
      </c>
      <c r="AH54" s="283"/>
      <c r="AI54" s="283"/>
      <c r="AJ54" s="283"/>
      <c r="AK54" s="283"/>
      <c r="AL54" s="283"/>
      <c r="AM54" s="283"/>
      <c r="AN54" s="283"/>
      <c r="AO54" s="283"/>
      <c r="AP54" s="285"/>
      <c r="AQ54" s="298" t="s">
        <v>194</v>
      </c>
      <c r="AR54" s="301"/>
      <c r="AS54" s="301"/>
      <c r="AT54" s="301"/>
      <c r="AU54" s="301"/>
      <c r="AV54" s="301"/>
      <c r="AW54" s="301"/>
      <c r="AX54" s="301"/>
      <c r="AY54" s="301"/>
      <c r="AZ54" s="301"/>
      <c r="BA54" s="301"/>
      <c r="BB54" s="301"/>
      <c r="BC54" s="301"/>
      <c r="BD54" s="301"/>
      <c r="BE54" s="301"/>
      <c r="BF54" s="301"/>
      <c r="BG54" s="301"/>
      <c r="BH54" s="301"/>
      <c r="BI54" s="309"/>
      <c r="BJ54" s="586"/>
      <c r="BK54" s="596"/>
      <c r="BL54" s="596"/>
      <c r="BM54" s="603"/>
      <c r="BN54" s="342"/>
    </row>
    <row r="55" spans="1:66" ht="22.7" customHeight="1">
      <c r="A55" s="337"/>
      <c r="B55" s="353"/>
      <c r="C55" s="364"/>
      <c r="D55" s="364"/>
      <c r="E55" s="364"/>
      <c r="F55" s="364"/>
      <c r="G55" s="364"/>
      <c r="H55" s="364"/>
      <c r="I55" s="379"/>
      <c r="J55" s="392"/>
      <c r="K55" s="408"/>
      <c r="L55" s="408"/>
      <c r="M55" s="408"/>
      <c r="N55" s="424"/>
      <c r="O55" s="353"/>
      <c r="P55" s="364"/>
      <c r="Q55" s="364"/>
      <c r="R55" s="379"/>
      <c r="S55" s="472"/>
      <c r="T55" s="489"/>
      <c r="U55" s="489"/>
      <c r="V55" s="489"/>
      <c r="W55" s="489"/>
      <c r="X55" s="489"/>
      <c r="Y55" s="506"/>
      <c r="Z55" s="353"/>
      <c r="AA55" s="364"/>
      <c r="AB55" s="364"/>
      <c r="AC55" s="364"/>
      <c r="AD55" s="364"/>
      <c r="AE55" s="364"/>
      <c r="AF55" s="379"/>
      <c r="AG55" s="284" t="s">
        <v>96</v>
      </c>
      <c r="AH55" s="283"/>
      <c r="AI55" s="283"/>
      <c r="AJ55" s="283"/>
      <c r="AK55" s="283"/>
      <c r="AL55" s="283"/>
      <c r="AM55" s="283"/>
      <c r="AN55" s="283"/>
      <c r="AO55" s="283"/>
      <c r="AP55" s="285"/>
      <c r="AQ55" s="298" t="s">
        <v>289</v>
      </c>
      <c r="AR55" s="301"/>
      <c r="AS55" s="301"/>
      <c r="AT55" s="301"/>
      <c r="AU55" s="301"/>
      <c r="AV55" s="301"/>
      <c r="AW55" s="301"/>
      <c r="AX55" s="301"/>
      <c r="AY55" s="301"/>
      <c r="AZ55" s="301"/>
      <c r="BA55" s="301"/>
      <c r="BB55" s="301"/>
      <c r="BC55" s="301"/>
      <c r="BD55" s="301"/>
      <c r="BE55" s="301"/>
      <c r="BF55" s="301"/>
      <c r="BG55" s="301"/>
      <c r="BH55" s="301"/>
      <c r="BI55" s="309"/>
      <c r="BJ55" s="586"/>
      <c r="BK55" s="596"/>
      <c r="BL55" s="596"/>
      <c r="BM55" s="603"/>
      <c r="BN55" s="342"/>
    </row>
    <row r="56" spans="1:66" ht="22.7" customHeight="1">
      <c r="A56" s="337"/>
      <c r="B56" s="353"/>
      <c r="C56" s="364"/>
      <c r="D56" s="364"/>
      <c r="E56" s="364"/>
      <c r="F56" s="364"/>
      <c r="G56" s="364"/>
      <c r="H56" s="364"/>
      <c r="I56" s="379"/>
      <c r="J56" s="392"/>
      <c r="K56" s="408"/>
      <c r="L56" s="408"/>
      <c r="M56" s="408"/>
      <c r="N56" s="424"/>
      <c r="O56" s="353"/>
      <c r="P56" s="364"/>
      <c r="Q56" s="364"/>
      <c r="R56" s="379"/>
      <c r="S56" s="472"/>
      <c r="T56" s="489"/>
      <c r="U56" s="489"/>
      <c r="V56" s="489"/>
      <c r="W56" s="489"/>
      <c r="X56" s="489"/>
      <c r="Y56" s="506"/>
      <c r="Z56" s="353"/>
      <c r="AA56" s="364"/>
      <c r="AB56" s="364"/>
      <c r="AC56" s="364"/>
      <c r="AD56" s="364"/>
      <c r="AE56" s="364"/>
      <c r="AF56" s="379"/>
      <c r="AG56" s="206" t="s">
        <v>346</v>
      </c>
      <c r="AH56" s="212"/>
      <c r="AI56" s="212"/>
      <c r="AJ56" s="212"/>
      <c r="AK56" s="212"/>
      <c r="AL56" s="212"/>
      <c r="AM56" s="212"/>
      <c r="AN56" s="212"/>
      <c r="AO56" s="212"/>
      <c r="AP56" s="222"/>
      <c r="AQ56" s="298" t="s">
        <v>289</v>
      </c>
      <c r="AR56" s="301"/>
      <c r="AS56" s="301"/>
      <c r="AT56" s="301"/>
      <c r="AU56" s="301"/>
      <c r="AV56" s="301"/>
      <c r="AW56" s="301"/>
      <c r="AX56" s="301"/>
      <c r="AY56" s="301"/>
      <c r="AZ56" s="301"/>
      <c r="BA56" s="301"/>
      <c r="BB56" s="301"/>
      <c r="BC56" s="301"/>
      <c r="BD56" s="301"/>
      <c r="BE56" s="301"/>
      <c r="BF56" s="301"/>
      <c r="BG56" s="301"/>
      <c r="BH56" s="301"/>
      <c r="BI56" s="309"/>
      <c r="BJ56" s="586"/>
      <c r="BK56" s="596"/>
      <c r="BL56" s="596"/>
      <c r="BM56" s="603"/>
      <c r="BN56" s="342"/>
    </row>
    <row r="57" spans="1:66" ht="21.75" customHeight="1">
      <c r="A57" s="337"/>
      <c r="B57" s="353"/>
      <c r="C57" s="364"/>
      <c r="D57" s="364"/>
      <c r="E57" s="364"/>
      <c r="F57" s="364"/>
      <c r="G57" s="364"/>
      <c r="H57" s="364"/>
      <c r="I57" s="379"/>
      <c r="J57" s="392"/>
      <c r="K57" s="408"/>
      <c r="L57" s="408"/>
      <c r="M57" s="408"/>
      <c r="N57" s="424"/>
      <c r="O57" s="353"/>
      <c r="P57" s="364"/>
      <c r="Q57" s="364"/>
      <c r="R57" s="379"/>
      <c r="S57" s="472"/>
      <c r="T57" s="489"/>
      <c r="U57" s="489"/>
      <c r="V57" s="489"/>
      <c r="W57" s="489"/>
      <c r="X57" s="489"/>
      <c r="Y57" s="506"/>
      <c r="Z57" s="353"/>
      <c r="AA57" s="364"/>
      <c r="AB57" s="364"/>
      <c r="AC57" s="364"/>
      <c r="AD57" s="364"/>
      <c r="AE57" s="364"/>
      <c r="AF57" s="379"/>
      <c r="AG57" s="284" t="s">
        <v>302</v>
      </c>
      <c r="AH57" s="283"/>
      <c r="AI57" s="283"/>
      <c r="AJ57" s="283"/>
      <c r="AK57" s="283"/>
      <c r="AL57" s="283"/>
      <c r="AM57" s="283"/>
      <c r="AN57" s="283"/>
      <c r="AO57" s="283"/>
      <c r="AP57" s="285"/>
      <c r="AQ57" s="298" t="s">
        <v>289</v>
      </c>
      <c r="AR57" s="301"/>
      <c r="AS57" s="301"/>
      <c r="AT57" s="301"/>
      <c r="AU57" s="301"/>
      <c r="AV57" s="301"/>
      <c r="AW57" s="301"/>
      <c r="AX57" s="301"/>
      <c r="AY57" s="301"/>
      <c r="AZ57" s="301"/>
      <c r="BA57" s="301"/>
      <c r="BB57" s="301"/>
      <c r="BC57" s="301"/>
      <c r="BD57" s="301"/>
      <c r="BE57" s="301"/>
      <c r="BF57" s="301"/>
      <c r="BG57" s="301"/>
      <c r="BH57" s="301"/>
      <c r="BI57" s="309"/>
      <c r="BJ57" s="586"/>
      <c r="BK57" s="596"/>
      <c r="BL57" s="596"/>
      <c r="BM57" s="603"/>
      <c r="BN57" s="342"/>
    </row>
    <row r="58" spans="1:66" ht="21.75" customHeight="1">
      <c r="A58" s="337"/>
      <c r="B58" s="353"/>
      <c r="C58" s="364"/>
      <c r="D58" s="364"/>
      <c r="E58" s="364"/>
      <c r="F58" s="364"/>
      <c r="G58" s="364"/>
      <c r="H58" s="364"/>
      <c r="I58" s="379"/>
      <c r="J58" s="392"/>
      <c r="K58" s="408"/>
      <c r="L58" s="408"/>
      <c r="M58" s="408"/>
      <c r="N58" s="424"/>
      <c r="O58" s="353"/>
      <c r="P58" s="364"/>
      <c r="Q58" s="364"/>
      <c r="R58" s="379"/>
      <c r="S58" s="472"/>
      <c r="T58" s="489"/>
      <c r="U58" s="489"/>
      <c r="V58" s="489"/>
      <c r="W58" s="489"/>
      <c r="X58" s="489"/>
      <c r="Y58" s="506"/>
      <c r="Z58" s="353"/>
      <c r="AA58" s="364"/>
      <c r="AB58" s="364"/>
      <c r="AC58" s="364"/>
      <c r="AD58" s="364"/>
      <c r="AE58" s="364"/>
      <c r="AF58" s="379"/>
      <c r="AG58" s="532" t="s">
        <v>498</v>
      </c>
      <c r="AH58" s="540"/>
      <c r="AI58" s="540"/>
      <c r="AJ58" s="540"/>
      <c r="AK58" s="540"/>
      <c r="AL58" s="540"/>
      <c r="AM58" s="540"/>
      <c r="AN58" s="540"/>
      <c r="AO58" s="540"/>
      <c r="AP58" s="547"/>
      <c r="AQ58" s="554" t="s">
        <v>289</v>
      </c>
      <c r="AR58" s="565"/>
      <c r="AS58" s="565"/>
      <c r="AT58" s="565"/>
      <c r="AU58" s="565"/>
      <c r="AV58" s="565"/>
      <c r="AW58" s="565"/>
      <c r="AX58" s="565"/>
      <c r="AY58" s="565"/>
      <c r="AZ58" s="565"/>
      <c r="BA58" s="565"/>
      <c r="BB58" s="565"/>
      <c r="BC58" s="565"/>
      <c r="BD58" s="565"/>
      <c r="BE58" s="565"/>
      <c r="BF58" s="565"/>
      <c r="BG58" s="565"/>
      <c r="BH58" s="565"/>
      <c r="BI58" s="574"/>
      <c r="BJ58" s="586"/>
      <c r="BK58" s="596"/>
      <c r="BL58" s="596"/>
      <c r="BM58" s="603"/>
      <c r="BN58" s="342"/>
    </row>
    <row r="59" spans="1:66" ht="21.95" customHeight="1">
      <c r="A59" s="337"/>
      <c r="B59" s="353"/>
      <c r="C59" s="364"/>
      <c r="D59" s="364"/>
      <c r="E59" s="364"/>
      <c r="F59" s="364"/>
      <c r="G59" s="364"/>
      <c r="H59" s="364"/>
      <c r="I59" s="379"/>
      <c r="J59" s="392"/>
      <c r="K59" s="408"/>
      <c r="L59" s="408"/>
      <c r="M59" s="408"/>
      <c r="N59" s="424"/>
      <c r="O59" s="353"/>
      <c r="P59" s="364"/>
      <c r="Q59" s="364"/>
      <c r="R59" s="379"/>
      <c r="S59" s="472"/>
      <c r="T59" s="489"/>
      <c r="U59" s="489"/>
      <c r="V59" s="489"/>
      <c r="W59" s="489"/>
      <c r="X59" s="489"/>
      <c r="Y59" s="506"/>
      <c r="Z59" s="353"/>
      <c r="AA59" s="364"/>
      <c r="AB59" s="364"/>
      <c r="AC59" s="364"/>
      <c r="AD59" s="364"/>
      <c r="AE59" s="364"/>
      <c r="AF59" s="379"/>
      <c r="AG59" s="532" t="s">
        <v>203</v>
      </c>
      <c r="AH59" s="540"/>
      <c r="AI59" s="540"/>
      <c r="AJ59" s="540"/>
      <c r="AK59" s="540"/>
      <c r="AL59" s="540"/>
      <c r="AM59" s="540"/>
      <c r="AN59" s="540"/>
      <c r="AO59" s="540"/>
      <c r="AP59" s="547"/>
      <c r="AQ59" s="554" t="s">
        <v>289</v>
      </c>
      <c r="AR59" s="565"/>
      <c r="AS59" s="565"/>
      <c r="AT59" s="565"/>
      <c r="AU59" s="565"/>
      <c r="AV59" s="565"/>
      <c r="AW59" s="565"/>
      <c r="AX59" s="565"/>
      <c r="AY59" s="565"/>
      <c r="AZ59" s="565"/>
      <c r="BA59" s="565"/>
      <c r="BB59" s="565"/>
      <c r="BC59" s="565"/>
      <c r="BD59" s="565"/>
      <c r="BE59" s="565"/>
      <c r="BF59" s="565"/>
      <c r="BG59" s="565"/>
      <c r="BH59" s="565"/>
      <c r="BI59" s="574"/>
      <c r="BJ59" s="587"/>
      <c r="BK59" s="587"/>
      <c r="BL59" s="587"/>
      <c r="BM59" s="604"/>
      <c r="BN59" s="342"/>
    </row>
    <row r="60" spans="1:66" ht="76.5" customHeight="1">
      <c r="A60" s="337"/>
      <c r="B60" s="353"/>
      <c r="C60" s="364"/>
      <c r="D60" s="364"/>
      <c r="E60" s="364"/>
      <c r="F60" s="364"/>
      <c r="G60" s="364"/>
      <c r="H60" s="364"/>
      <c r="I60" s="379"/>
      <c r="J60" s="392"/>
      <c r="K60" s="408"/>
      <c r="L60" s="408"/>
      <c r="M60" s="408"/>
      <c r="N60" s="424"/>
      <c r="O60" s="353"/>
      <c r="P60" s="364"/>
      <c r="Q60" s="364"/>
      <c r="R60" s="379"/>
      <c r="S60" s="472"/>
      <c r="T60" s="489"/>
      <c r="U60" s="489"/>
      <c r="V60" s="489"/>
      <c r="W60" s="489"/>
      <c r="X60" s="489"/>
      <c r="Y60" s="506"/>
      <c r="Z60" s="353"/>
      <c r="AA60" s="364"/>
      <c r="AB60" s="364"/>
      <c r="AC60" s="364"/>
      <c r="AD60" s="364"/>
      <c r="AE60" s="364"/>
      <c r="AF60" s="379"/>
      <c r="AG60" s="533" t="s">
        <v>211</v>
      </c>
      <c r="AH60" s="541"/>
      <c r="AI60" s="541"/>
      <c r="AJ60" s="541"/>
      <c r="AK60" s="541"/>
      <c r="AL60" s="541"/>
      <c r="AM60" s="541"/>
      <c r="AN60" s="541"/>
      <c r="AO60" s="541"/>
      <c r="AP60" s="548"/>
      <c r="AQ60" s="555" t="s">
        <v>150</v>
      </c>
      <c r="AR60" s="566"/>
      <c r="AS60" s="566"/>
      <c r="AT60" s="566"/>
      <c r="AU60" s="566"/>
      <c r="AV60" s="566"/>
      <c r="AW60" s="566"/>
      <c r="AX60" s="566"/>
      <c r="AY60" s="566"/>
      <c r="AZ60" s="566"/>
      <c r="BA60" s="566"/>
      <c r="BB60" s="566"/>
      <c r="BC60" s="566"/>
      <c r="BD60" s="566"/>
      <c r="BE60" s="566"/>
      <c r="BF60" s="566"/>
      <c r="BG60" s="566"/>
      <c r="BH60" s="566"/>
      <c r="BI60" s="575"/>
      <c r="BJ60" s="586"/>
      <c r="BK60" s="596"/>
      <c r="BL60" s="596"/>
      <c r="BM60" s="603"/>
      <c r="BN60" s="342"/>
    </row>
    <row r="61" spans="1:66" ht="22.7" customHeight="1">
      <c r="A61" s="337"/>
      <c r="B61" s="353"/>
      <c r="C61" s="364"/>
      <c r="D61" s="364"/>
      <c r="E61" s="364"/>
      <c r="F61" s="364"/>
      <c r="G61" s="364"/>
      <c r="H61" s="364"/>
      <c r="I61" s="379"/>
      <c r="J61" s="392"/>
      <c r="K61" s="408"/>
      <c r="L61" s="408"/>
      <c r="M61" s="408"/>
      <c r="N61" s="424"/>
      <c r="O61" s="353"/>
      <c r="P61" s="364"/>
      <c r="Q61" s="364"/>
      <c r="R61" s="379"/>
      <c r="S61" s="472"/>
      <c r="T61" s="489"/>
      <c r="U61" s="489"/>
      <c r="V61" s="489"/>
      <c r="W61" s="489"/>
      <c r="X61" s="489"/>
      <c r="Y61" s="506"/>
      <c r="Z61" s="353"/>
      <c r="AA61" s="364"/>
      <c r="AB61" s="364"/>
      <c r="AC61" s="364"/>
      <c r="AD61" s="364"/>
      <c r="AE61" s="364"/>
      <c r="AF61" s="379"/>
      <c r="AG61" s="284" t="s">
        <v>303</v>
      </c>
      <c r="AH61" s="283"/>
      <c r="AI61" s="283"/>
      <c r="AJ61" s="283"/>
      <c r="AK61" s="283"/>
      <c r="AL61" s="283"/>
      <c r="AM61" s="283"/>
      <c r="AN61" s="283"/>
      <c r="AO61" s="283"/>
      <c r="AP61" s="285"/>
      <c r="AQ61" s="298" t="s">
        <v>308</v>
      </c>
      <c r="AR61" s="301"/>
      <c r="AS61" s="301"/>
      <c r="AT61" s="301"/>
      <c r="AU61" s="301"/>
      <c r="AV61" s="301"/>
      <c r="AW61" s="301"/>
      <c r="AX61" s="301"/>
      <c r="AY61" s="301"/>
      <c r="AZ61" s="301"/>
      <c r="BA61" s="301"/>
      <c r="BB61" s="301"/>
      <c r="BC61" s="301"/>
      <c r="BD61" s="301"/>
      <c r="BE61" s="301"/>
      <c r="BF61" s="301"/>
      <c r="BG61" s="301"/>
      <c r="BH61" s="301"/>
      <c r="BI61" s="309"/>
      <c r="BJ61" s="586"/>
      <c r="BK61" s="596"/>
      <c r="BL61" s="596"/>
      <c r="BM61" s="603"/>
      <c r="BN61" s="342"/>
    </row>
    <row r="62" spans="1:66" ht="22.7" customHeight="1">
      <c r="A62" s="337"/>
      <c r="B62" s="353"/>
      <c r="C62" s="364"/>
      <c r="D62" s="364"/>
      <c r="E62" s="364"/>
      <c r="F62" s="364"/>
      <c r="G62" s="364"/>
      <c r="H62" s="364"/>
      <c r="I62" s="379"/>
      <c r="J62" s="392"/>
      <c r="K62" s="408"/>
      <c r="L62" s="408"/>
      <c r="M62" s="408"/>
      <c r="N62" s="424"/>
      <c r="O62" s="353"/>
      <c r="P62" s="364"/>
      <c r="Q62" s="364"/>
      <c r="R62" s="379"/>
      <c r="S62" s="472"/>
      <c r="T62" s="489"/>
      <c r="U62" s="489"/>
      <c r="V62" s="489"/>
      <c r="W62" s="489"/>
      <c r="X62" s="489"/>
      <c r="Y62" s="506"/>
      <c r="Z62" s="353"/>
      <c r="AA62" s="364"/>
      <c r="AB62" s="364"/>
      <c r="AC62" s="364"/>
      <c r="AD62" s="364"/>
      <c r="AE62" s="364"/>
      <c r="AF62" s="379"/>
      <c r="AG62" s="284" t="s">
        <v>310</v>
      </c>
      <c r="AH62" s="283"/>
      <c r="AI62" s="283"/>
      <c r="AJ62" s="283"/>
      <c r="AK62" s="283"/>
      <c r="AL62" s="283"/>
      <c r="AM62" s="283"/>
      <c r="AN62" s="283"/>
      <c r="AO62" s="283"/>
      <c r="AP62" s="285"/>
      <c r="AQ62" s="298" t="s">
        <v>73</v>
      </c>
      <c r="AR62" s="301"/>
      <c r="AS62" s="301"/>
      <c r="AT62" s="301"/>
      <c r="AU62" s="301"/>
      <c r="AV62" s="301"/>
      <c r="AW62" s="301"/>
      <c r="AX62" s="301"/>
      <c r="AY62" s="301"/>
      <c r="AZ62" s="301"/>
      <c r="BA62" s="301"/>
      <c r="BB62" s="301"/>
      <c r="BC62" s="301"/>
      <c r="BD62" s="301"/>
      <c r="BE62" s="301"/>
      <c r="BF62" s="301"/>
      <c r="BG62" s="301"/>
      <c r="BH62" s="301"/>
      <c r="BI62" s="309"/>
      <c r="BJ62" s="586"/>
      <c r="BK62" s="596"/>
      <c r="BL62" s="596"/>
      <c r="BM62" s="603"/>
      <c r="BN62" s="342"/>
    </row>
    <row r="63" spans="1:66" ht="22.7" customHeight="1">
      <c r="A63" s="337"/>
      <c r="B63" s="353"/>
      <c r="C63" s="364"/>
      <c r="D63" s="364"/>
      <c r="E63" s="364"/>
      <c r="F63" s="364"/>
      <c r="G63" s="364"/>
      <c r="H63" s="364"/>
      <c r="I63" s="379"/>
      <c r="J63" s="392"/>
      <c r="K63" s="408"/>
      <c r="L63" s="408"/>
      <c r="M63" s="408"/>
      <c r="N63" s="424"/>
      <c r="O63" s="353"/>
      <c r="P63" s="364"/>
      <c r="Q63" s="364"/>
      <c r="R63" s="379"/>
      <c r="S63" s="472"/>
      <c r="T63" s="489"/>
      <c r="U63" s="489"/>
      <c r="V63" s="489"/>
      <c r="W63" s="489"/>
      <c r="X63" s="489"/>
      <c r="Y63" s="506"/>
      <c r="Z63" s="353"/>
      <c r="AA63" s="364"/>
      <c r="AB63" s="364"/>
      <c r="AC63" s="364"/>
      <c r="AD63" s="364"/>
      <c r="AE63" s="364"/>
      <c r="AF63" s="379"/>
      <c r="AG63" s="534" t="s">
        <v>187</v>
      </c>
      <c r="AH63" s="542"/>
      <c r="AI63" s="542"/>
      <c r="AJ63" s="542"/>
      <c r="AK63" s="542"/>
      <c r="AL63" s="542"/>
      <c r="AM63" s="542"/>
      <c r="AN63" s="542"/>
      <c r="AO63" s="542"/>
      <c r="AP63" s="549"/>
      <c r="AQ63" s="556" t="s">
        <v>289</v>
      </c>
      <c r="AR63" s="566"/>
      <c r="AS63" s="566"/>
      <c r="AT63" s="566"/>
      <c r="AU63" s="566"/>
      <c r="AV63" s="566"/>
      <c r="AW63" s="566"/>
      <c r="AX63" s="566"/>
      <c r="AY63" s="566"/>
      <c r="AZ63" s="566"/>
      <c r="BA63" s="566"/>
      <c r="BB63" s="566"/>
      <c r="BC63" s="566"/>
      <c r="BD63" s="566"/>
      <c r="BE63" s="566"/>
      <c r="BF63" s="566"/>
      <c r="BG63" s="566"/>
      <c r="BH63" s="566"/>
      <c r="BI63" s="575"/>
      <c r="BJ63" s="586"/>
      <c r="BK63" s="596"/>
      <c r="BL63" s="596"/>
      <c r="BM63" s="603"/>
      <c r="BN63" s="342"/>
    </row>
    <row r="64" spans="1:66" ht="22.7" customHeight="1">
      <c r="A64" s="337"/>
      <c r="B64" s="353"/>
      <c r="C64" s="364"/>
      <c r="D64" s="364"/>
      <c r="E64" s="364"/>
      <c r="F64" s="364"/>
      <c r="G64" s="364"/>
      <c r="H64" s="364"/>
      <c r="I64" s="379"/>
      <c r="J64" s="392"/>
      <c r="K64" s="408"/>
      <c r="L64" s="408"/>
      <c r="M64" s="408"/>
      <c r="N64" s="424"/>
      <c r="O64" s="353"/>
      <c r="P64" s="364"/>
      <c r="Q64" s="364"/>
      <c r="R64" s="379"/>
      <c r="S64" s="472"/>
      <c r="T64" s="489"/>
      <c r="U64" s="489"/>
      <c r="V64" s="489"/>
      <c r="W64" s="489"/>
      <c r="X64" s="489"/>
      <c r="Y64" s="506"/>
      <c r="Z64" s="353"/>
      <c r="AA64" s="364"/>
      <c r="AB64" s="364"/>
      <c r="AC64" s="364"/>
      <c r="AD64" s="364"/>
      <c r="AE64" s="364"/>
      <c r="AF64" s="379"/>
      <c r="AG64" s="284" t="s">
        <v>319</v>
      </c>
      <c r="AH64" s="283"/>
      <c r="AI64" s="283"/>
      <c r="AJ64" s="283"/>
      <c r="AK64" s="283"/>
      <c r="AL64" s="283"/>
      <c r="AM64" s="283"/>
      <c r="AN64" s="283"/>
      <c r="AO64" s="283"/>
      <c r="AP64" s="285"/>
      <c r="AQ64" s="554" t="s">
        <v>513</v>
      </c>
      <c r="AR64" s="565"/>
      <c r="AS64" s="565"/>
      <c r="AT64" s="565"/>
      <c r="AU64" s="565"/>
      <c r="AV64" s="565"/>
      <c r="AW64" s="565"/>
      <c r="AX64" s="565"/>
      <c r="AY64" s="565"/>
      <c r="AZ64" s="565"/>
      <c r="BA64" s="565"/>
      <c r="BB64" s="565"/>
      <c r="BC64" s="565"/>
      <c r="BD64" s="565"/>
      <c r="BE64" s="565"/>
      <c r="BF64" s="565"/>
      <c r="BG64" s="565"/>
      <c r="BH64" s="565"/>
      <c r="BI64" s="574"/>
      <c r="BJ64" s="586"/>
      <c r="BK64" s="596"/>
      <c r="BL64" s="596"/>
      <c r="BM64" s="603"/>
      <c r="BN64" s="342"/>
    </row>
    <row r="65" spans="1:66" ht="22.7" customHeight="1">
      <c r="A65" s="337"/>
      <c r="B65" s="353"/>
      <c r="C65" s="364"/>
      <c r="D65" s="364"/>
      <c r="E65" s="364"/>
      <c r="F65" s="364"/>
      <c r="G65" s="364"/>
      <c r="H65" s="364"/>
      <c r="I65" s="379"/>
      <c r="J65" s="392"/>
      <c r="K65" s="408"/>
      <c r="L65" s="408"/>
      <c r="M65" s="408"/>
      <c r="N65" s="424"/>
      <c r="O65" s="353"/>
      <c r="P65" s="364"/>
      <c r="Q65" s="364"/>
      <c r="R65" s="379"/>
      <c r="S65" s="472"/>
      <c r="T65" s="489"/>
      <c r="U65" s="489"/>
      <c r="V65" s="489"/>
      <c r="W65" s="489"/>
      <c r="X65" s="489"/>
      <c r="Y65" s="506"/>
      <c r="Z65" s="353"/>
      <c r="AA65" s="364"/>
      <c r="AB65" s="364"/>
      <c r="AC65" s="364"/>
      <c r="AD65" s="364"/>
      <c r="AE65" s="364"/>
      <c r="AF65" s="379"/>
      <c r="AG65" s="284" t="s">
        <v>40</v>
      </c>
      <c r="AH65" s="283"/>
      <c r="AI65" s="283"/>
      <c r="AJ65" s="283"/>
      <c r="AK65" s="283"/>
      <c r="AL65" s="283"/>
      <c r="AM65" s="283"/>
      <c r="AN65" s="283"/>
      <c r="AO65" s="283"/>
      <c r="AP65" s="285"/>
      <c r="AQ65" s="298" t="s">
        <v>289</v>
      </c>
      <c r="AR65" s="301"/>
      <c r="AS65" s="301"/>
      <c r="AT65" s="301"/>
      <c r="AU65" s="301"/>
      <c r="AV65" s="301"/>
      <c r="AW65" s="301"/>
      <c r="AX65" s="301"/>
      <c r="AY65" s="301"/>
      <c r="AZ65" s="301"/>
      <c r="BA65" s="301"/>
      <c r="BB65" s="301"/>
      <c r="BC65" s="301"/>
      <c r="BD65" s="301"/>
      <c r="BE65" s="301"/>
      <c r="BF65" s="301"/>
      <c r="BG65" s="301"/>
      <c r="BH65" s="301"/>
      <c r="BI65" s="309"/>
      <c r="BJ65" s="586"/>
      <c r="BK65" s="596"/>
      <c r="BL65" s="596"/>
      <c r="BM65" s="603"/>
      <c r="BN65" s="342"/>
    </row>
    <row r="66" spans="1:66" ht="22.7" customHeight="1">
      <c r="A66" s="337"/>
      <c r="B66" s="353"/>
      <c r="C66" s="364"/>
      <c r="D66" s="364"/>
      <c r="E66" s="364"/>
      <c r="F66" s="364"/>
      <c r="G66" s="364"/>
      <c r="H66" s="364"/>
      <c r="I66" s="379"/>
      <c r="J66" s="392"/>
      <c r="K66" s="408"/>
      <c r="L66" s="408"/>
      <c r="M66" s="408"/>
      <c r="N66" s="424"/>
      <c r="O66" s="353"/>
      <c r="P66" s="364"/>
      <c r="Q66" s="364"/>
      <c r="R66" s="379"/>
      <c r="S66" s="472"/>
      <c r="T66" s="489"/>
      <c r="U66" s="489"/>
      <c r="V66" s="489"/>
      <c r="W66" s="489"/>
      <c r="X66" s="489"/>
      <c r="Y66" s="506"/>
      <c r="Z66" s="353"/>
      <c r="AA66" s="364"/>
      <c r="AB66" s="364"/>
      <c r="AC66" s="364"/>
      <c r="AD66" s="364"/>
      <c r="AE66" s="364"/>
      <c r="AF66" s="379"/>
      <c r="AG66" s="284" t="s">
        <v>141</v>
      </c>
      <c r="AH66" s="283"/>
      <c r="AI66" s="283"/>
      <c r="AJ66" s="283"/>
      <c r="AK66" s="283"/>
      <c r="AL66" s="283"/>
      <c r="AM66" s="283"/>
      <c r="AN66" s="283"/>
      <c r="AO66" s="283"/>
      <c r="AP66" s="285"/>
      <c r="AQ66" s="298" t="s">
        <v>289</v>
      </c>
      <c r="AR66" s="301"/>
      <c r="AS66" s="301"/>
      <c r="AT66" s="301"/>
      <c r="AU66" s="301"/>
      <c r="AV66" s="301"/>
      <c r="AW66" s="301"/>
      <c r="AX66" s="301"/>
      <c r="AY66" s="301"/>
      <c r="AZ66" s="301"/>
      <c r="BA66" s="301"/>
      <c r="BB66" s="301"/>
      <c r="BC66" s="301"/>
      <c r="BD66" s="301"/>
      <c r="BE66" s="301"/>
      <c r="BF66" s="301"/>
      <c r="BG66" s="301"/>
      <c r="BH66" s="301"/>
      <c r="BI66" s="309"/>
      <c r="BJ66" s="586"/>
      <c r="BK66" s="596"/>
      <c r="BL66" s="596"/>
      <c r="BM66" s="603"/>
      <c r="BN66" s="342"/>
    </row>
    <row r="67" spans="1:66" ht="21.75" customHeight="1">
      <c r="A67" s="337"/>
      <c r="B67" s="353"/>
      <c r="C67" s="364"/>
      <c r="D67" s="364"/>
      <c r="E67" s="364"/>
      <c r="F67" s="364"/>
      <c r="G67" s="364"/>
      <c r="H67" s="364"/>
      <c r="I67" s="379"/>
      <c r="J67" s="392"/>
      <c r="K67" s="408"/>
      <c r="L67" s="408"/>
      <c r="M67" s="408"/>
      <c r="N67" s="424"/>
      <c r="O67" s="353"/>
      <c r="P67" s="364"/>
      <c r="Q67" s="364"/>
      <c r="R67" s="379"/>
      <c r="S67" s="472"/>
      <c r="T67" s="489"/>
      <c r="U67" s="489"/>
      <c r="V67" s="489"/>
      <c r="W67" s="489"/>
      <c r="X67" s="489"/>
      <c r="Y67" s="506"/>
      <c r="Z67" s="353"/>
      <c r="AA67" s="364"/>
      <c r="AB67" s="364"/>
      <c r="AC67" s="364"/>
      <c r="AD67" s="364"/>
      <c r="AE67" s="364"/>
      <c r="AF67" s="379"/>
      <c r="AG67" s="284" t="s">
        <v>452</v>
      </c>
      <c r="AH67" s="283"/>
      <c r="AI67" s="283"/>
      <c r="AJ67" s="283"/>
      <c r="AK67" s="283"/>
      <c r="AL67" s="283"/>
      <c r="AM67" s="283"/>
      <c r="AN67" s="283"/>
      <c r="AO67" s="283"/>
      <c r="AP67" s="285"/>
      <c r="AQ67" s="298" t="s">
        <v>461</v>
      </c>
      <c r="AR67" s="301"/>
      <c r="AS67" s="301"/>
      <c r="AT67" s="301"/>
      <c r="AU67" s="301"/>
      <c r="AV67" s="301"/>
      <c r="AW67" s="301"/>
      <c r="AX67" s="301"/>
      <c r="AY67" s="301"/>
      <c r="AZ67" s="301"/>
      <c r="BA67" s="301"/>
      <c r="BB67" s="301"/>
      <c r="BC67" s="301"/>
      <c r="BD67" s="301"/>
      <c r="BE67" s="301"/>
      <c r="BF67" s="301"/>
      <c r="BG67" s="301"/>
      <c r="BH67" s="301"/>
      <c r="BI67" s="309"/>
      <c r="BJ67" s="586"/>
      <c r="BK67" s="596"/>
      <c r="BL67" s="596"/>
      <c r="BM67" s="603"/>
      <c r="BN67" s="342"/>
    </row>
    <row r="68" spans="1:66" ht="21.75" customHeight="1">
      <c r="A68" s="337"/>
      <c r="B68" s="353"/>
      <c r="C68" s="364"/>
      <c r="D68" s="364"/>
      <c r="E68" s="364"/>
      <c r="F68" s="364"/>
      <c r="G68" s="364"/>
      <c r="H68" s="364"/>
      <c r="I68" s="379"/>
      <c r="J68" s="392"/>
      <c r="K68" s="408"/>
      <c r="L68" s="408"/>
      <c r="M68" s="408"/>
      <c r="N68" s="424"/>
      <c r="O68" s="353"/>
      <c r="P68" s="364"/>
      <c r="Q68" s="364"/>
      <c r="R68" s="379"/>
      <c r="S68" s="472"/>
      <c r="T68" s="489"/>
      <c r="U68" s="489"/>
      <c r="V68" s="489"/>
      <c r="W68" s="489"/>
      <c r="X68" s="489"/>
      <c r="Y68" s="506"/>
      <c r="Z68" s="353"/>
      <c r="AA68" s="364"/>
      <c r="AB68" s="364"/>
      <c r="AC68" s="364"/>
      <c r="AD68" s="364"/>
      <c r="AE68" s="364"/>
      <c r="AF68" s="379"/>
      <c r="AG68" s="532" t="s">
        <v>501</v>
      </c>
      <c r="AH68" s="540"/>
      <c r="AI68" s="540"/>
      <c r="AJ68" s="540"/>
      <c r="AK68" s="540"/>
      <c r="AL68" s="540"/>
      <c r="AM68" s="540"/>
      <c r="AN68" s="540"/>
      <c r="AO68" s="540"/>
      <c r="AP68" s="547"/>
      <c r="AQ68" s="554" t="s">
        <v>289</v>
      </c>
      <c r="AR68" s="565"/>
      <c r="AS68" s="565"/>
      <c r="AT68" s="565"/>
      <c r="AU68" s="565"/>
      <c r="AV68" s="565"/>
      <c r="AW68" s="565"/>
      <c r="AX68" s="565"/>
      <c r="AY68" s="565"/>
      <c r="AZ68" s="565"/>
      <c r="BA68" s="565"/>
      <c r="BB68" s="565"/>
      <c r="BC68" s="565"/>
      <c r="BD68" s="565"/>
      <c r="BE68" s="565"/>
      <c r="BF68" s="565"/>
      <c r="BG68" s="565"/>
      <c r="BH68" s="565"/>
      <c r="BI68" s="574"/>
      <c r="BJ68" s="586"/>
      <c r="BK68" s="596"/>
      <c r="BL68" s="596"/>
      <c r="BM68" s="603"/>
      <c r="BN68" s="342"/>
    </row>
    <row r="69" spans="1:66" ht="21.75" customHeight="1">
      <c r="A69" s="337"/>
      <c r="B69" s="353"/>
      <c r="C69" s="364"/>
      <c r="D69" s="364"/>
      <c r="E69" s="364"/>
      <c r="F69" s="364"/>
      <c r="G69" s="364"/>
      <c r="H69" s="364"/>
      <c r="I69" s="379"/>
      <c r="J69" s="392"/>
      <c r="K69" s="408"/>
      <c r="L69" s="408"/>
      <c r="M69" s="408"/>
      <c r="N69" s="424"/>
      <c r="O69" s="353"/>
      <c r="P69" s="364"/>
      <c r="Q69" s="364"/>
      <c r="R69" s="379"/>
      <c r="S69" s="472"/>
      <c r="T69" s="489"/>
      <c r="U69" s="489"/>
      <c r="V69" s="489"/>
      <c r="W69" s="489"/>
      <c r="X69" s="489"/>
      <c r="Y69" s="506"/>
      <c r="Z69" s="353"/>
      <c r="AA69" s="364"/>
      <c r="AB69" s="364"/>
      <c r="AC69" s="364"/>
      <c r="AD69" s="364"/>
      <c r="AE69" s="364"/>
      <c r="AF69" s="379"/>
      <c r="AG69" s="532" t="s">
        <v>91</v>
      </c>
      <c r="AH69" s="540"/>
      <c r="AI69" s="540"/>
      <c r="AJ69" s="540"/>
      <c r="AK69" s="540"/>
      <c r="AL69" s="540"/>
      <c r="AM69" s="540"/>
      <c r="AN69" s="540"/>
      <c r="AO69" s="540"/>
      <c r="AP69" s="547"/>
      <c r="AQ69" s="554" t="s">
        <v>289</v>
      </c>
      <c r="AR69" s="565"/>
      <c r="AS69" s="565"/>
      <c r="AT69" s="565"/>
      <c r="AU69" s="565"/>
      <c r="AV69" s="565"/>
      <c r="AW69" s="565"/>
      <c r="AX69" s="565"/>
      <c r="AY69" s="565"/>
      <c r="AZ69" s="565"/>
      <c r="BA69" s="565"/>
      <c r="BB69" s="565"/>
      <c r="BC69" s="565"/>
      <c r="BD69" s="565"/>
      <c r="BE69" s="565"/>
      <c r="BF69" s="565"/>
      <c r="BG69" s="565"/>
      <c r="BH69" s="565"/>
      <c r="BI69" s="574"/>
      <c r="BJ69" s="586"/>
      <c r="BK69" s="596"/>
      <c r="BL69" s="596"/>
      <c r="BM69" s="603"/>
      <c r="BN69" s="342"/>
    </row>
    <row r="70" spans="1:66" ht="21.75" customHeight="1">
      <c r="A70" s="337"/>
      <c r="B70" s="353"/>
      <c r="C70" s="364"/>
      <c r="D70" s="364"/>
      <c r="E70" s="364"/>
      <c r="F70" s="364"/>
      <c r="G70" s="364"/>
      <c r="H70" s="364"/>
      <c r="I70" s="379"/>
      <c r="J70" s="392"/>
      <c r="K70" s="408"/>
      <c r="L70" s="408"/>
      <c r="M70" s="408"/>
      <c r="N70" s="424"/>
      <c r="O70" s="353"/>
      <c r="P70" s="364"/>
      <c r="Q70" s="364"/>
      <c r="R70" s="379"/>
      <c r="S70" s="472"/>
      <c r="T70" s="489"/>
      <c r="U70" s="489"/>
      <c r="V70" s="489"/>
      <c r="W70" s="489"/>
      <c r="X70" s="489"/>
      <c r="Y70" s="506"/>
      <c r="Z70" s="353"/>
      <c r="AA70" s="364"/>
      <c r="AB70" s="364"/>
      <c r="AC70" s="364"/>
      <c r="AD70" s="364"/>
      <c r="AE70" s="364"/>
      <c r="AF70" s="379"/>
      <c r="AG70" s="532" t="s">
        <v>489</v>
      </c>
      <c r="AH70" s="540"/>
      <c r="AI70" s="540"/>
      <c r="AJ70" s="540"/>
      <c r="AK70" s="540"/>
      <c r="AL70" s="540"/>
      <c r="AM70" s="540"/>
      <c r="AN70" s="540"/>
      <c r="AO70" s="540"/>
      <c r="AP70" s="547"/>
      <c r="AQ70" s="554" t="s">
        <v>289</v>
      </c>
      <c r="AR70" s="565"/>
      <c r="AS70" s="565"/>
      <c r="AT70" s="565"/>
      <c r="AU70" s="565"/>
      <c r="AV70" s="565"/>
      <c r="AW70" s="565"/>
      <c r="AX70" s="565"/>
      <c r="AY70" s="565"/>
      <c r="AZ70" s="565"/>
      <c r="BA70" s="565"/>
      <c r="BB70" s="565"/>
      <c r="BC70" s="565"/>
      <c r="BD70" s="565"/>
      <c r="BE70" s="565"/>
      <c r="BF70" s="565"/>
      <c r="BG70" s="565"/>
      <c r="BH70" s="565"/>
      <c r="BI70" s="574"/>
      <c r="BJ70" s="586"/>
      <c r="BK70" s="596"/>
      <c r="BL70" s="596"/>
      <c r="BM70" s="603"/>
      <c r="BN70" s="342"/>
    </row>
    <row r="71" spans="1:66" ht="22.7" customHeight="1">
      <c r="A71" s="337"/>
      <c r="B71" s="353"/>
      <c r="C71" s="364"/>
      <c r="D71" s="364"/>
      <c r="E71" s="364"/>
      <c r="F71" s="364"/>
      <c r="G71" s="364"/>
      <c r="H71" s="364"/>
      <c r="I71" s="379"/>
      <c r="J71" s="392"/>
      <c r="K71" s="408"/>
      <c r="L71" s="408"/>
      <c r="M71" s="408"/>
      <c r="N71" s="424"/>
      <c r="O71" s="353"/>
      <c r="P71" s="364"/>
      <c r="Q71" s="364"/>
      <c r="R71" s="379"/>
      <c r="S71" s="472"/>
      <c r="T71" s="489"/>
      <c r="U71" s="489"/>
      <c r="V71" s="489"/>
      <c r="W71" s="489"/>
      <c r="X71" s="489"/>
      <c r="Y71" s="506"/>
      <c r="Z71" s="353"/>
      <c r="AA71" s="364"/>
      <c r="AB71" s="364"/>
      <c r="AC71" s="364"/>
      <c r="AD71" s="364"/>
      <c r="AE71" s="364"/>
      <c r="AF71" s="379"/>
      <c r="AG71" s="284" t="s">
        <v>322</v>
      </c>
      <c r="AH71" s="283"/>
      <c r="AI71" s="283"/>
      <c r="AJ71" s="283"/>
      <c r="AK71" s="283"/>
      <c r="AL71" s="283"/>
      <c r="AM71" s="283"/>
      <c r="AN71" s="283"/>
      <c r="AO71" s="283"/>
      <c r="AP71" s="285"/>
      <c r="AQ71" s="298" t="s">
        <v>289</v>
      </c>
      <c r="AR71" s="301"/>
      <c r="AS71" s="301"/>
      <c r="AT71" s="301"/>
      <c r="AU71" s="301"/>
      <c r="AV71" s="301"/>
      <c r="AW71" s="301"/>
      <c r="AX71" s="301"/>
      <c r="AY71" s="301"/>
      <c r="AZ71" s="301"/>
      <c r="BA71" s="301"/>
      <c r="BB71" s="301"/>
      <c r="BC71" s="301"/>
      <c r="BD71" s="301"/>
      <c r="BE71" s="301"/>
      <c r="BF71" s="301"/>
      <c r="BG71" s="301"/>
      <c r="BH71" s="301"/>
      <c r="BI71" s="309"/>
      <c r="BJ71" s="586"/>
      <c r="BK71" s="596"/>
      <c r="BL71" s="596"/>
      <c r="BM71" s="603"/>
      <c r="BN71" s="342"/>
    </row>
    <row r="72" spans="1:66" ht="22.7" customHeight="1">
      <c r="A72" s="337"/>
      <c r="B72" s="353"/>
      <c r="C72" s="364"/>
      <c r="D72" s="364"/>
      <c r="E72" s="364"/>
      <c r="F72" s="364"/>
      <c r="G72" s="364"/>
      <c r="H72" s="364"/>
      <c r="I72" s="379"/>
      <c r="J72" s="392"/>
      <c r="K72" s="408"/>
      <c r="L72" s="408"/>
      <c r="M72" s="408"/>
      <c r="N72" s="424"/>
      <c r="O72" s="353"/>
      <c r="P72" s="364"/>
      <c r="Q72" s="364"/>
      <c r="R72" s="379"/>
      <c r="S72" s="472"/>
      <c r="T72" s="489"/>
      <c r="U72" s="489"/>
      <c r="V72" s="489"/>
      <c r="W72" s="489"/>
      <c r="X72" s="489"/>
      <c r="Y72" s="506"/>
      <c r="Z72" s="353"/>
      <c r="AA72" s="364"/>
      <c r="AB72" s="364"/>
      <c r="AC72" s="364"/>
      <c r="AD72" s="364"/>
      <c r="AE72" s="364"/>
      <c r="AF72" s="379"/>
      <c r="AG72" s="284" t="s">
        <v>406</v>
      </c>
      <c r="AH72" s="283"/>
      <c r="AI72" s="283"/>
      <c r="AJ72" s="283"/>
      <c r="AK72" s="283"/>
      <c r="AL72" s="283"/>
      <c r="AM72" s="283"/>
      <c r="AN72" s="283"/>
      <c r="AO72" s="283"/>
      <c r="AP72" s="285"/>
      <c r="AQ72" s="298" t="s">
        <v>289</v>
      </c>
      <c r="AR72" s="301"/>
      <c r="AS72" s="301"/>
      <c r="AT72" s="301"/>
      <c r="AU72" s="301"/>
      <c r="AV72" s="301"/>
      <c r="AW72" s="301"/>
      <c r="AX72" s="301"/>
      <c r="AY72" s="301"/>
      <c r="AZ72" s="301"/>
      <c r="BA72" s="301"/>
      <c r="BB72" s="301"/>
      <c r="BC72" s="301"/>
      <c r="BD72" s="301"/>
      <c r="BE72" s="301"/>
      <c r="BF72" s="301"/>
      <c r="BG72" s="301"/>
      <c r="BH72" s="301"/>
      <c r="BI72" s="309"/>
      <c r="BJ72" s="586"/>
      <c r="BK72" s="596"/>
      <c r="BL72" s="596"/>
      <c r="BM72" s="603"/>
      <c r="BN72" s="342"/>
    </row>
    <row r="73" spans="1:66" ht="22.7" customHeight="1">
      <c r="A73" s="337"/>
      <c r="B73" s="353"/>
      <c r="C73" s="364"/>
      <c r="D73" s="364"/>
      <c r="E73" s="364"/>
      <c r="F73" s="364"/>
      <c r="G73" s="364"/>
      <c r="H73" s="364"/>
      <c r="I73" s="379"/>
      <c r="J73" s="392"/>
      <c r="K73" s="408"/>
      <c r="L73" s="408"/>
      <c r="M73" s="408"/>
      <c r="N73" s="424"/>
      <c r="O73" s="353"/>
      <c r="P73" s="364"/>
      <c r="Q73" s="364"/>
      <c r="R73" s="379"/>
      <c r="S73" s="472"/>
      <c r="T73" s="489"/>
      <c r="U73" s="489"/>
      <c r="V73" s="489"/>
      <c r="W73" s="489"/>
      <c r="X73" s="489"/>
      <c r="Y73" s="506"/>
      <c r="Z73" s="353"/>
      <c r="AA73" s="364"/>
      <c r="AB73" s="364"/>
      <c r="AC73" s="364"/>
      <c r="AD73" s="364"/>
      <c r="AE73" s="364"/>
      <c r="AF73" s="379"/>
      <c r="AG73" s="284" t="s">
        <v>485</v>
      </c>
      <c r="AH73" s="283"/>
      <c r="AI73" s="283"/>
      <c r="AJ73" s="283"/>
      <c r="AK73" s="283"/>
      <c r="AL73" s="283"/>
      <c r="AM73" s="283"/>
      <c r="AN73" s="283"/>
      <c r="AO73" s="283"/>
      <c r="AP73" s="285"/>
      <c r="AQ73" s="298" t="s">
        <v>289</v>
      </c>
      <c r="AR73" s="301"/>
      <c r="AS73" s="301"/>
      <c r="AT73" s="301"/>
      <c r="AU73" s="301"/>
      <c r="AV73" s="301"/>
      <c r="AW73" s="301"/>
      <c r="AX73" s="301"/>
      <c r="AY73" s="301"/>
      <c r="AZ73" s="301"/>
      <c r="BA73" s="301"/>
      <c r="BB73" s="301"/>
      <c r="BC73" s="301"/>
      <c r="BD73" s="301"/>
      <c r="BE73" s="301"/>
      <c r="BF73" s="301"/>
      <c r="BG73" s="301"/>
      <c r="BH73" s="301"/>
      <c r="BI73" s="309"/>
      <c r="BJ73" s="586"/>
      <c r="BK73" s="596"/>
      <c r="BL73" s="596"/>
      <c r="BM73" s="603"/>
      <c r="BN73" s="342"/>
    </row>
    <row r="74" spans="1:66" ht="63" customHeight="1">
      <c r="A74" s="337"/>
      <c r="B74" s="353"/>
      <c r="C74" s="364"/>
      <c r="D74" s="364"/>
      <c r="E74" s="364"/>
      <c r="F74" s="364"/>
      <c r="G74" s="364"/>
      <c r="H74" s="364"/>
      <c r="I74" s="379"/>
      <c r="J74" s="392"/>
      <c r="K74" s="408"/>
      <c r="L74" s="408"/>
      <c r="M74" s="408"/>
      <c r="N74" s="424"/>
      <c r="O74" s="353"/>
      <c r="P74" s="364"/>
      <c r="Q74" s="364"/>
      <c r="R74" s="379"/>
      <c r="S74" s="472"/>
      <c r="T74" s="489"/>
      <c r="U74" s="489"/>
      <c r="V74" s="489"/>
      <c r="W74" s="489"/>
      <c r="X74" s="489"/>
      <c r="Y74" s="506"/>
      <c r="Z74" s="353"/>
      <c r="AA74" s="364"/>
      <c r="AB74" s="364"/>
      <c r="AC74" s="364"/>
      <c r="AD74" s="364"/>
      <c r="AE74" s="364"/>
      <c r="AF74" s="379"/>
      <c r="AG74" s="284" t="s">
        <v>323</v>
      </c>
      <c r="AH74" s="283"/>
      <c r="AI74" s="283"/>
      <c r="AJ74" s="283"/>
      <c r="AK74" s="283"/>
      <c r="AL74" s="283"/>
      <c r="AM74" s="283"/>
      <c r="AN74" s="283"/>
      <c r="AO74" s="283"/>
      <c r="AP74" s="285"/>
      <c r="AQ74" s="300" t="s">
        <v>127</v>
      </c>
      <c r="AR74" s="567"/>
      <c r="AS74" s="567"/>
      <c r="AT74" s="567"/>
      <c r="AU74" s="567"/>
      <c r="AV74" s="567"/>
      <c r="AW74" s="567"/>
      <c r="AX74" s="567"/>
      <c r="AY74" s="567"/>
      <c r="AZ74" s="567"/>
      <c r="BA74" s="567"/>
      <c r="BB74" s="567"/>
      <c r="BC74" s="567"/>
      <c r="BD74" s="567"/>
      <c r="BE74" s="567"/>
      <c r="BF74" s="567"/>
      <c r="BG74" s="567"/>
      <c r="BH74" s="567"/>
      <c r="BI74" s="576"/>
      <c r="BJ74" s="586"/>
      <c r="BK74" s="596"/>
      <c r="BL74" s="596"/>
      <c r="BM74" s="603"/>
      <c r="BN74" s="342"/>
    </row>
    <row r="75" spans="1:66" ht="22.7" customHeight="1">
      <c r="A75" s="337"/>
      <c r="B75" s="353"/>
      <c r="C75" s="364"/>
      <c r="D75" s="364"/>
      <c r="E75" s="364"/>
      <c r="F75" s="364"/>
      <c r="G75" s="364"/>
      <c r="H75" s="364"/>
      <c r="I75" s="379"/>
      <c r="J75" s="392"/>
      <c r="K75" s="408"/>
      <c r="L75" s="408"/>
      <c r="M75" s="408"/>
      <c r="N75" s="424"/>
      <c r="O75" s="353"/>
      <c r="P75" s="364"/>
      <c r="Q75" s="364"/>
      <c r="R75" s="379"/>
      <c r="S75" s="472"/>
      <c r="T75" s="489"/>
      <c r="U75" s="489"/>
      <c r="V75" s="489"/>
      <c r="W75" s="489"/>
      <c r="X75" s="489"/>
      <c r="Y75" s="506"/>
      <c r="Z75" s="353"/>
      <c r="AA75" s="364"/>
      <c r="AB75" s="364"/>
      <c r="AC75" s="364"/>
      <c r="AD75" s="364"/>
      <c r="AE75" s="364"/>
      <c r="AF75" s="379"/>
      <c r="AG75" s="284" t="s">
        <v>408</v>
      </c>
      <c r="AH75" s="283"/>
      <c r="AI75" s="283"/>
      <c r="AJ75" s="283"/>
      <c r="AK75" s="283"/>
      <c r="AL75" s="283"/>
      <c r="AM75" s="283"/>
      <c r="AN75" s="283"/>
      <c r="AO75" s="283"/>
      <c r="AP75" s="285"/>
      <c r="AQ75" s="298" t="s">
        <v>407</v>
      </c>
      <c r="AR75" s="301"/>
      <c r="AS75" s="301"/>
      <c r="AT75" s="301"/>
      <c r="AU75" s="301"/>
      <c r="AV75" s="301"/>
      <c r="AW75" s="301"/>
      <c r="AX75" s="301"/>
      <c r="AY75" s="301"/>
      <c r="AZ75" s="301"/>
      <c r="BA75" s="301"/>
      <c r="BB75" s="301"/>
      <c r="BC75" s="301"/>
      <c r="BD75" s="301"/>
      <c r="BE75" s="301"/>
      <c r="BF75" s="301"/>
      <c r="BG75" s="301"/>
      <c r="BH75" s="301"/>
      <c r="BI75" s="309"/>
      <c r="BJ75" s="586"/>
      <c r="BK75" s="596"/>
      <c r="BL75" s="596"/>
      <c r="BM75" s="603"/>
      <c r="BN75" s="342"/>
    </row>
    <row r="76" spans="1:66" ht="21.75" customHeight="1">
      <c r="A76" s="337"/>
      <c r="B76" s="353"/>
      <c r="C76" s="364"/>
      <c r="D76" s="364"/>
      <c r="E76" s="364"/>
      <c r="F76" s="364"/>
      <c r="G76" s="364"/>
      <c r="H76" s="364"/>
      <c r="I76" s="379"/>
      <c r="J76" s="392"/>
      <c r="K76" s="408"/>
      <c r="L76" s="408"/>
      <c r="M76" s="408"/>
      <c r="N76" s="424"/>
      <c r="O76" s="353"/>
      <c r="P76" s="364"/>
      <c r="Q76" s="364"/>
      <c r="R76" s="379"/>
      <c r="S76" s="472"/>
      <c r="T76" s="489"/>
      <c r="U76" s="489"/>
      <c r="V76" s="489"/>
      <c r="W76" s="489"/>
      <c r="X76" s="489"/>
      <c r="Y76" s="506"/>
      <c r="Z76" s="353"/>
      <c r="AA76" s="364"/>
      <c r="AB76" s="364"/>
      <c r="AC76" s="364"/>
      <c r="AD76" s="364"/>
      <c r="AE76" s="364"/>
      <c r="AF76" s="379"/>
      <c r="AG76" s="284" t="s">
        <v>325</v>
      </c>
      <c r="AH76" s="283"/>
      <c r="AI76" s="283"/>
      <c r="AJ76" s="283"/>
      <c r="AK76" s="283"/>
      <c r="AL76" s="283"/>
      <c r="AM76" s="283"/>
      <c r="AN76" s="283"/>
      <c r="AO76" s="283"/>
      <c r="AP76" s="285"/>
      <c r="AQ76" s="298" t="s">
        <v>333</v>
      </c>
      <c r="AR76" s="301"/>
      <c r="AS76" s="301"/>
      <c r="AT76" s="301"/>
      <c r="AU76" s="301"/>
      <c r="AV76" s="301"/>
      <c r="AW76" s="301"/>
      <c r="AX76" s="301"/>
      <c r="AY76" s="301"/>
      <c r="AZ76" s="301"/>
      <c r="BA76" s="301"/>
      <c r="BB76" s="301"/>
      <c r="BC76" s="301"/>
      <c r="BD76" s="301"/>
      <c r="BE76" s="301"/>
      <c r="BF76" s="301"/>
      <c r="BG76" s="301"/>
      <c r="BH76" s="301"/>
      <c r="BI76" s="309"/>
      <c r="BJ76" s="586"/>
      <c r="BK76" s="596"/>
      <c r="BL76" s="596"/>
      <c r="BM76" s="603"/>
      <c r="BN76" s="342"/>
    </row>
    <row r="77" spans="1:66" ht="21.75" customHeight="1">
      <c r="A77" s="337"/>
      <c r="B77" s="353"/>
      <c r="C77" s="364"/>
      <c r="D77" s="364"/>
      <c r="E77" s="364"/>
      <c r="F77" s="364"/>
      <c r="G77" s="364"/>
      <c r="H77" s="364"/>
      <c r="I77" s="379"/>
      <c r="J77" s="392"/>
      <c r="K77" s="408"/>
      <c r="L77" s="408"/>
      <c r="M77" s="408"/>
      <c r="N77" s="424"/>
      <c r="O77" s="353"/>
      <c r="P77" s="364"/>
      <c r="Q77" s="364"/>
      <c r="R77" s="379"/>
      <c r="S77" s="472"/>
      <c r="T77" s="489"/>
      <c r="U77" s="489"/>
      <c r="V77" s="489"/>
      <c r="W77" s="489"/>
      <c r="X77" s="489"/>
      <c r="Y77" s="506"/>
      <c r="Z77" s="353"/>
      <c r="AA77" s="364"/>
      <c r="AB77" s="364"/>
      <c r="AC77" s="364"/>
      <c r="AD77" s="364"/>
      <c r="AE77" s="364"/>
      <c r="AF77" s="379"/>
      <c r="AG77" s="284" t="s">
        <v>335</v>
      </c>
      <c r="AH77" s="283"/>
      <c r="AI77" s="283"/>
      <c r="AJ77" s="283"/>
      <c r="AK77" s="283"/>
      <c r="AL77" s="283"/>
      <c r="AM77" s="283"/>
      <c r="AN77" s="283"/>
      <c r="AO77" s="283"/>
      <c r="AP77" s="285"/>
      <c r="AQ77" s="298" t="s">
        <v>333</v>
      </c>
      <c r="AR77" s="301"/>
      <c r="AS77" s="301"/>
      <c r="AT77" s="301"/>
      <c r="AU77" s="301"/>
      <c r="AV77" s="301"/>
      <c r="AW77" s="301"/>
      <c r="AX77" s="301"/>
      <c r="AY77" s="301"/>
      <c r="AZ77" s="301"/>
      <c r="BA77" s="301"/>
      <c r="BB77" s="301"/>
      <c r="BC77" s="301"/>
      <c r="BD77" s="301"/>
      <c r="BE77" s="301"/>
      <c r="BF77" s="301"/>
      <c r="BG77" s="301"/>
      <c r="BH77" s="301"/>
      <c r="BI77" s="309"/>
      <c r="BJ77" s="586"/>
      <c r="BK77" s="596"/>
      <c r="BL77" s="596"/>
      <c r="BM77" s="603"/>
      <c r="BN77" s="342"/>
    </row>
    <row r="78" spans="1:66" ht="21.75" customHeight="1">
      <c r="A78" s="337"/>
      <c r="B78" s="353"/>
      <c r="C78" s="364"/>
      <c r="D78" s="364"/>
      <c r="E78" s="364"/>
      <c r="F78" s="364"/>
      <c r="G78" s="364"/>
      <c r="H78" s="364"/>
      <c r="I78" s="379"/>
      <c r="J78" s="392"/>
      <c r="K78" s="408"/>
      <c r="L78" s="408"/>
      <c r="M78" s="408"/>
      <c r="N78" s="424"/>
      <c r="O78" s="353"/>
      <c r="P78" s="364"/>
      <c r="Q78" s="364"/>
      <c r="R78" s="379"/>
      <c r="S78" s="472"/>
      <c r="T78" s="489"/>
      <c r="U78" s="489"/>
      <c r="V78" s="489"/>
      <c r="W78" s="489"/>
      <c r="X78" s="489"/>
      <c r="Y78" s="506"/>
      <c r="Z78" s="353"/>
      <c r="AA78" s="364"/>
      <c r="AB78" s="364"/>
      <c r="AC78" s="364"/>
      <c r="AD78" s="364"/>
      <c r="AE78" s="364"/>
      <c r="AF78" s="379"/>
      <c r="AG78" s="284" t="s">
        <v>159</v>
      </c>
      <c r="AH78" s="283"/>
      <c r="AI78" s="283"/>
      <c r="AJ78" s="283"/>
      <c r="AK78" s="283"/>
      <c r="AL78" s="283"/>
      <c r="AM78" s="283"/>
      <c r="AN78" s="283"/>
      <c r="AO78" s="283"/>
      <c r="AP78" s="285"/>
      <c r="AQ78" s="298" t="s">
        <v>233</v>
      </c>
      <c r="AR78" s="301"/>
      <c r="AS78" s="301"/>
      <c r="AT78" s="301"/>
      <c r="AU78" s="301"/>
      <c r="AV78" s="301"/>
      <c r="AW78" s="301"/>
      <c r="AX78" s="301"/>
      <c r="AY78" s="301"/>
      <c r="AZ78" s="301"/>
      <c r="BA78" s="301"/>
      <c r="BB78" s="301"/>
      <c r="BC78" s="301"/>
      <c r="BD78" s="301"/>
      <c r="BE78" s="301"/>
      <c r="BF78" s="301"/>
      <c r="BG78" s="301"/>
      <c r="BH78" s="301"/>
      <c r="BI78" s="309"/>
      <c r="BJ78" s="586"/>
      <c r="BK78" s="596"/>
      <c r="BL78" s="596"/>
      <c r="BM78" s="603"/>
      <c r="BN78" s="342"/>
    </row>
    <row r="79" spans="1:66" ht="21.75" customHeight="1">
      <c r="A79" s="337"/>
      <c r="B79" s="354"/>
      <c r="C79" s="365"/>
      <c r="D79" s="365"/>
      <c r="E79" s="365"/>
      <c r="F79" s="365"/>
      <c r="G79" s="365"/>
      <c r="H79" s="365"/>
      <c r="I79" s="380"/>
      <c r="J79" s="393"/>
      <c r="K79" s="409"/>
      <c r="L79" s="409"/>
      <c r="M79" s="409"/>
      <c r="N79" s="425"/>
      <c r="O79" s="354"/>
      <c r="P79" s="365"/>
      <c r="Q79" s="365"/>
      <c r="R79" s="380"/>
      <c r="S79" s="473"/>
      <c r="T79" s="490"/>
      <c r="U79" s="490"/>
      <c r="V79" s="490"/>
      <c r="W79" s="490"/>
      <c r="X79" s="490"/>
      <c r="Y79" s="507"/>
      <c r="Z79" s="354"/>
      <c r="AA79" s="365"/>
      <c r="AB79" s="365"/>
      <c r="AC79" s="365"/>
      <c r="AD79" s="365"/>
      <c r="AE79" s="365"/>
      <c r="AF79" s="380"/>
      <c r="AG79" s="284" t="s">
        <v>341</v>
      </c>
      <c r="AH79" s="283"/>
      <c r="AI79" s="283"/>
      <c r="AJ79" s="283"/>
      <c r="AK79" s="283"/>
      <c r="AL79" s="283"/>
      <c r="AM79" s="283"/>
      <c r="AN79" s="283"/>
      <c r="AO79" s="283"/>
      <c r="AP79" s="285"/>
      <c r="AQ79" s="298" t="s">
        <v>170</v>
      </c>
      <c r="AR79" s="301"/>
      <c r="AS79" s="301"/>
      <c r="AT79" s="301"/>
      <c r="AU79" s="301"/>
      <c r="AV79" s="301"/>
      <c r="AW79" s="301"/>
      <c r="AX79" s="301"/>
      <c r="AY79" s="301"/>
      <c r="AZ79" s="301"/>
      <c r="BA79" s="301"/>
      <c r="BB79" s="301"/>
      <c r="BC79" s="301"/>
      <c r="BD79" s="301"/>
      <c r="BE79" s="301"/>
      <c r="BF79" s="301"/>
      <c r="BG79" s="301"/>
      <c r="BH79" s="301"/>
      <c r="BI79" s="309"/>
      <c r="BJ79" s="586"/>
      <c r="BK79" s="596"/>
      <c r="BL79" s="596"/>
      <c r="BM79" s="603"/>
      <c r="BN79" s="342"/>
    </row>
    <row r="80" spans="1:66" ht="22.7" customHeight="1">
      <c r="A80" s="337"/>
      <c r="B80" s="347" t="s">
        <v>348</v>
      </c>
      <c r="C80" s="359"/>
      <c r="D80" s="359"/>
      <c r="E80" s="359"/>
      <c r="F80" s="359"/>
      <c r="G80" s="359"/>
      <c r="H80" s="359"/>
      <c r="I80" s="374"/>
      <c r="J80" s="387"/>
      <c r="K80" s="403"/>
      <c r="L80" s="403"/>
      <c r="M80" s="403"/>
      <c r="N80" s="419"/>
      <c r="O80" s="435"/>
      <c r="P80" s="447"/>
      <c r="Q80" s="447"/>
      <c r="R80" s="459"/>
      <c r="S80" s="474"/>
      <c r="T80" s="491"/>
      <c r="U80" s="491"/>
      <c r="V80" s="491"/>
      <c r="W80" s="491"/>
      <c r="X80" s="491"/>
      <c r="Y80" s="508"/>
      <c r="Z80" s="438"/>
      <c r="AA80" s="450"/>
      <c r="AB80" s="450"/>
      <c r="AC80" s="450"/>
      <c r="AD80" s="450"/>
      <c r="AE80" s="450"/>
      <c r="AF80" s="462"/>
      <c r="AG80" s="536" t="s">
        <v>350</v>
      </c>
      <c r="AH80" s="212"/>
      <c r="AI80" s="212"/>
      <c r="AJ80" s="212"/>
      <c r="AK80" s="212"/>
      <c r="AL80" s="212"/>
      <c r="AM80" s="212"/>
      <c r="AN80" s="212"/>
      <c r="AO80" s="212"/>
      <c r="AP80" s="222"/>
      <c r="AQ80" s="558" t="s">
        <v>94</v>
      </c>
      <c r="AR80" s="569"/>
      <c r="AS80" s="569"/>
      <c r="AT80" s="569"/>
      <c r="AU80" s="569"/>
      <c r="AV80" s="569"/>
      <c r="AW80" s="569"/>
      <c r="AX80" s="569"/>
      <c r="AY80" s="569"/>
      <c r="AZ80" s="569"/>
      <c r="BA80" s="569"/>
      <c r="BB80" s="569"/>
      <c r="BC80" s="569"/>
      <c r="BD80" s="569"/>
      <c r="BE80" s="569"/>
      <c r="BF80" s="569"/>
      <c r="BG80" s="569"/>
      <c r="BH80" s="569"/>
      <c r="BI80" s="578"/>
      <c r="BJ80" s="585"/>
      <c r="BK80" s="595"/>
      <c r="BL80" s="595"/>
      <c r="BM80" s="602"/>
      <c r="BN80" s="342"/>
    </row>
    <row r="81" spans="1:66" ht="22.7" customHeight="1">
      <c r="A81" s="337"/>
      <c r="B81" s="347"/>
      <c r="C81" s="359"/>
      <c r="D81" s="359"/>
      <c r="E81" s="359"/>
      <c r="F81" s="359"/>
      <c r="G81" s="359"/>
      <c r="H81" s="359"/>
      <c r="I81" s="374"/>
      <c r="J81" s="387"/>
      <c r="K81" s="403"/>
      <c r="L81" s="403"/>
      <c r="M81" s="403"/>
      <c r="N81" s="419"/>
      <c r="O81" s="435"/>
      <c r="P81" s="447"/>
      <c r="Q81" s="447"/>
      <c r="R81" s="459"/>
      <c r="S81" s="474"/>
      <c r="T81" s="491"/>
      <c r="U81" s="491"/>
      <c r="V81" s="491"/>
      <c r="W81" s="491"/>
      <c r="X81" s="491"/>
      <c r="Y81" s="508"/>
      <c r="Z81" s="438"/>
      <c r="AA81" s="450"/>
      <c r="AB81" s="450"/>
      <c r="AC81" s="450"/>
      <c r="AD81" s="450"/>
      <c r="AE81" s="450"/>
      <c r="AF81" s="462"/>
      <c r="AG81" s="206" t="s">
        <v>346</v>
      </c>
      <c r="AH81" s="212"/>
      <c r="AI81" s="212"/>
      <c r="AJ81" s="212"/>
      <c r="AK81" s="212"/>
      <c r="AL81" s="212"/>
      <c r="AM81" s="212"/>
      <c r="AN81" s="212"/>
      <c r="AO81" s="212"/>
      <c r="AP81" s="222"/>
      <c r="AQ81" s="298" t="s">
        <v>289</v>
      </c>
      <c r="AR81" s="301"/>
      <c r="AS81" s="301"/>
      <c r="AT81" s="301"/>
      <c r="AU81" s="301"/>
      <c r="AV81" s="301"/>
      <c r="AW81" s="301"/>
      <c r="AX81" s="301"/>
      <c r="AY81" s="301"/>
      <c r="AZ81" s="301"/>
      <c r="BA81" s="301"/>
      <c r="BB81" s="301"/>
      <c r="BC81" s="301"/>
      <c r="BD81" s="301"/>
      <c r="BE81" s="301"/>
      <c r="BF81" s="301"/>
      <c r="BG81" s="301"/>
      <c r="BH81" s="301"/>
      <c r="BI81" s="309"/>
      <c r="BJ81" s="586"/>
      <c r="BK81" s="596"/>
      <c r="BL81" s="596"/>
      <c r="BM81" s="603"/>
      <c r="BN81" s="342"/>
    </row>
    <row r="82" spans="1:66" ht="22.7" customHeight="1">
      <c r="A82" s="337"/>
      <c r="B82" s="347"/>
      <c r="C82" s="359"/>
      <c r="D82" s="359"/>
      <c r="E82" s="359"/>
      <c r="F82" s="359"/>
      <c r="G82" s="359"/>
      <c r="H82" s="359"/>
      <c r="I82" s="374"/>
      <c r="J82" s="387"/>
      <c r="K82" s="403"/>
      <c r="L82" s="403"/>
      <c r="M82" s="403"/>
      <c r="N82" s="419"/>
      <c r="O82" s="435"/>
      <c r="P82" s="447"/>
      <c r="Q82" s="447"/>
      <c r="R82" s="459"/>
      <c r="S82" s="474"/>
      <c r="T82" s="491"/>
      <c r="U82" s="491"/>
      <c r="V82" s="491"/>
      <c r="W82" s="491"/>
      <c r="X82" s="491"/>
      <c r="Y82" s="508"/>
      <c r="Z82" s="438"/>
      <c r="AA82" s="450"/>
      <c r="AB82" s="450"/>
      <c r="AC82" s="450"/>
      <c r="AD82" s="450"/>
      <c r="AE82" s="450"/>
      <c r="AF82" s="462"/>
      <c r="AG82" s="537" t="s">
        <v>380</v>
      </c>
      <c r="AH82" s="544"/>
      <c r="AI82" s="544"/>
      <c r="AJ82" s="544"/>
      <c r="AK82" s="544"/>
      <c r="AL82" s="544"/>
      <c r="AM82" s="544"/>
      <c r="AN82" s="544"/>
      <c r="AO82" s="544"/>
      <c r="AP82" s="551"/>
      <c r="AQ82" s="554" t="s">
        <v>289</v>
      </c>
      <c r="AR82" s="565"/>
      <c r="AS82" s="565"/>
      <c r="AT82" s="565"/>
      <c r="AU82" s="565"/>
      <c r="AV82" s="565"/>
      <c r="AW82" s="565"/>
      <c r="AX82" s="565"/>
      <c r="AY82" s="565"/>
      <c r="AZ82" s="565"/>
      <c r="BA82" s="565"/>
      <c r="BB82" s="565"/>
      <c r="BC82" s="565"/>
      <c r="BD82" s="565"/>
      <c r="BE82" s="565"/>
      <c r="BF82" s="565"/>
      <c r="BG82" s="565"/>
      <c r="BH82" s="565"/>
      <c r="BI82" s="574"/>
      <c r="BJ82" s="589"/>
      <c r="BK82" s="598"/>
      <c r="BL82" s="598"/>
      <c r="BM82" s="606"/>
      <c r="BN82" s="342"/>
    </row>
    <row r="83" spans="1:66" ht="21.95" customHeight="1">
      <c r="A83" s="337"/>
      <c r="B83" s="347"/>
      <c r="C83" s="359"/>
      <c r="D83" s="359"/>
      <c r="E83" s="359"/>
      <c r="F83" s="359"/>
      <c r="G83" s="359"/>
      <c r="H83" s="359"/>
      <c r="I83" s="374"/>
      <c r="J83" s="387"/>
      <c r="K83" s="403"/>
      <c r="L83" s="403"/>
      <c r="M83" s="403"/>
      <c r="N83" s="419"/>
      <c r="O83" s="435"/>
      <c r="P83" s="447"/>
      <c r="Q83" s="447"/>
      <c r="R83" s="459"/>
      <c r="S83" s="474"/>
      <c r="T83" s="491"/>
      <c r="U83" s="491"/>
      <c r="V83" s="491"/>
      <c r="W83" s="491"/>
      <c r="X83" s="491"/>
      <c r="Y83" s="508"/>
      <c r="Z83" s="438"/>
      <c r="AA83" s="450"/>
      <c r="AB83" s="450"/>
      <c r="AC83" s="450"/>
      <c r="AD83" s="450"/>
      <c r="AE83" s="450"/>
      <c r="AF83" s="462"/>
      <c r="AG83" s="532" t="s">
        <v>203</v>
      </c>
      <c r="AH83" s="540"/>
      <c r="AI83" s="540"/>
      <c r="AJ83" s="540"/>
      <c r="AK83" s="540"/>
      <c r="AL83" s="540"/>
      <c r="AM83" s="540"/>
      <c r="AN83" s="540"/>
      <c r="AO83" s="540"/>
      <c r="AP83" s="547"/>
      <c r="AQ83" s="554" t="s">
        <v>289</v>
      </c>
      <c r="AR83" s="565"/>
      <c r="AS83" s="565"/>
      <c r="AT83" s="565"/>
      <c r="AU83" s="565"/>
      <c r="AV83" s="565"/>
      <c r="AW83" s="565"/>
      <c r="AX83" s="565"/>
      <c r="AY83" s="565"/>
      <c r="AZ83" s="565"/>
      <c r="BA83" s="565"/>
      <c r="BB83" s="565"/>
      <c r="BC83" s="565"/>
      <c r="BD83" s="565"/>
      <c r="BE83" s="565"/>
      <c r="BF83" s="565"/>
      <c r="BG83" s="565"/>
      <c r="BH83" s="565"/>
      <c r="BI83" s="574"/>
      <c r="BJ83" s="587"/>
      <c r="BK83" s="587"/>
      <c r="BL83" s="587"/>
      <c r="BM83" s="604"/>
      <c r="BN83" s="342"/>
    </row>
    <row r="84" spans="1:66" ht="22.7" customHeight="1">
      <c r="A84" s="337"/>
      <c r="B84" s="347"/>
      <c r="C84" s="359"/>
      <c r="D84" s="359"/>
      <c r="E84" s="359"/>
      <c r="F84" s="359"/>
      <c r="G84" s="359"/>
      <c r="H84" s="359"/>
      <c r="I84" s="374"/>
      <c r="J84" s="387"/>
      <c r="K84" s="403"/>
      <c r="L84" s="403"/>
      <c r="M84" s="403"/>
      <c r="N84" s="419"/>
      <c r="O84" s="435"/>
      <c r="P84" s="447"/>
      <c r="Q84" s="447"/>
      <c r="R84" s="459"/>
      <c r="S84" s="474"/>
      <c r="T84" s="491"/>
      <c r="U84" s="491"/>
      <c r="V84" s="491"/>
      <c r="W84" s="491"/>
      <c r="X84" s="491"/>
      <c r="Y84" s="508"/>
      <c r="Z84" s="438"/>
      <c r="AA84" s="450"/>
      <c r="AB84" s="450"/>
      <c r="AC84" s="450"/>
      <c r="AD84" s="450"/>
      <c r="AE84" s="450"/>
      <c r="AF84" s="462"/>
      <c r="AG84" s="537" t="s">
        <v>505</v>
      </c>
      <c r="AH84" s="544"/>
      <c r="AI84" s="544"/>
      <c r="AJ84" s="544"/>
      <c r="AK84" s="544"/>
      <c r="AL84" s="544"/>
      <c r="AM84" s="544"/>
      <c r="AN84" s="544"/>
      <c r="AO84" s="544"/>
      <c r="AP84" s="551"/>
      <c r="AQ84" s="554" t="s">
        <v>289</v>
      </c>
      <c r="AR84" s="565"/>
      <c r="AS84" s="565"/>
      <c r="AT84" s="565"/>
      <c r="AU84" s="565"/>
      <c r="AV84" s="565"/>
      <c r="AW84" s="565"/>
      <c r="AX84" s="565"/>
      <c r="AY84" s="565"/>
      <c r="AZ84" s="565"/>
      <c r="BA84" s="565"/>
      <c r="BB84" s="565"/>
      <c r="BC84" s="565"/>
      <c r="BD84" s="565"/>
      <c r="BE84" s="565"/>
      <c r="BF84" s="565"/>
      <c r="BG84" s="565"/>
      <c r="BH84" s="565"/>
      <c r="BI84" s="574"/>
      <c r="BJ84" s="589"/>
      <c r="BK84" s="598"/>
      <c r="BL84" s="598"/>
      <c r="BM84" s="606"/>
      <c r="BN84" s="342"/>
    </row>
    <row r="85" spans="1:66" ht="22.7" customHeight="1">
      <c r="A85" s="337"/>
      <c r="B85" s="347"/>
      <c r="C85" s="359"/>
      <c r="D85" s="359"/>
      <c r="E85" s="359"/>
      <c r="F85" s="359"/>
      <c r="G85" s="359"/>
      <c r="H85" s="359"/>
      <c r="I85" s="374"/>
      <c r="J85" s="387"/>
      <c r="K85" s="403"/>
      <c r="L85" s="403"/>
      <c r="M85" s="403"/>
      <c r="N85" s="419"/>
      <c r="O85" s="435"/>
      <c r="P85" s="447"/>
      <c r="Q85" s="447"/>
      <c r="R85" s="459"/>
      <c r="S85" s="474"/>
      <c r="T85" s="491"/>
      <c r="U85" s="491"/>
      <c r="V85" s="491"/>
      <c r="W85" s="491"/>
      <c r="X85" s="491"/>
      <c r="Y85" s="508"/>
      <c r="Z85" s="438"/>
      <c r="AA85" s="450"/>
      <c r="AB85" s="450"/>
      <c r="AC85" s="450"/>
      <c r="AD85" s="450"/>
      <c r="AE85" s="450"/>
      <c r="AF85" s="462"/>
      <c r="AG85" s="532" t="s">
        <v>319</v>
      </c>
      <c r="AH85" s="540"/>
      <c r="AI85" s="540"/>
      <c r="AJ85" s="540"/>
      <c r="AK85" s="540"/>
      <c r="AL85" s="540"/>
      <c r="AM85" s="540"/>
      <c r="AN85" s="540"/>
      <c r="AO85" s="540"/>
      <c r="AP85" s="547"/>
      <c r="AQ85" s="554" t="s">
        <v>289</v>
      </c>
      <c r="AR85" s="565"/>
      <c r="AS85" s="565"/>
      <c r="AT85" s="565"/>
      <c r="AU85" s="565"/>
      <c r="AV85" s="565"/>
      <c r="AW85" s="565"/>
      <c r="AX85" s="565"/>
      <c r="AY85" s="565"/>
      <c r="AZ85" s="565"/>
      <c r="BA85" s="565"/>
      <c r="BB85" s="565"/>
      <c r="BC85" s="565"/>
      <c r="BD85" s="565"/>
      <c r="BE85" s="565"/>
      <c r="BF85" s="565"/>
      <c r="BG85" s="565"/>
      <c r="BH85" s="565"/>
      <c r="BI85" s="574"/>
      <c r="BJ85" s="586"/>
      <c r="BK85" s="596"/>
      <c r="BL85" s="596"/>
      <c r="BM85" s="603"/>
      <c r="BN85" s="342"/>
    </row>
    <row r="86" spans="1:66" ht="22.7" customHeight="1">
      <c r="A86" s="337"/>
      <c r="B86" s="347"/>
      <c r="C86" s="359"/>
      <c r="D86" s="359"/>
      <c r="E86" s="359"/>
      <c r="F86" s="359"/>
      <c r="G86" s="359"/>
      <c r="H86" s="359"/>
      <c r="I86" s="374"/>
      <c r="J86" s="387"/>
      <c r="K86" s="403"/>
      <c r="L86" s="403"/>
      <c r="M86" s="403"/>
      <c r="N86" s="419"/>
      <c r="O86" s="435"/>
      <c r="P86" s="447"/>
      <c r="Q86" s="447"/>
      <c r="R86" s="459"/>
      <c r="S86" s="474"/>
      <c r="T86" s="491"/>
      <c r="U86" s="491"/>
      <c r="V86" s="491"/>
      <c r="W86" s="491"/>
      <c r="X86" s="491"/>
      <c r="Y86" s="508"/>
      <c r="Z86" s="438"/>
      <c r="AA86" s="450"/>
      <c r="AB86" s="450"/>
      <c r="AC86" s="450"/>
      <c r="AD86" s="450"/>
      <c r="AE86" s="450"/>
      <c r="AF86" s="462"/>
      <c r="AG86" s="284" t="s">
        <v>322</v>
      </c>
      <c r="AH86" s="283"/>
      <c r="AI86" s="283"/>
      <c r="AJ86" s="283"/>
      <c r="AK86" s="283"/>
      <c r="AL86" s="283"/>
      <c r="AM86" s="283"/>
      <c r="AN86" s="283"/>
      <c r="AO86" s="283"/>
      <c r="AP86" s="285"/>
      <c r="AQ86" s="298" t="s">
        <v>289</v>
      </c>
      <c r="AR86" s="301"/>
      <c r="AS86" s="301"/>
      <c r="AT86" s="301"/>
      <c r="AU86" s="301"/>
      <c r="AV86" s="301"/>
      <c r="AW86" s="301"/>
      <c r="AX86" s="301"/>
      <c r="AY86" s="301"/>
      <c r="AZ86" s="301"/>
      <c r="BA86" s="301"/>
      <c r="BB86" s="301"/>
      <c r="BC86" s="301"/>
      <c r="BD86" s="301"/>
      <c r="BE86" s="301"/>
      <c r="BF86" s="301"/>
      <c r="BG86" s="301"/>
      <c r="BH86" s="301"/>
      <c r="BI86" s="309"/>
      <c r="BJ86" s="586"/>
      <c r="BK86" s="596"/>
      <c r="BL86" s="596"/>
      <c r="BM86" s="603"/>
      <c r="BN86" s="342"/>
    </row>
    <row r="87" spans="1:66" ht="22.7" customHeight="1">
      <c r="A87" s="337"/>
      <c r="B87" s="347"/>
      <c r="C87" s="359"/>
      <c r="D87" s="359"/>
      <c r="E87" s="359"/>
      <c r="F87" s="359"/>
      <c r="G87" s="359"/>
      <c r="H87" s="359"/>
      <c r="I87" s="374"/>
      <c r="J87" s="387"/>
      <c r="K87" s="403"/>
      <c r="L87" s="403"/>
      <c r="M87" s="403"/>
      <c r="N87" s="419"/>
      <c r="O87" s="435"/>
      <c r="P87" s="447"/>
      <c r="Q87" s="447"/>
      <c r="R87" s="459"/>
      <c r="S87" s="474"/>
      <c r="T87" s="491"/>
      <c r="U87" s="491"/>
      <c r="V87" s="491"/>
      <c r="W87" s="491"/>
      <c r="X87" s="491"/>
      <c r="Y87" s="508"/>
      <c r="Z87" s="438"/>
      <c r="AA87" s="450"/>
      <c r="AB87" s="450"/>
      <c r="AC87" s="450"/>
      <c r="AD87" s="450"/>
      <c r="AE87" s="450"/>
      <c r="AF87" s="462"/>
      <c r="AG87" s="284" t="s">
        <v>406</v>
      </c>
      <c r="AH87" s="283"/>
      <c r="AI87" s="283"/>
      <c r="AJ87" s="283"/>
      <c r="AK87" s="283"/>
      <c r="AL87" s="283"/>
      <c r="AM87" s="283"/>
      <c r="AN87" s="283"/>
      <c r="AO87" s="283"/>
      <c r="AP87" s="285"/>
      <c r="AQ87" s="298" t="s">
        <v>289</v>
      </c>
      <c r="AR87" s="301"/>
      <c r="AS87" s="301"/>
      <c r="AT87" s="301"/>
      <c r="AU87" s="301"/>
      <c r="AV87" s="301"/>
      <c r="AW87" s="301"/>
      <c r="AX87" s="301"/>
      <c r="AY87" s="301"/>
      <c r="AZ87" s="301"/>
      <c r="BA87" s="301"/>
      <c r="BB87" s="301"/>
      <c r="BC87" s="301"/>
      <c r="BD87" s="301"/>
      <c r="BE87" s="301"/>
      <c r="BF87" s="301"/>
      <c r="BG87" s="301"/>
      <c r="BH87" s="301"/>
      <c r="BI87" s="309"/>
      <c r="BJ87" s="586"/>
      <c r="BK87" s="596"/>
      <c r="BL87" s="596"/>
      <c r="BM87" s="603"/>
      <c r="BN87" s="342"/>
    </row>
    <row r="88" spans="1:66" ht="22.7" customHeight="1">
      <c r="A88" s="337"/>
      <c r="B88" s="347"/>
      <c r="C88" s="359"/>
      <c r="D88" s="359"/>
      <c r="E88" s="359"/>
      <c r="F88" s="359"/>
      <c r="G88" s="359"/>
      <c r="H88" s="359"/>
      <c r="I88" s="374"/>
      <c r="J88" s="387"/>
      <c r="K88" s="403"/>
      <c r="L88" s="403"/>
      <c r="M88" s="403"/>
      <c r="N88" s="419"/>
      <c r="O88" s="435"/>
      <c r="P88" s="447"/>
      <c r="Q88" s="447"/>
      <c r="R88" s="459"/>
      <c r="S88" s="474"/>
      <c r="T88" s="491"/>
      <c r="U88" s="491"/>
      <c r="V88" s="491"/>
      <c r="W88" s="491"/>
      <c r="X88" s="491"/>
      <c r="Y88" s="508"/>
      <c r="Z88" s="438"/>
      <c r="AA88" s="450"/>
      <c r="AB88" s="450"/>
      <c r="AC88" s="450"/>
      <c r="AD88" s="450"/>
      <c r="AE88" s="450"/>
      <c r="AF88" s="462"/>
      <c r="AG88" s="284" t="s">
        <v>485</v>
      </c>
      <c r="AH88" s="283"/>
      <c r="AI88" s="283"/>
      <c r="AJ88" s="283"/>
      <c r="AK88" s="283"/>
      <c r="AL88" s="283"/>
      <c r="AM88" s="283"/>
      <c r="AN88" s="283"/>
      <c r="AO88" s="283"/>
      <c r="AP88" s="285"/>
      <c r="AQ88" s="298" t="s">
        <v>289</v>
      </c>
      <c r="AR88" s="301"/>
      <c r="AS88" s="301"/>
      <c r="AT88" s="301"/>
      <c r="AU88" s="301"/>
      <c r="AV88" s="301"/>
      <c r="AW88" s="301"/>
      <c r="AX88" s="301"/>
      <c r="AY88" s="301"/>
      <c r="AZ88" s="301"/>
      <c r="BA88" s="301"/>
      <c r="BB88" s="301"/>
      <c r="BC88" s="301"/>
      <c r="BD88" s="301"/>
      <c r="BE88" s="301"/>
      <c r="BF88" s="301"/>
      <c r="BG88" s="301"/>
      <c r="BH88" s="301"/>
      <c r="BI88" s="309"/>
      <c r="BJ88" s="586"/>
      <c r="BK88" s="596"/>
      <c r="BL88" s="596"/>
      <c r="BM88" s="603"/>
      <c r="BN88" s="342"/>
    </row>
    <row r="89" spans="1:66" ht="63" customHeight="1">
      <c r="A89" s="337"/>
      <c r="B89" s="347"/>
      <c r="C89" s="359"/>
      <c r="D89" s="359"/>
      <c r="E89" s="359"/>
      <c r="F89" s="359"/>
      <c r="G89" s="359"/>
      <c r="H89" s="359"/>
      <c r="I89" s="374"/>
      <c r="J89" s="387"/>
      <c r="K89" s="403"/>
      <c r="L89" s="403"/>
      <c r="M89" s="403"/>
      <c r="N89" s="419"/>
      <c r="O89" s="435"/>
      <c r="P89" s="447"/>
      <c r="Q89" s="447"/>
      <c r="R89" s="459"/>
      <c r="S89" s="474"/>
      <c r="T89" s="491"/>
      <c r="U89" s="491"/>
      <c r="V89" s="491"/>
      <c r="W89" s="491"/>
      <c r="X89" s="491"/>
      <c r="Y89" s="508"/>
      <c r="Z89" s="438"/>
      <c r="AA89" s="450"/>
      <c r="AB89" s="450"/>
      <c r="AC89" s="450"/>
      <c r="AD89" s="450"/>
      <c r="AE89" s="450"/>
      <c r="AF89" s="462"/>
      <c r="AG89" s="284" t="s">
        <v>323</v>
      </c>
      <c r="AH89" s="283"/>
      <c r="AI89" s="283"/>
      <c r="AJ89" s="283"/>
      <c r="AK89" s="283"/>
      <c r="AL89" s="283"/>
      <c r="AM89" s="283"/>
      <c r="AN89" s="283"/>
      <c r="AO89" s="283"/>
      <c r="AP89" s="285"/>
      <c r="AQ89" s="300" t="s">
        <v>127</v>
      </c>
      <c r="AR89" s="567"/>
      <c r="AS89" s="567"/>
      <c r="AT89" s="567"/>
      <c r="AU89" s="567"/>
      <c r="AV89" s="567"/>
      <c r="AW89" s="567"/>
      <c r="AX89" s="567"/>
      <c r="AY89" s="567"/>
      <c r="AZ89" s="567"/>
      <c r="BA89" s="567"/>
      <c r="BB89" s="567"/>
      <c r="BC89" s="567"/>
      <c r="BD89" s="567"/>
      <c r="BE89" s="567"/>
      <c r="BF89" s="567"/>
      <c r="BG89" s="567"/>
      <c r="BH89" s="567"/>
      <c r="BI89" s="576"/>
      <c r="BJ89" s="586"/>
      <c r="BK89" s="596"/>
      <c r="BL89" s="596"/>
      <c r="BM89" s="603"/>
      <c r="BN89" s="342"/>
    </row>
    <row r="90" spans="1:66" ht="21.75" customHeight="1">
      <c r="A90" s="337"/>
      <c r="B90" s="347"/>
      <c r="C90" s="359"/>
      <c r="D90" s="359"/>
      <c r="E90" s="359"/>
      <c r="F90" s="359"/>
      <c r="G90" s="359"/>
      <c r="H90" s="359"/>
      <c r="I90" s="374"/>
      <c r="J90" s="387"/>
      <c r="K90" s="403"/>
      <c r="L90" s="403"/>
      <c r="M90" s="403"/>
      <c r="N90" s="419"/>
      <c r="O90" s="435"/>
      <c r="P90" s="447"/>
      <c r="Q90" s="447"/>
      <c r="R90" s="459"/>
      <c r="S90" s="474"/>
      <c r="T90" s="491"/>
      <c r="U90" s="491"/>
      <c r="V90" s="491"/>
      <c r="W90" s="491"/>
      <c r="X90" s="491"/>
      <c r="Y90" s="508"/>
      <c r="Z90" s="438"/>
      <c r="AA90" s="450"/>
      <c r="AB90" s="450"/>
      <c r="AC90" s="450"/>
      <c r="AD90" s="450"/>
      <c r="AE90" s="450"/>
      <c r="AF90" s="462"/>
      <c r="AG90" s="284" t="s">
        <v>325</v>
      </c>
      <c r="AH90" s="283"/>
      <c r="AI90" s="283"/>
      <c r="AJ90" s="283"/>
      <c r="AK90" s="283"/>
      <c r="AL90" s="283"/>
      <c r="AM90" s="283"/>
      <c r="AN90" s="283"/>
      <c r="AO90" s="283"/>
      <c r="AP90" s="285"/>
      <c r="AQ90" s="298" t="s">
        <v>333</v>
      </c>
      <c r="AR90" s="301"/>
      <c r="AS90" s="301"/>
      <c r="AT90" s="301"/>
      <c r="AU90" s="301"/>
      <c r="AV90" s="301"/>
      <c r="AW90" s="301"/>
      <c r="AX90" s="301"/>
      <c r="AY90" s="301"/>
      <c r="AZ90" s="301"/>
      <c r="BA90" s="301"/>
      <c r="BB90" s="301"/>
      <c r="BC90" s="301"/>
      <c r="BD90" s="301"/>
      <c r="BE90" s="301"/>
      <c r="BF90" s="301"/>
      <c r="BG90" s="301"/>
      <c r="BH90" s="301"/>
      <c r="BI90" s="309"/>
      <c r="BJ90" s="586"/>
      <c r="BK90" s="596"/>
      <c r="BL90" s="596"/>
      <c r="BM90" s="603"/>
      <c r="BN90" s="342"/>
    </row>
    <row r="91" spans="1:66" ht="21.75" customHeight="1">
      <c r="A91" s="337"/>
      <c r="B91" s="348"/>
      <c r="C91" s="360"/>
      <c r="D91" s="360"/>
      <c r="E91" s="360"/>
      <c r="F91" s="360"/>
      <c r="G91" s="360"/>
      <c r="H91" s="360"/>
      <c r="I91" s="375"/>
      <c r="J91" s="388"/>
      <c r="K91" s="404"/>
      <c r="L91" s="404"/>
      <c r="M91" s="404"/>
      <c r="N91" s="420"/>
      <c r="O91" s="436"/>
      <c r="P91" s="448"/>
      <c r="Q91" s="448"/>
      <c r="R91" s="460"/>
      <c r="S91" s="475"/>
      <c r="T91" s="492"/>
      <c r="U91" s="492"/>
      <c r="V91" s="492"/>
      <c r="W91" s="492"/>
      <c r="X91" s="492"/>
      <c r="Y91" s="509"/>
      <c r="Z91" s="439"/>
      <c r="AA91" s="451"/>
      <c r="AB91" s="451"/>
      <c r="AC91" s="451"/>
      <c r="AD91" s="451"/>
      <c r="AE91" s="451"/>
      <c r="AF91" s="463"/>
      <c r="AG91" s="284" t="s">
        <v>341</v>
      </c>
      <c r="AH91" s="283"/>
      <c r="AI91" s="283"/>
      <c r="AJ91" s="283"/>
      <c r="AK91" s="283"/>
      <c r="AL91" s="283"/>
      <c r="AM91" s="283"/>
      <c r="AN91" s="283"/>
      <c r="AO91" s="283"/>
      <c r="AP91" s="285"/>
      <c r="AQ91" s="298" t="s">
        <v>170</v>
      </c>
      <c r="AR91" s="301"/>
      <c r="AS91" s="301"/>
      <c r="AT91" s="301"/>
      <c r="AU91" s="301"/>
      <c r="AV91" s="301"/>
      <c r="AW91" s="301"/>
      <c r="AX91" s="301"/>
      <c r="AY91" s="301"/>
      <c r="AZ91" s="301"/>
      <c r="BA91" s="301"/>
      <c r="BB91" s="301"/>
      <c r="BC91" s="301"/>
      <c r="BD91" s="301"/>
      <c r="BE91" s="301"/>
      <c r="BF91" s="301"/>
      <c r="BG91" s="301"/>
      <c r="BH91" s="301"/>
      <c r="BI91" s="309"/>
      <c r="BJ91" s="586"/>
      <c r="BK91" s="596"/>
      <c r="BL91" s="596"/>
      <c r="BM91" s="603"/>
      <c r="BN91" s="342"/>
    </row>
    <row r="92" spans="1:66" ht="21.95" customHeight="1">
      <c r="A92" s="337"/>
      <c r="B92" s="352" t="s">
        <v>353</v>
      </c>
      <c r="C92" s="363"/>
      <c r="D92" s="363"/>
      <c r="E92" s="363"/>
      <c r="F92" s="363"/>
      <c r="G92" s="363"/>
      <c r="H92" s="363"/>
      <c r="I92" s="378"/>
      <c r="J92" s="394"/>
      <c r="K92" s="410"/>
      <c r="L92" s="410"/>
      <c r="M92" s="410"/>
      <c r="N92" s="426"/>
      <c r="O92" s="437"/>
      <c r="P92" s="449"/>
      <c r="Q92" s="449"/>
      <c r="R92" s="461"/>
      <c r="S92" s="476"/>
      <c r="T92" s="493"/>
      <c r="U92" s="493"/>
      <c r="V92" s="493"/>
      <c r="W92" s="493"/>
      <c r="X92" s="493"/>
      <c r="Y92" s="510"/>
      <c r="Z92" s="437"/>
      <c r="AA92" s="449"/>
      <c r="AB92" s="449"/>
      <c r="AC92" s="449"/>
      <c r="AD92" s="449"/>
      <c r="AE92" s="449"/>
      <c r="AF92" s="461"/>
      <c r="AG92" s="536" t="s">
        <v>350</v>
      </c>
      <c r="AH92" s="212"/>
      <c r="AI92" s="212"/>
      <c r="AJ92" s="212"/>
      <c r="AK92" s="212"/>
      <c r="AL92" s="212"/>
      <c r="AM92" s="212"/>
      <c r="AN92" s="212"/>
      <c r="AO92" s="212"/>
      <c r="AP92" s="222"/>
      <c r="AQ92" s="558" t="s">
        <v>94</v>
      </c>
      <c r="AR92" s="569"/>
      <c r="AS92" s="569"/>
      <c r="AT92" s="569"/>
      <c r="AU92" s="569"/>
      <c r="AV92" s="569"/>
      <c r="AW92" s="569"/>
      <c r="AX92" s="569"/>
      <c r="AY92" s="569"/>
      <c r="AZ92" s="569"/>
      <c r="BA92" s="569"/>
      <c r="BB92" s="569"/>
      <c r="BC92" s="569"/>
      <c r="BD92" s="569"/>
      <c r="BE92" s="569"/>
      <c r="BF92" s="569"/>
      <c r="BG92" s="569"/>
      <c r="BH92" s="569"/>
      <c r="BI92" s="578"/>
      <c r="BJ92" s="586"/>
      <c r="BK92" s="596"/>
      <c r="BL92" s="596"/>
      <c r="BM92" s="603"/>
      <c r="BN92" s="342"/>
    </row>
    <row r="93" spans="1:66" ht="22.7" customHeight="1">
      <c r="A93" s="337"/>
      <c r="B93" s="353"/>
      <c r="C93" s="364"/>
      <c r="D93" s="364"/>
      <c r="E93" s="364"/>
      <c r="F93" s="364"/>
      <c r="G93" s="364"/>
      <c r="H93" s="364"/>
      <c r="I93" s="379"/>
      <c r="J93" s="395"/>
      <c r="K93" s="411"/>
      <c r="L93" s="411"/>
      <c r="M93" s="411"/>
      <c r="N93" s="427"/>
      <c r="O93" s="438"/>
      <c r="P93" s="450"/>
      <c r="Q93" s="450"/>
      <c r="R93" s="462"/>
      <c r="S93" s="474"/>
      <c r="T93" s="491"/>
      <c r="U93" s="491"/>
      <c r="V93" s="491"/>
      <c r="W93" s="491"/>
      <c r="X93" s="491"/>
      <c r="Y93" s="508"/>
      <c r="Z93" s="438"/>
      <c r="AA93" s="450"/>
      <c r="AB93" s="450"/>
      <c r="AC93" s="450"/>
      <c r="AD93" s="450"/>
      <c r="AE93" s="450"/>
      <c r="AF93" s="462"/>
      <c r="AG93" s="206" t="s">
        <v>346</v>
      </c>
      <c r="AH93" s="212"/>
      <c r="AI93" s="212"/>
      <c r="AJ93" s="212"/>
      <c r="AK93" s="212"/>
      <c r="AL93" s="212"/>
      <c r="AM93" s="212"/>
      <c r="AN93" s="212"/>
      <c r="AO93" s="212"/>
      <c r="AP93" s="222"/>
      <c r="AQ93" s="296" t="s">
        <v>289</v>
      </c>
      <c r="AR93" s="304"/>
      <c r="AS93" s="304"/>
      <c r="AT93" s="304"/>
      <c r="AU93" s="304"/>
      <c r="AV93" s="304"/>
      <c r="AW93" s="304"/>
      <c r="AX93" s="304"/>
      <c r="AY93" s="304"/>
      <c r="AZ93" s="304"/>
      <c r="BA93" s="304"/>
      <c r="BB93" s="304"/>
      <c r="BC93" s="304"/>
      <c r="BD93" s="304"/>
      <c r="BE93" s="304"/>
      <c r="BF93" s="304"/>
      <c r="BG93" s="304"/>
      <c r="BH93" s="304"/>
      <c r="BI93" s="308"/>
      <c r="BJ93" s="585"/>
      <c r="BK93" s="595"/>
      <c r="BL93" s="595"/>
      <c r="BM93" s="602"/>
      <c r="BN93" s="342"/>
    </row>
    <row r="94" spans="1:66" ht="21.95" customHeight="1">
      <c r="A94" s="337"/>
      <c r="B94" s="353"/>
      <c r="C94" s="364"/>
      <c r="D94" s="364"/>
      <c r="E94" s="364"/>
      <c r="F94" s="364"/>
      <c r="G94" s="364"/>
      <c r="H94" s="364"/>
      <c r="I94" s="379"/>
      <c r="J94" s="395"/>
      <c r="K94" s="411"/>
      <c r="L94" s="411"/>
      <c r="M94" s="411"/>
      <c r="N94" s="427"/>
      <c r="O94" s="438"/>
      <c r="P94" s="450"/>
      <c r="Q94" s="450"/>
      <c r="R94" s="462"/>
      <c r="S94" s="474"/>
      <c r="T94" s="491"/>
      <c r="U94" s="491"/>
      <c r="V94" s="491"/>
      <c r="W94" s="491"/>
      <c r="X94" s="491"/>
      <c r="Y94" s="508"/>
      <c r="Z94" s="438"/>
      <c r="AA94" s="450"/>
      <c r="AB94" s="450"/>
      <c r="AC94" s="450"/>
      <c r="AD94" s="450"/>
      <c r="AE94" s="450"/>
      <c r="AF94" s="462"/>
      <c r="AG94" s="532" t="s">
        <v>203</v>
      </c>
      <c r="AH94" s="540"/>
      <c r="AI94" s="540"/>
      <c r="AJ94" s="540"/>
      <c r="AK94" s="540"/>
      <c r="AL94" s="540"/>
      <c r="AM94" s="540"/>
      <c r="AN94" s="540"/>
      <c r="AO94" s="540"/>
      <c r="AP94" s="547"/>
      <c r="AQ94" s="554" t="s">
        <v>289</v>
      </c>
      <c r="AR94" s="565"/>
      <c r="AS94" s="565"/>
      <c r="AT94" s="565"/>
      <c r="AU94" s="565"/>
      <c r="AV94" s="565"/>
      <c r="AW94" s="565"/>
      <c r="AX94" s="565"/>
      <c r="AY94" s="565"/>
      <c r="AZ94" s="565"/>
      <c r="BA94" s="565"/>
      <c r="BB94" s="565"/>
      <c r="BC94" s="565"/>
      <c r="BD94" s="565"/>
      <c r="BE94" s="565"/>
      <c r="BF94" s="565"/>
      <c r="BG94" s="565"/>
      <c r="BH94" s="565"/>
      <c r="BI94" s="574"/>
      <c r="BJ94" s="587"/>
      <c r="BK94" s="587"/>
      <c r="BL94" s="587"/>
      <c r="BM94" s="604"/>
      <c r="BN94" s="342"/>
    </row>
    <row r="95" spans="1:66" ht="22.7" customHeight="1">
      <c r="A95" s="337"/>
      <c r="B95" s="353"/>
      <c r="C95" s="364"/>
      <c r="D95" s="364"/>
      <c r="E95" s="364"/>
      <c r="F95" s="364"/>
      <c r="G95" s="364"/>
      <c r="H95" s="364"/>
      <c r="I95" s="379"/>
      <c r="J95" s="395"/>
      <c r="K95" s="411"/>
      <c r="L95" s="411"/>
      <c r="M95" s="411"/>
      <c r="N95" s="427"/>
      <c r="O95" s="438"/>
      <c r="P95" s="450"/>
      <c r="Q95" s="450"/>
      <c r="R95" s="462"/>
      <c r="S95" s="474"/>
      <c r="T95" s="491"/>
      <c r="U95" s="491"/>
      <c r="V95" s="491"/>
      <c r="W95" s="491"/>
      <c r="X95" s="491"/>
      <c r="Y95" s="508"/>
      <c r="Z95" s="438"/>
      <c r="AA95" s="450"/>
      <c r="AB95" s="450"/>
      <c r="AC95" s="450"/>
      <c r="AD95" s="450"/>
      <c r="AE95" s="450"/>
      <c r="AF95" s="462"/>
      <c r="AG95" s="537" t="s">
        <v>506</v>
      </c>
      <c r="AH95" s="544"/>
      <c r="AI95" s="544"/>
      <c r="AJ95" s="544"/>
      <c r="AK95" s="544"/>
      <c r="AL95" s="544"/>
      <c r="AM95" s="544"/>
      <c r="AN95" s="544"/>
      <c r="AO95" s="544"/>
      <c r="AP95" s="551"/>
      <c r="AQ95" s="554" t="s">
        <v>289</v>
      </c>
      <c r="AR95" s="565"/>
      <c r="AS95" s="565"/>
      <c r="AT95" s="565"/>
      <c r="AU95" s="565"/>
      <c r="AV95" s="565"/>
      <c r="AW95" s="565"/>
      <c r="AX95" s="565"/>
      <c r="AY95" s="565"/>
      <c r="AZ95" s="565"/>
      <c r="BA95" s="565"/>
      <c r="BB95" s="565"/>
      <c r="BC95" s="565"/>
      <c r="BD95" s="565"/>
      <c r="BE95" s="565"/>
      <c r="BF95" s="565"/>
      <c r="BG95" s="565"/>
      <c r="BH95" s="565"/>
      <c r="BI95" s="574"/>
      <c r="BJ95" s="589"/>
      <c r="BK95" s="598"/>
      <c r="BL95" s="598"/>
      <c r="BM95" s="606"/>
      <c r="BN95" s="342"/>
    </row>
    <row r="96" spans="1:66" ht="22.7" customHeight="1">
      <c r="A96" s="337"/>
      <c r="B96" s="353"/>
      <c r="C96" s="364"/>
      <c r="D96" s="364"/>
      <c r="E96" s="364"/>
      <c r="F96" s="364"/>
      <c r="G96" s="364"/>
      <c r="H96" s="364"/>
      <c r="I96" s="379"/>
      <c r="J96" s="395"/>
      <c r="K96" s="411"/>
      <c r="L96" s="411"/>
      <c r="M96" s="411"/>
      <c r="N96" s="427"/>
      <c r="O96" s="438"/>
      <c r="P96" s="450"/>
      <c r="Q96" s="450"/>
      <c r="R96" s="462"/>
      <c r="S96" s="474"/>
      <c r="T96" s="491"/>
      <c r="U96" s="491"/>
      <c r="V96" s="491"/>
      <c r="W96" s="491"/>
      <c r="X96" s="491"/>
      <c r="Y96" s="508"/>
      <c r="Z96" s="438"/>
      <c r="AA96" s="450"/>
      <c r="AB96" s="450"/>
      <c r="AC96" s="450"/>
      <c r="AD96" s="450"/>
      <c r="AE96" s="450"/>
      <c r="AF96" s="462"/>
      <c r="AG96" s="532" t="s">
        <v>319</v>
      </c>
      <c r="AH96" s="540"/>
      <c r="AI96" s="540"/>
      <c r="AJ96" s="540"/>
      <c r="AK96" s="540"/>
      <c r="AL96" s="540"/>
      <c r="AM96" s="540"/>
      <c r="AN96" s="540"/>
      <c r="AO96" s="540"/>
      <c r="AP96" s="547"/>
      <c r="AQ96" s="554" t="s">
        <v>289</v>
      </c>
      <c r="AR96" s="565"/>
      <c r="AS96" s="565"/>
      <c r="AT96" s="565"/>
      <c r="AU96" s="565"/>
      <c r="AV96" s="565"/>
      <c r="AW96" s="565"/>
      <c r="AX96" s="565"/>
      <c r="AY96" s="565"/>
      <c r="AZ96" s="565"/>
      <c r="BA96" s="565"/>
      <c r="BB96" s="565"/>
      <c r="BC96" s="565"/>
      <c r="BD96" s="565"/>
      <c r="BE96" s="565"/>
      <c r="BF96" s="565"/>
      <c r="BG96" s="565"/>
      <c r="BH96" s="565"/>
      <c r="BI96" s="574"/>
      <c r="BJ96" s="586"/>
      <c r="BK96" s="596"/>
      <c r="BL96" s="596"/>
      <c r="BM96" s="603"/>
      <c r="BN96" s="342"/>
    </row>
    <row r="97" spans="1:66" ht="21.95" customHeight="1">
      <c r="A97" s="337"/>
      <c r="B97" s="353"/>
      <c r="C97" s="364"/>
      <c r="D97" s="364"/>
      <c r="E97" s="364"/>
      <c r="F97" s="364"/>
      <c r="G97" s="364"/>
      <c r="H97" s="364"/>
      <c r="I97" s="379"/>
      <c r="J97" s="395"/>
      <c r="K97" s="411"/>
      <c r="L97" s="411"/>
      <c r="M97" s="411"/>
      <c r="N97" s="427"/>
      <c r="O97" s="438"/>
      <c r="P97" s="450"/>
      <c r="Q97" s="450"/>
      <c r="R97" s="462"/>
      <c r="S97" s="474"/>
      <c r="T97" s="491"/>
      <c r="U97" s="491"/>
      <c r="V97" s="491"/>
      <c r="W97" s="491"/>
      <c r="X97" s="491"/>
      <c r="Y97" s="508"/>
      <c r="Z97" s="438"/>
      <c r="AA97" s="450"/>
      <c r="AB97" s="450"/>
      <c r="AC97" s="450"/>
      <c r="AD97" s="450"/>
      <c r="AE97" s="450"/>
      <c r="AF97" s="462"/>
      <c r="AG97" s="284" t="s">
        <v>322</v>
      </c>
      <c r="AH97" s="283"/>
      <c r="AI97" s="283"/>
      <c r="AJ97" s="283"/>
      <c r="AK97" s="283"/>
      <c r="AL97" s="283"/>
      <c r="AM97" s="283"/>
      <c r="AN97" s="283"/>
      <c r="AO97" s="283"/>
      <c r="AP97" s="285"/>
      <c r="AQ97" s="298" t="s">
        <v>289</v>
      </c>
      <c r="AR97" s="301"/>
      <c r="AS97" s="301"/>
      <c r="AT97" s="301"/>
      <c r="AU97" s="301"/>
      <c r="AV97" s="301"/>
      <c r="AW97" s="301"/>
      <c r="AX97" s="301"/>
      <c r="AY97" s="301"/>
      <c r="AZ97" s="301"/>
      <c r="BA97" s="301"/>
      <c r="BB97" s="301"/>
      <c r="BC97" s="301"/>
      <c r="BD97" s="301"/>
      <c r="BE97" s="301"/>
      <c r="BF97" s="301"/>
      <c r="BG97" s="301"/>
      <c r="BH97" s="301"/>
      <c r="BI97" s="309"/>
      <c r="BJ97" s="586"/>
      <c r="BK97" s="596"/>
      <c r="BL97" s="596"/>
      <c r="BM97" s="603"/>
      <c r="BN97" s="342"/>
    </row>
    <row r="98" spans="1:66" ht="22.7" customHeight="1">
      <c r="A98" s="337"/>
      <c r="B98" s="353"/>
      <c r="C98" s="364"/>
      <c r="D98" s="364"/>
      <c r="E98" s="364"/>
      <c r="F98" s="364"/>
      <c r="G98" s="364"/>
      <c r="H98" s="364"/>
      <c r="I98" s="379"/>
      <c r="J98" s="395"/>
      <c r="K98" s="411"/>
      <c r="L98" s="411"/>
      <c r="M98" s="411"/>
      <c r="N98" s="427"/>
      <c r="O98" s="438"/>
      <c r="P98" s="450"/>
      <c r="Q98" s="450"/>
      <c r="R98" s="462"/>
      <c r="S98" s="474"/>
      <c r="T98" s="491"/>
      <c r="U98" s="491"/>
      <c r="V98" s="491"/>
      <c r="W98" s="491"/>
      <c r="X98" s="491"/>
      <c r="Y98" s="508"/>
      <c r="Z98" s="438"/>
      <c r="AA98" s="450"/>
      <c r="AB98" s="450"/>
      <c r="AC98" s="450"/>
      <c r="AD98" s="450"/>
      <c r="AE98" s="450"/>
      <c r="AF98" s="462"/>
      <c r="AG98" s="284" t="s">
        <v>406</v>
      </c>
      <c r="AH98" s="283"/>
      <c r="AI98" s="283"/>
      <c r="AJ98" s="283"/>
      <c r="AK98" s="283"/>
      <c r="AL98" s="283"/>
      <c r="AM98" s="283"/>
      <c r="AN98" s="283"/>
      <c r="AO98" s="283"/>
      <c r="AP98" s="285"/>
      <c r="AQ98" s="298" t="s">
        <v>289</v>
      </c>
      <c r="AR98" s="301"/>
      <c r="AS98" s="301"/>
      <c r="AT98" s="301"/>
      <c r="AU98" s="301"/>
      <c r="AV98" s="301"/>
      <c r="AW98" s="301"/>
      <c r="AX98" s="301"/>
      <c r="AY98" s="301"/>
      <c r="AZ98" s="301"/>
      <c r="BA98" s="301"/>
      <c r="BB98" s="301"/>
      <c r="BC98" s="301"/>
      <c r="BD98" s="301"/>
      <c r="BE98" s="301"/>
      <c r="BF98" s="301"/>
      <c r="BG98" s="301"/>
      <c r="BH98" s="301"/>
      <c r="BI98" s="309"/>
      <c r="BJ98" s="586"/>
      <c r="BK98" s="596"/>
      <c r="BL98" s="596"/>
      <c r="BM98" s="603"/>
      <c r="BN98" s="342"/>
    </row>
    <row r="99" spans="1:66" ht="22.7" customHeight="1">
      <c r="A99" s="337"/>
      <c r="B99" s="353"/>
      <c r="C99" s="364"/>
      <c r="D99" s="364"/>
      <c r="E99" s="364"/>
      <c r="F99" s="364"/>
      <c r="G99" s="364"/>
      <c r="H99" s="364"/>
      <c r="I99" s="379"/>
      <c r="J99" s="395"/>
      <c r="K99" s="411"/>
      <c r="L99" s="411"/>
      <c r="M99" s="411"/>
      <c r="N99" s="427"/>
      <c r="O99" s="438"/>
      <c r="P99" s="450"/>
      <c r="Q99" s="450"/>
      <c r="R99" s="462"/>
      <c r="S99" s="474"/>
      <c r="T99" s="491"/>
      <c r="U99" s="491"/>
      <c r="V99" s="491"/>
      <c r="W99" s="491"/>
      <c r="X99" s="491"/>
      <c r="Y99" s="508"/>
      <c r="Z99" s="438"/>
      <c r="AA99" s="450"/>
      <c r="AB99" s="450"/>
      <c r="AC99" s="450"/>
      <c r="AD99" s="450"/>
      <c r="AE99" s="450"/>
      <c r="AF99" s="462"/>
      <c r="AG99" s="284" t="s">
        <v>485</v>
      </c>
      <c r="AH99" s="283"/>
      <c r="AI99" s="283"/>
      <c r="AJ99" s="283"/>
      <c r="AK99" s="283"/>
      <c r="AL99" s="283"/>
      <c r="AM99" s="283"/>
      <c r="AN99" s="283"/>
      <c r="AO99" s="283"/>
      <c r="AP99" s="285"/>
      <c r="AQ99" s="298" t="s">
        <v>289</v>
      </c>
      <c r="AR99" s="301"/>
      <c r="AS99" s="301"/>
      <c r="AT99" s="301"/>
      <c r="AU99" s="301"/>
      <c r="AV99" s="301"/>
      <c r="AW99" s="301"/>
      <c r="AX99" s="301"/>
      <c r="AY99" s="301"/>
      <c r="AZ99" s="301"/>
      <c r="BA99" s="301"/>
      <c r="BB99" s="301"/>
      <c r="BC99" s="301"/>
      <c r="BD99" s="301"/>
      <c r="BE99" s="301"/>
      <c r="BF99" s="301"/>
      <c r="BG99" s="301"/>
      <c r="BH99" s="301"/>
      <c r="BI99" s="309"/>
      <c r="BJ99" s="586"/>
      <c r="BK99" s="596"/>
      <c r="BL99" s="596"/>
      <c r="BM99" s="603"/>
      <c r="BN99" s="342"/>
    </row>
    <row r="100" spans="1:66" ht="63" customHeight="1">
      <c r="A100" s="337"/>
      <c r="B100" s="353"/>
      <c r="C100" s="364"/>
      <c r="D100" s="364"/>
      <c r="E100" s="364"/>
      <c r="F100" s="364"/>
      <c r="G100" s="364"/>
      <c r="H100" s="364"/>
      <c r="I100" s="379"/>
      <c r="J100" s="395"/>
      <c r="K100" s="411"/>
      <c r="L100" s="411"/>
      <c r="M100" s="411"/>
      <c r="N100" s="427"/>
      <c r="O100" s="438"/>
      <c r="P100" s="450"/>
      <c r="Q100" s="450"/>
      <c r="R100" s="462"/>
      <c r="S100" s="474"/>
      <c r="T100" s="491"/>
      <c r="U100" s="491"/>
      <c r="V100" s="491"/>
      <c r="W100" s="491"/>
      <c r="X100" s="491"/>
      <c r="Y100" s="508"/>
      <c r="Z100" s="438"/>
      <c r="AA100" s="450"/>
      <c r="AB100" s="450"/>
      <c r="AC100" s="450"/>
      <c r="AD100" s="450"/>
      <c r="AE100" s="450"/>
      <c r="AF100" s="462"/>
      <c r="AG100" s="284" t="s">
        <v>323</v>
      </c>
      <c r="AH100" s="283"/>
      <c r="AI100" s="283"/>
      <c r="AJ100" s="283"/>
      <c r="AK100" s="283"/>
      <c r="AL100" s="283"/>
      <c r="AM100" s="283"/>
      <c r="AN100" s="283"/>
      <c r="AO100" s="283"/>
      <c r="AP100" s="285"/>
      <c r="AQ100" s="300" t="s">
        <v>127</v>
      </c>
      <c r="AR100" s="567"/>
      <c r="AS100" s="567"/>
      <c r="AT100" s="567"/>
      <c r="AU100" s="567"/>
      <c r="AV100" s="567"/>
      <c r="AW100" s="567"/>
      <c r="AX100" s="567"/>
      <c r="AY100" s="567"/>
      <c r="AZ100" s="567"/>
      <c r="BA100" s="567"/>
      <c r="BB100" s="567"/>
      <c r="BC100" s="567"/>
      <c r="BD100" s="567"/>
      <c r="BE100" s="567"/>
      <c r="BF100" s="567"/>
      <c r="BG100" s="567"/>
      <c r="BH100" s="567"/>
      <c r="BI100" s="576"/>
      <c r="BJ100" s="586"/>
      <c r="BK100" s="596"/>
      <c r="BL100" s="596"/>
      <c r="BM100" s="603"/>
      <c r="BN100" s="342"/>
    </row>
    <row r="101" spans="1:66" ht="21.95" customHeight="1">
      <c r="A101" s="337"/>
      <c r="B101" s="353"/>
      <c r="C101" s="364"/>
      <c r="D101" s="364"/>
      <c r="E101" s="364"/>
      <c r="F101" s="364"/>
      <c r="G101" s="364"/>
      <c r="H101" s="364"/>
      <c r="I101" s="379"/>
      <c r="J101" s="395"/>
      <c r="K101" s="411"/>
      <c r="L101" s="411"/>
      <c r="M101" s="411"/>
      <c r="N101" s="427"/>
      <c r="O101" s="438"/>
      <c r="P101" s="450"/>
      <c r="Q101" s="450"/>
      <c r="R101" s="462"/>
      <c r="S101" s="474"/>
      <c r="T101" s="491"/>
      <c r="U101" s="491"/>
      <c r="V101" s="491"/>
      <c r="W101" s="491"/>
      <c r="X101" s="491"/>
      <c r="Y101" s="508"/>
      <c r="Z101" s="438"/>
      <c r="AA101" s="450"/>
      <c r="AB101" s="450"/>
      <c r="AC101" s="450"/>
      <c r="AD101" s="450"/>
      <c r="AE101" s="450"/>
      <c r="AF101" s="462"/>
      <c r="AG101" s="284" t="s">
        <v>325</v>
      </c>
      <c r="AH101" s="283"/>
      <c r="AI101" s="283"/>
      <c r="AJ101" s="283"/>
      <c r="AK101" s="283"/>
      <c r="AL101" s="283"/>
      <c r="AM101" s="283"/>
      <c r="AN101" s="283"/>
      <c r="AO101" s="283"/>
      <c r="AP101" s="285"/>
      <c r="AQ101" s="298" t="s">
        <v>333</v>
      </c>
      <c r="AR101" s="301"/>
      <c r="AS101" s="301"/>
      <c r="AT101" s="301"/>
      <c r="AU101" s="301"/>
      <c r="AV101" s="301"/>
      <c r="AW101" s="301"/>
      <c r="AX101" s="301"/>
      <c r="AY101" s="301"/>
      <c r="AZ101" s="301"/>
      <c r="BA101" s="301"/>
      <c r="BB101" s="301"/>
      <c r="BC101" s="301"/>
      <c r="BD101" s="301"/>
      <c r="BE101" s="301"/>
      <c r="BF101" s="301"/>
      <c r="BG101" s="301"/>
      <c r="BH101" s="301"/>
      <c r="BI101" s="309"/>
      <c r="BJ101" s="586"/>
      <c r="BK101" s="596"/>
      <c r="BL101" s="596"/>
      <c r="BM101" s="603"/>
      <c r="BN101" s="342"/>
    </row>
    <row r="102" spans="1:66" ht="21.95" customHeight="1">
      <c r="A102" s="338"/>
      <c r="B102" s="354"/>
      <c r="C102" s="365"/>
      <c r="D102" s="365"/>
      <c r="E102" s="365"/>
      <c r="F102" s="365"/>
      <c r="G102" s="365"/>
      <c r="H102" s="365"/>
      <c r="I102" s="380"/>
      <c r="J102" s="396"/>
      <c r="K102" s="412"/>
      <c r="L102" s="412"/>
      <c r="M102" s="412"/>
      <c r="N102" s="428"/>
      <c r="O102" s="439"/>
      <c r="P102" s="451"/>
      <c r="Q102" s="451"/>
      <c r="R102" s="463"/>
      <c r="S102" s="475"/>
      <c r="T102" s="492"/>
      <c r="U102" s="492"/>
      <c r="V102" s="492"/>
      <c r="W102" s="492"/>
      <c r="X102" s="492"/>
      <c r="Y102" s="509"/>
      <c r="Z102" s="439"/>
      <c r="AA102" s="451"/>
      <c r="AB102" s="451"/>
      <c r="AC102" s="451"/>
      <c r="AD102" s="451"/>
      <c r="AE102" s="451"/>
      <c r="AF102" s="463"/>
      <c r="AG102" s="284" t="s">
        <v>341</v>
      </c>
      <c r="AH102" s="283"/>
      <c r="AI102" s="283"/>
      <c r="AJ102" s="283"/>
      <c r="AK102" s="283"/>
      <c r="AL102" s="283"/>
      <c r="AM102" s="283"/>
      <c r="AN102" s="283"/>
      <c r="AO102" s="283"/>
      <c r="AP102" s="285"/>
      <c r="AQ102" s="298" t="s">
        <v>170</v>
      </c>
      <c r="AR102" s="301"/>
      <c r="AS102" s="301"/>
      <c r="AT102" s="301"/>
      <c r="AU102" s="301"/>
      <c r="AV102" s="301"/>
      <c r="AW102" s="301"/>
      <c r="AX102" s="301"/>
      <c r="AY102" s="301"/>
      <c r="AZ102" s="301"/>
      <c r="BA102" s="301"/>
      <c r="BB102" s="301"/>
      <c r="BC102" s="301"/>
      <c r="BD102" s="301"/>
      <c r="BE102" s="301"/>
      <c r="BF102" s="301"/>
      <c r="BG102" s="301"/>
      <c r="BH102" s="301"/>
      <c r="BI102" s="309"/>
      <c r="BJ102" s="586"/>
      <c r="BK102" s="596"/>
      <c r="BL102" s="596"/>
      <c r="BM102" s="603"/>
      <c r="BN102" s="342"/>
    </row>
    <row r="103" spans="1:66" ht="45.2" customHeight="1">
      <c r="A103" s="339" t="s">
        <v>354</v>
      </c>
      <c r="B103" s="352" t="s">
        <v>357</v>
      </c>
      <c r="C103" s="363"/>
      <c r="D103" s="363"/>
      <c r="E103" s="363"/>
      <c r="F103" s="363"/>
      <c r="G103" s="363"/>
      <c r="H103" s="363"/>
      <c r="I103" s="378"/>
      <c r="J103" s="352" t="s">
        <v>360</v>
      </c>
      <c r="K103" s="363"/>
      <c r="L103" s="363"/>
      <c r="M103" s="363"/>
      <c r="N103" s="378"/>
      <c r="O103" s="352"/>
      <c r="P103" s="363"/>
      <c r="Q103" s="363"/>
      <c r="R103" s="378"/>
      <c r="S103" s="477" t="s">
        <v>173</v>
      </c>
      <c r="T103" s="494"/>
      <c r="U103" s="494"/>
      <c r="V103" s="494"/>
      <c r="W103" s="494"/>
      <c r="X103" s="494"/>
      <c r="Y103" s="511"/>
      <c r="Z103" s="352" t="s">
        <v>363</v>
      </c>
      <c r="AA103" s="363"/>
      <c r="AB103" s="363"/>
      <c r="AC103" s="363"/>
      <c r="AD103" s="363"/>
      <c r="AE103" s="363"/>
      <c r="AF103" s="378"/>
      <c r="AG103" s="536" t="s">
        <v>232</v>
      </c>
      <c r="AH103" s="212"/>
      <c r="AI103" s="212"/>
      <c r="AJ103" s="212"/>
      <c r="AK103" s="212"/>
      <c r="AL103" s="212"/>
      <c r="AM103" s="212"/>
      <c r="AN103" s="212"/>
      <c r="AO103" s="212"/>
      <c r="AP103" s="222"/>
      <c r="AQ103" s="296" t="s">
        <v>289</v>
      </c>
      <c r="AR103" s="304"/>
      <c r="AS103" s="304"/>
      <c r="AT103" s="304"/>
      <c r="AU103" s="304"/>
      <c r="AV103" s="304"/>
      <c r="AW103" s="304"/>
      <c r="AX103" s="304"/>
      <c r="AY103" s="304"/>
      <c r="AZ103" s="304"/>
      <c r="BA103" s="304"/>
      <c r="BB103" s="304"/>
      <c r="BC103" s="304"/>
      <c r="BD103" s="304"/>
      <c r="BE103" s="304"/>
      <c r="BF103" s="304"/>
      <c r="BG103" s="304"/>
      <c r="BH103" s="304"/>
      <c r="BI103" s="308"/>
      <c r="BJ103" s="585"/>
      <c r="BK103" s="595"/>
      <c r="BL103" s="595"/>
      <c r="BM103" s="602"/>
      <c r="BN103" s="342"/>
    </row>
    <row r="104" spans="1:66" ht="21.95" customHeight="1">
      <c r="A104" s="340"/>
      <c r="B104" s="353"/>
      <c r="C104" s="364"/>
      <c r="D104" s="364"/>
      <c r="E104" s="364"/>
      <c r="F104" s="364"/>
      <c r="G104" s="364"/>
      <c r="H104" s="364"/>
      <c r="I104" s="379"/>
      <c r="J104" s="353"/>
      <c r="K104" s="364"/>
      <c r="L104" s="364"/>
      <c r="M104" s="364"/>
      <c r="N104" s="379"/>
      <c r="O104" s="353"/>
      <c r="P104" s="364"/>
      <c r="Q104" s="364"/>
      <c r="R104" s="379"/>
      <c r="S104" s="467"/>
      <c r="T104" s="484"/>
      <c r="U104" s="484"/>
      <c r="V104" s="484"/>
      <c r="W104" s="484"/>
      <c r="X104" s="484"/>
      <c r="Y104" s="501"/>
      <c r="Z104" s="353"/>
      <c r="AA104" s="364"/>
      <c r="AB104" s="364"/>
      <c r="AC104" s="364"/>
      <c r="AD104" s="364"/>
      <c r="AE104" s="364"/>
      <c r="AF104" s="379"/>
      <c r="AG104" s="300" t="s">
        <v>476</v>
      </c>
      <c r="AH104" s="283"/>
      <c r="AI104" s="283"/>
      <c r="AJ104" s="283"/>
      <c r="AK104" s="283"/>
      <c r="AL104" s="283"/>
      <c r="AM104" s="283"/>
      <c r="AN104" s="283"/>
      <c r="AO104" s="283"/>
      <c r="AP104" s="285"/>
      <c r="AQ104" s="298" t="s">
        <v>289</v>
      </c>
      <c r="AR104" s="301"/>
      <c r="AS104" s="301"/>
      <c r="AT104" s="301"/>
      <c r="AU104" s="301"/>
      <c r="AV104" s="301"/>
      <c r="AW104" s="301"/>
      <c r="AX104" s="301"/>
      <c r="AY104" s="301"/>
      <c r="AZ104" s="301"/>
      <c r="BA104" s="301"/>
      <c r="BB104" s="301"/>
      <c r="BC104" s="301"/>
      <c r="BD104" s="301"/>
      <c r="BE104" s="301"/>
      <c r="BF104" s="301"/>
      <c r="BG104" s="301"/>
      <c r="BH104" s="301"/>
      <c r="BI104" s="309"/>
      <c r="BJ104" s="586"/>
      <c r="BK104" s="596"/>
      <c r="BL104" s="596"/>
      <c r="BM104" s="603"/>
      <c r="BN104" s="342"/>
    </row>
    <row r="105" spans="1:66" ht="22.5" customHeight="1">
      <c r="A105" s="340"/>
      <c r="B105" s="353"/>
      <c r="C105" s="364"/>
      <c r="D105" s="364"/>
      <c r="E105" s="364"/>
      <c r="F105" s="364"/>
      <c r="G105" s="364"/>
      <c r="H105" s="364"/>
      <c r="I105" s="379"/>
      <c r="J105" s="353"/>
      <c r="K105" s="364"/>
      <c r="L105" s="364"/>
      <c r="M105" s="364"/>
      <c r="N105" s="379"/>
      <c r="O105" s="353"/>
      <c r="P105" s="364"/>
      <c r="Q105" s="364"/>
      <c r="R105" s="379"/>
      <c r="S105" s="467"/>
      <c r="T105" s="484"/>
      <c r="U105" s="484"/>
      <c r="V105" s="484"/>
      <c r="W105" s="484"/>
      <c r="X105" s="484"/>
      <c r="Y105" s="501"/>
      <c r="Z105" s="353"/>
      <c r="AA105" s="364"/>
      <c r="AB105" s="364"/>
      <c r="AC105" s="364"/>
      <c r="AD105" s="364"/>
      <c r="AE105" s="364"/>
      <c r="AF105" s="379"/>
      <c r="AG105" s="284" t="s">
        <v>92</v>
      </c>
      <c r="AH105" s="283"/>
      <c r="AI105" s="283"/>
      <c r="AJ105" s="283"/>
      <c r="AK105" s="283"/>
      <c r="AL105" s="283"/>
      <c r="AM105" s="283"/>
      <c r="AN105" s="283"/>
      <c r="AO105" s="283"/>
      <c r="AP105" s="285"/>
      <c r="AQ105" s="298" t="s">
        <v>289</v>
      </c>
      <c r="AR105" s="301"/>
      <c r="AS105" s="301"/>
      <c r="AT105" s="301"/>
      <c r="AU105" s="301"/>
      <c r="AV105" s="301"/>
      <c r="AW105" s="301"/>
      <c r="AX105" s="301"/>
      <c r="AY105" s="301"/>
      <c r="AZ105" s="301"/>
      <c r="BA105" s="301"/>
      <c r="BB105" s="301"/>
      <c r="BC105" s="301"/>
      <c r="BD105" s="301"/>
      <c r="BE105" s="301"/>
      <c r="BF105" s="301"/>
      <c r="BG105" s="301"/>
      <c r="BH105" s="301"/>
      <c r="BI105" s="309"/>
      <c r="BJ105" s="586"/>
      <c r="BK105" s="596"/>
      <c r="BL105" s="596"/>
      <c r="BM105" s="603"/>
      <c r="BN105" s="342"/>
    </row>
    <row r="106" spans="1:66" ht="21.95" customHeight="1">
      <c r="A106" s="340"/>
      <c r="B106" s="353"/>
      <c r="C106" s="364"/>
      <c r="D106" s="364"/>
      <c r="E106" s="364"/>
      <c r="F106" s="364"/>
      <c r="G106" s="364"/>
      <c r="H106" s="364"/>
      <c r="I106" s="379"/>
      <c r="J106" s="353"/>
      <c r="K106" s="364"/>
      <c r="L106" s="364"/>
      <c r="M106" s="364"/>
      <c r="N106" s="379"/>
      <c r="O106" s="353"/>
      <c r="P106" s="364"/>
      <c r="Q106" s="364"/>
      <c r="R106" s="379"/>
      <c r="S106" s="467"/>
      <c r="T106" s="484"/>
      <c r="U106" s="484"/>
      <c r="V106" s="484"/>
      <c r="W106" s="484"/>
      <c r="X106" s="484"/>
      <c r="Y106" s="501"/>
      <c r="Z106" s="353"/>
      <c r="AA106" s="364"/>
      <c r="AB106" s="364"/>
      <c r="AC106" s="364"/>
      <c r="AD106" s="364"/>
      <c r="AE106" s="364"/>
      <c r="AF106" s="379"/>
      <c r="AG106" s="532" t="s">
        <v>203</v>
      </c>
      <c r="AH106" s="540"/>
      <c r="AI106" s="540"/>
      <c r="AJ106" s="540"/>
      <c r="AK106" s="540"/>
      <c r="AL106" s="540"/>
      <c r="AM106" s="540"/>
      <c r="AN106" s="540"/>
      <c r="AO106" s="540"/>
      <c r="AP106" s="547"/>
      <c r="AQ106" s="554" t="s">
        <v>289</v>
      </c>
      <c r="AR106" s="565"/>
      <c r="AS106" s="565"/>
      <c r="AT106" s="565"/>
      <c r="AU106" s="565"/>
      <c r="AV106" s="565"/>
      <c r="AW106" s="565"/>
      <c r="AX106" s="565"/>
      <c r="AY106" s="565"/>
      <c r="AZ106" s="565"/>
      <c r="BA106" s="565"/>
      <c r="BB106" s="565"/>
      <c r="BC106" s="565"/>
      <c r="BD106" s="565"/>
      <c r="BE106" s="565"/>
      <c r="BF106" s="565"/>
      <c r="BG106" s="565"/>
      <c r="BH106" s="565"/>
      <c r="BI106" s="574"/>
      <c r="BJ106" s="587"/>
      <c r="BK106" s="587"/>
      <c r="BL106" s="587"/>
      <c r="BM106" s="604"/>
      <c r="BN106" s="342"/>
    </row>
    <row r="107" spans="1:66" ht="22.7" customHeight="1">
      <c r="A107" s="340"/>
      <c r="B107" s="353"/>
      <c r="C107" s="364"/>
      <c r="D107" s="364"/>
      <c r="E107" s="364"/>
      <c r="F107" s="364"/>
      <c r="G107" s="364"/>
      <c r="H107" s="364"/>
      <c r="I107" s="379"/>
      <c r="J107" s="353"/>
      <c r="K107" s="364"/>
      <c r="L107" s="364"/>
      <c r="M107" s="364"/>
      <c r="N107" s="379"/>
      <c r="O107" s="353"/>
      <c r="P107" s="364"/>
      <c r="Q107" s="364"/>
      <c r="R107" s="379"/>
      <c r="S107" s="467"/>
      <c r="T107" s="484"/>
      <c r="U107" s="484"/>
      <c r="V107" s="484"/>
      <c r="W107" s="484"/>
      <c r="X107" s="484"/>
      <c r="Y107" s="501"/>
      <c r="Z107" s="353"/>
      <c r="AA107" s="364"/>
      <c r="AB107" s="364"/>
      <c r="AC107" s="364"/>
      <c r="AD107" s="364"/>
      <c r="AE107" s="364"/>
      <c r="AF107" s="379"/>
      <c r="AG107" s="284" t="s">
        <v>369</v>
      </c>
      <c r="AH107" s="283"/>
      <c r="AI107" s="283"/>
      <c r="AJ107" s="283"/>
      <c r="AK107" s="283"/>
      <c r="AL107" s="283"/>
      <c r="AM107" s="283"/>
      <c r="AN107" s="283"/>
      <c r="AO107" s="283"/>
      <c r="AP107" s="285"/>
      <c r="AQ107" s="298" t="s">
        <v>289</v>
      </c>
      <c r="AR107" s="301"/>
      <c r="AS107" s="301"/>
      <c r="AT107" s="301"/>
      <c r="AU107" s="301"/>
      <c r="AV107" s="301"/>
      <c r="AW107" s="301"/>
      <c r="AX107" s="301"/>
      <c r="AY107" s="301"/>
      <c r="AZ107" s="301"/>
      <c r="BA107" s="301"/>
      <c r="BB107" s="301"/>
      <c r="BC107" s="301"/>
      <c r="BD107" s="301"/>
      <c r="BE107" s="301"/>
      <c r="BF107" s="301"/>
      <c r="BG107" s="301"/>
      <c r="BH107" s="301"/>
      <c r="BI107" s="309"/>
      <c r="BJ107" s="586"/>
      <c r="BK107" s="596"/>
      <c r="BL107" s="596"/>
      <c r="BM107" s="603"/>
      <c r="BN107" s="342"/>
    </row>
    <row r="108" spans="1:66" ht="22.7" customHeight="1">
      <c r="A108" s="340"/>
      <c r="B108" s="353"/>
      <c r="C108" s="364"/>
      <c r="D108" s="364"/>
      <c r="E108" s="364"/>
      <c r="F108" s="364"/>
      <c r="G108" s="364"/>
      <c r="H108" s="364"/>
      <c r="I108" s="379"/>
      <c r="J108" s="353"/>
      <c r="K108" s="364"/>
      <c r="L108" s="364"/>
      <c r="M108" s="364"/>
      <c r="N108" s="379"/>
      <c r="O108" s="353"/>
      <c r="P108" s="364"/>
      <c r="Q108" s="364"/>
      <c r="R108" s="379"/>
      <c r="S108" s="467"/>
      <c r="T108" s="484"/>
      <c r="U108" s="484"/>
      <c r="V108" s="484"/>
      <c r="W108" s="484"/>
      <c r="X108" s="484"/>
      <c r="Y108" s="501"/>
      <c r="Z108" s="353"/>
      <c r="AA108" s="364"/>
      <c r="AB108" s="364"/>
      <c r="AC108" s="364"/>
      <c r="AD108" s="364"/>
      <c r="AE108" s="364"/>
      <c r="AF108" s="379"/>
      <c r="AG108" s="284" t="s">
        <v>372</v>
      </c>
      <c r="AH108" s="283"/>
      <c r="AI108" s="283"/>
      <c r="AJ108" s="283"/>
      <c r="AK108" s="283"/>
      <c r="AL108" s="283"/>
      <c r="AM108" s="283"/>
      <c r="AN108" s="283"/>
      <c r="AO108" s="283"/>
      <c r="AP108" s="285"/>
      <c r="AQ108" s="298" t="s">
        <v>289</v>
      </c>
      <c r="AR108" s="301"/>
      <c r="AS108" s="301"/>
      <c r="AT108" s="301"/>
      <c r="AU108" s="301"/>
      <c r="AV108" s="301"/>
      <c r="AW108" s="301"/>
      <c r="AX108" s="301"/>
      <c r="AY108" s="301"/>
      <c r="AZ108" s="301"/>
      <c r="BA108" s="301"/>
      <c r="BB108" s="301"/>
      <c r="BC108" s="301"/>
      <c r="BD108" s="301"/>
      <c r="BE108" s="301"/>
      <c r="BF108" s="301"/>
      <c r="BG108" s="301"/>
      <c r="BH108" s="301"/>
      <c r="BI108" s="309"/>
      <c r="BJ108" s="586"/>
      <c r="BK108" s="596"/>
      <c r="BL108" s="596"/>
      <c r="BM108" s="603"/>
      <c r="BN108" s="342"/>
    </row>
    <row r="109" spans="1:66" ht="22.7" customHeight="1">
      <c r="A109" s="340"/>
      <c r="B109" s="353"/>
      <c r="C109" s="364"/>
      <c r="D109" s="364"/>
      <c r="E109" s="364"/>
      <c r="F109" s="364"/>
      <c r="G109" s="364"/>
      <c r="H109" s="364"/>
      <c r="I109" s="379"/>
      <c r="J109" s="353"/>
      <c r="K109" s="364"/>
      <c r="L109" s="364"/>
      <c r="M109" s="364"/>
      <c r="N109" s="379"/>
      <c r="O109" s="353"/>
      <c r="P109" s="364"/>
      <c r="Q109" s="364"/>
      <c r="R109" s="379"/>
      <c r="S109" s="467"/>
      <c r="T109" s="484"/>
      <c r="U109" s="484"/>
      <c r="V109" s="484"/>
      <c r="W109" s="484"/>
      <c r="X109" s="484"/>
      <c r="Y109" s="501"/>
      <c r="Z109" s="353"/>
      <c r="AA109" s="364"/>
      <c r="AB109" s="364"/>
      <c r="AC109" s="364"/>
      <c r="AD109" s="364"/>
      <c r="AE109" s="364"/>
      <c r="AF109" s="379"/>
      <c r="AG109" s="284" t="s">
        <v>319</v>
      </c>
      <c r="AH109" s="283"/>
      <c r="AI109" s="283"/>
      <c r="AJ109" s="283"/>
      <c r="AK109" s="283"/>
      <c r="AL109" s="283"/>
      <c r="AM109" s="283"/>
      <c r="AN109" s="283"/>
      <c r="AO109" s="283"/>
      <c r="AP109" s="285"/>
      <c r="AQ109" s="554" t="s">
        <v>532</v>
      </c>
      <c r="AR109" s="565"/>
      <c r="AS109" s="565"/>
      <c r="AT109" s="565"/>
      <c r="AU109" s="565"/>
      <c r="AV109" s="565"/>
      <c r="AW109" s="565"/>
      <c r="AX109" s="565"/>
      <c r="AY109" s="565"/>
      <c r="AZ109" s="565"/>
      <c r="BA109" s="565"/>
      <c r="BB109" s="565"/>
      <c r="BC109" s="565"/>
      <c r="BD109" s="565"/>
      <c r="BE109" s="565"/>
      <c r="BF109" s="565"/>
      <c r="BG109" s="565"/>
      <c r="BH109" s="565"/>
      <c r="BI109" s="574"/>
      <c r="BJ109" s="586"/>
      <c r="BK109" s="596"/>
      <c r="BL109" s="596"/>
      <c r="BM109" s="603"/>
      <c r="BN109" s="342"/>
    </row>
    <row r="110" spans="1:66" ht="21.95" customHeight="1">
      <c r="A110" s="340"/>
      <c r="B110" s="353"/>
      <c r="C110" s="364"/>
      <c r="D110" s="364"/>
      <c r="E110" s="364"/>
      <c r="F110" s="364"/>
      <c r="G110" s="364"/>
      <c r="H110" s="364"/>
      <c r="I110" s="379"/>
      <c r="J110" s="353"/>
      <c r="K110" s="364"/>
      <c r="L110" s="364"/>
      <c r="M110" s="364"/>
      <c r="N110" s="379"/>
      <c r="O110" s="353"/>
      <c r="P110" s="364"/>
      <c r="Q110" s="364"/>
      <c r="R110" s="379"/>
      <c r="S110" s="467"/>
      <c r="T110" s="484"/>
      <c r="U110" s="484"/>
      <c r="V110" s="484"/>
      <c r="W110" s="484"/>
      <c r="X110" s="484"/>
      <c r="Y110" s="501"/>
      <c r="Z110" s="353"/>
      <c r="AA110" s="364"/>
      <c r="AB110" s="364"/>
      <c r="AC110" s="364"/>
      <c r="AD110" s="364"/>
      <c r="AE110" s="364"/>
      <c r="AF110" s="379"/>
      <c r="AG110" s="284" t="s">
        <v>409</v>
      </c>
      <c r="AH110" s="283"/>
      <c r="AI110" s="283"/>
      <c r="AJ110" s="283"/>
      <c r="AK110" s="283"/>
      <c r="AL110" s="283"/>
      <c r="AM110" s="283"/>
      <c r="AN110" s="283"/>
      <c r="AO110" s="283"/>
      <c r="AP110" s="285"/>
      <c r="AQ110" s="299" t="s">
        <v>308</v>
      </c>
      <c r="AR110" s="301"/>
      <c r="AS110" s="301"/>
      <c r="AT110" s="301"/>
      <c r="AU110" s="301"/>
      <c r="AV110" s="301"/>
      <c r="AW110" s="301"/>
      <c r="AX110" s="301"/>
      <c r="AY110" s="301"/>
      <c r="AZ110" s="301"/>
      <c r="BA110" s="301"/>
      <c r="BB110" s="301"/>
      <c r="BC110" s="301"/>
      <c r="BD110" s="301"/>
      <c r="BE110" s="301"/>
      <c r="BF110" s="301"/>
      <c r="BG110" s="301"/>
      <c r="BH110" s="301"/>
      <c r="BI110" s="309"/>
      <c r="BJ110" s="586"/>
      <c r="BK110" s="596"/>
      <c r="BL110" s="596"/>
      <c r="BM110" s="603"/>
      <c r="BN110" s="342"/>
    </row>
    <row r="111" spans="1:66" ht="21.95" customHeight="1">
      <c r="A111" s="340"/>
      <c r="B111" s="353"/>
      <c r="C111" s="364"/>
      <c r="D111" s="364"/>
      <c r="E111" s="364"/>
      <c r="F111" s="364"/>
      <c r="G111" s="364"/>
      <c r="H111" s="364"/>
      <c r="I111" s="379"/>
      <c r="J111" s="353"/>
      <c r="K111" s="364"/>
      <c r="L111" s="364"/>
      <c r="M111" s="364"/>
      <c r="N111" s="379"/>
      <c r="O111" s="353"/>
      <c r="P111" s="364"/>
      <c r="Q111" s="364"/>
      <c r="R111" s="379"/>
      <c r="S111" s="467"/>
      <c r="T111" s="484"/>
      <c r="U111" s="484"/>
      <c r="V111" s="484"/>
      <c r="W111" s="484"/>
      <c r="X111" s="484"/>
      <c r="Y111" s="501"/>
      <c r="Z111" s="353"/>
      <c r="AA111" s="364"/>
      <c r="AB111" s="364"/>
      <c r="AC111" s="364"/>
      <c r="AD111" s="364"/>
      <c r="AE111" s="364"/>
      <c r="AF111" s="379"/>
      <c r="AG111" s="300" t="s">
        <v>207</v>
      </c>
      <c r="AH111" s="283"/>
      <c r="AI111" s="283"/>
      <c r="AJ111" s="283"/>
      <c r="AK111" s="283"/>
      <c r="AL111" s="283"/>
      <c r="AM111" s="283"/>
      <c r="AN111" s="283"/>
      <c r="AO111" s="283"/>
      <c r="AP111" s="285"/>
      <c r="AQ111" s="299" t="s">
        <v>308</v>
      </c>
      <c r="AR111" s="301"/>
      <c r="AS111" s="301"/>
      <c r="AT111" s="301"/>
      <c r="AU111" s="301"/>
      <c r="AV111" s="301"/>
      <c r="AW111" s="301"/>
      <c r="AX111" s="301"/>
      <c r="AY111" s="301"/>
      <c r="AZ111" s="301"/>
      <c r="BA111" s="301"/>
      <c r="BB111" s="301"/>
      <c r="BC111" s="301"/>
      <c r="BD111" s="301"/>
      <c r="BE111" s="301"/>
      <c r="BF111" s="301"/>
      <c r="BG111" s="301"/>
      <c r="BH111" s="301"/>
      <c r="BI111" s="309"/>
      <c r="BJ111" s="586"/>
      <c r="BK111" s="596"/>
      <c r="BL111" s="596"/>
      <c r="BM111" s="603"/>
      <c r="BN111" s="342"/>
    </row>
    <row r="112" spans="1:66" ht="22.7" customHeight="1">
      <c r="A112" s="340"/>
      <c r="B112" s="353"/>
      <c r="C112" s="364"/>
      <c r="D112" s="364"/>
      <c r="E112" s="364"/>
      <c r="F112" s="364"/>
      <c r="G112" s="364"/>
      <c r="H112" s="364"/>
      <c r="I112" s="379"/>
      <c r="J112" s="353"/>
      <c r="K112" s="364"/>
      <c r="L112" s="364"/>
      <c r="M112" s="364"/>
      <c r="N112" s="379"/>
      <c r="O112" s="353"/>
      <c r="P112" s="364"/>
      <c r="Q112" s="364"/>
      <c r="R112" s="379"/>
      <c r="S112" s="467"/>
      <c r="T112" s="484"/>
      <c r="U112" s="484"/>
      <c r="V112" s="484"/>
      <c r="W112" s="484"/>
      <c r="X112" s="484"/>
      <c r="Y112" s="501"/>
      <c r="Z112" s="353"/>
      <c r="AA112" s="364"/>
      <c r="AB112" s="364"/>
      <c r="AC112" s="364"/>
      <c r="AD112" s="364"/>
      <c r="AE112" s="364"/>
      <c r="AF112" s="379"/>
      <c r="AG112" s="284" t="s">
        <v>375</v>
      </c>
      <c r="AH112" s="283"/>
      <c r="AI112" s="283"/>
      <c r="AJ112" s="283"/>
      <c r="AK112" s="283"/>
      <c r="AL112" s="283"/>
      <c r="AM112" s="283"/>
      <c r="AN112" s="283"/>
      <c r="AO112" s="283"/>
      <c r="AP112" s="285"/>
      <c r="AQ112" s="299" t="s">
        <v>377</v>
      </c>
      <c r="AR112" s="301"/>
      <c r="AS112" s="301"/>
      <c r="AT112" s="301"/>
      <c r="AU112" s="301"/>
      <c r="AV112" s="301"/>
      <c r="AW112" s="301"/>
      <c r="AX112" s="301"/>
      <c r="AY112" s="301"/>
      <c r="AZ112" s="301"/>
      <c r="BA112" s="301"/>
      <c r="BB112" s="301"/>
      <c r="BC112" s="301"/>
      <c r="BD112" s="301"/>
      <c r="BE112" s="301"/>
      <c r="BF112" s="301"/>
      <c r="BG112" s="301"/>
      <c r="BH112" s="301"/>
      <c r="BI112" s="309"/>
      <c r="BJ112" s="586"/>
      <c r="BK112" s="596"/>
      <c r="BL112" s="596"/>
      <c r="BM112" s="603"/>
      <c r="BN112" s="342"/>
    </row>
    <row r="113" spans="1:66" ht="22.7" customHeight="1">
      <c r="A113" s="340"/>
      <c r="B113" s="353"/>
      <c r="C113" s="364"/>
      <c r="D113" s="364"/>
      <c r="E113" s="364"/>
      <c r="F113" s="364"/>
      <c r="G113" s="364"/>
      <c r="H113" s="364"/>
      <c r="I113" s="379"/>
      <c r="J113" s="353"/>
      <c r="K113" s="364"/>
      <c r="L113" s="364"/>
      <c r="M113" s="364"/>
      <c r="N113" s="379"/>
      <c r="O113" s="353"/>
      <c r="P113" s="364"/>
      <c r="Q113" s="364"/>
      <c r="R113" s="379"/>
      <c r="S113" s="467"/>
      <c r="T113" s="484"/>
      <c r="U113" s="484"/>
      <c r="V113" s="484"/>
      <c r="W113" s="484"/>
      <c r="X113" s="484"/>
      <c r="Y113" s="501"/>
      <c r="Z113" s="353"/>
      <c r="AA113" s="364"/>
      <c r="AB113" s="364"/>
      <c r="AC113" s="364"/>
      <c r="AD113" s="364"/>
      <c r="AE113" s="364"/>
      <c r="AF113" s="379"/>
      <c r="AG113" s="284" t="s">
        <v>381</v>
      </c>
      <c r="AH113" s="283"/>
      <c r="AI113" s="283"/>
      <c r="AJ113" s="283"/>
      <c r="AK113" s="283"/>
      <c r="AL113" s="283"/>
      <c r="AM113" s="283"/>
      <c r="AN113" s="283"/>
      <c r="AO113" s="283"/>
      <c r="AP113" s="285"/>
      <c r="AQ113" s="298" t="s">
        <v>289</v>
      </c>
      <c r="AR113" s="301"/>
      <c r="AS113" s="301"/>
      <c r="AT113" s="301"/>
      <c r="AU113" s="301"/>
      <c r="AV113" s="301"/>
      <c r="AW113" s="301"/>
      <c r="AX113" s="301"/>
      <c r="AY113" s="301"/>
      <c r="AZ113" s="301"/>
      <c r="BA113" s="301"/>
      <c r="BB113" s="301"/>
      <c r="BC113" s="301"/>
      <c r="BD113" s="301"/>
      <c r="BE113" s="301"/>
      <c r="BF113" s="301"/>
      <c r="BG113" s="301"/>
      <c r="BH113" s="301"/>
      <c r="BI113" s="309"/>
      <c r="BJ113" s="586"/>
      <c r="BK113" s="596"/>
      <c r="BL113" s="596"/>
      <c r="BM113" s="603"/>
      <c r="BN113" s="342"/>
    </row>
    <row r="114" spans="1:66" ht="22.7" customHeight="1">
      <c r="A114" s="340"/>
      <c r="B114" s="353"/>
      <c r="C114" s="364"/>
      <c r="D114" s="364"/>
      <c r="E114" s="364"/>
      <c r="F114" s="364"/>
      <c r="G114" s="364"/>
      <c r="H114" s="364"/>
      <c r="I114" s="379"/>
      <c r="J114" s="353"/>
      <c r="K114" s="364"/>
      <c r="L114" s="364"/>
      <c r="M114" s="364"/>
      <c r="N114" s="379"/>
      <c r="O114" s="353"/>
      <c r="P114" s="364"/>
      <c r="Q114" s="364"/>
      <c r="R114" s="379"/>
      <c r="S114" s="467"/>
      <c r="T114" s="484"/>
      <c r="U114" s="484"/>
      <c r="V114" s="484"/>
      <c r="W114" s="484"/>
      <c r="X114" s="484"/>
      <c r="Y114" s="501"/>
      <c r="Z114" s="353"/>
      <c r="AA114" s="364"/>
      <c r="AB114" s="364"/>
      <c r="AC114" s="364"/>
      <c r="AD114" s="364"/>
      <c r="AE114" s="364"/>
      <c r="AF114" s="379"/>
      <c r="AG114" s="284" t="s">
        <v>384</v>
      </c>
      <c r="AH114" s="283"/>
      <c r="AI114" s="283"/>
      <c r="AJ114" s="283"/>
      <c r="AK114" s="283"/>
      <c r="AL114" s="283"/>
      <c r="AM114" s="283"/>
      <c r="AN114" s="283"/>
      <c r="AO114" s="283"/>
      <c r="AP114" s="285"/>
      <c r="AQ114" s="298" t="s">
        <v>289</v>
      </c>
      <c r="AR114" s="301"/>
      <c r="AS114" s="301"/>
      <c r="AT114" s="301"/>
      <c r="AU114" s="301"/>
      <c r="AV114" s="301"/>
      <c r="AW114" s="301"/>
      <c r="AX114" s="301"/>
      <c r="AY114" s="301"/>
      <c r="AZ114" s="301"/>
      <c r="BA114" s="301"/>
      <c r="BB114" s="301"/>
      <c r="BC114" s="301"/>
      <c r="BD114" s="301"/>
      <c r="BE114" s="301"/>
      <c r="BF114" s="301"/>
      <c r="BG114" s="301"/>
      <c r="BH114" s="301"/>
      <c r="BI114" s="309"/>
      <c r="BJ114" s="586"/>
      <c r="BK114" s="596"/>
      <c r="BL114" s="596"/>
      <c r="BM114" s="603"/>
      <c r="BN114" s="342"/>
    </row>
    <row r="115" spans="1:66" ht="22.7" customHeight="1">
      <c r="A115" s="340"/>
      <c r="B115" s="353"/>
      <c r="C115" s="364"/>
      <c r="D115" s="364"/>
      <c r="E115" s="364"/>
      <c r="F115" s="364"/>
      <c r="G115" s="364"/>
      <c r="H115" s="364"/>
      <c r="I115" s="379"/>
      <c r="J115" s="353"/>
      <c r="K115" s="364"/>
      <c r="L115" s="364"/>
      <c r="M115" s="364"/>
      <c r="N115" s="379"/>
      <c r="O115" s="353"/>
      <c r="P115" s="364"/>
      <c r="Q115" s="364"/>
      <c r="R115" s="379"/>
      <c r="S115" s="467"/>
      <c r="T115" s="484"/>
      <c r="U115" s="484"/>
      <c r="V115" s="484"/>
      <c r="W115" s="484"/>
      <c r="X115" s="484"/>
      <c r="Y115" s="501"/>
      <c r="Z115" s="353"/>
      <c r="AA115" s="364"/>
      <c r="AB115" s="364"/>
      <c r="AC115" s="364"/>
      <c r="AD115" s="364"/>
      <c r="AE115" s="364"/>
      <c r="AF115" s="379"/>
      <c r="AG115" s="284" t="s">
        <v>310</v>
      </c>
      <c r="AH115" s="283"/>
      <c r="AI115" s="283"/>
      <c r="AJ115" s="283"/>
      <c r="AK115" s="283"/>
      <c r="AL115" s="283"/>
      <c r="AM115" s="283"/>
      <c r="AN115" s="283"/>
      <c r="AO115" s="283"/>
      <c r="AP115" s="285"/>
      <c r="AQ115" s="298" t="s">
        <v>73</v>
      </c>
      <c r="AR115" s="301"/>
      <c r="AS115" s="301"/>
      <c r="AT115" s="301"/>
      <c r="AU115" s="301"/>
      <c r="AV115" s="301"/>
      <c r="AW115" s="301"/>
      <c r="AX115" s="301"/>
      <c r="AY115" s="301"/>
      <c r="AZ115" s="301"/>
      <c r="BA115" s="301"/>
      <c r="BB115" s="301"/>
      <c r="BC115" s="301"/>
      <c r="BD115" s="301"/>
      <c r="BE115" s="301"/>
      <c r="BF115" s="301"/>
      <c r="BG115" s="301"/>
      <c r="BH115" s="301"/>
      <c r="BI115" s="309"/>
      <c r="BJ115" s="586"/>
      <c r="BK115" s="596"/>
      <c r="BL115" s="596"/>
      <c r="BM115" s="603"/>
      <c r="BN115" s="342"/>
    </row>
    <row r="116" spans="1:66" ht="30.75" customHeight="1">
      <c r="A116" s="340"/>
      <c r="B116" s="353"/>
      <c r="C116" s="364"/>
      <c r="D116" s="364"/>
      <c r="E116" s="364"/>
      <c r="F116" s="364"/>
      <c r="G116" s="364"/>
      <c r="H116" s="364"/>
      <c r="I116" s="379"/>
      <c r="J116" s="353"/>
      <c r="K116" s="364"/>
      <c r="L116" s="364"/>
      <c r="M116" s="364"/>
      <c r="N116" s="379"/>
      <c r="O116" s="353"/>
      <c r="P116" s="364"/>
      <c r="Q116" s="364"/>
      <c r="R116" s="379"/>
      <c r="S116" s="467"/>
      <c r="T116" s="484"/>
      <c r="U116" s="484"/>
      <c r="V116" s="484"/>
      <c r="W116" s="484"/>
      <c r="X116" s="484"/>
      <c r="Y116" s="501"/>
      <c r="Z116" s="353"/>
      <c r="AA116" s="364"/>
      <c r="AB116" s="364"/>
      <c r="AC116" s="364"/>
      <c r="AD116" s="364"/>
      <c r="AE116" s="364"/>
      <c r="AF116" s="379"/>
      <c r="AG116" s="284" t="s">
        <v>315</v>
      </c>
      <c r="AH116" s="283"/>
      <c r="AI116" s="283"/>
      <c r="AJ116" s="283"/>
      <c r="AK116" s="283"/>
      <c r="AL116" s="283"/>
      <c r="AM116" s="283"/>
      <c r="AN116" s="283"/>
      <c r="AO116" s="283"/>
      <c r="AP116" s="285"/>
      <c r="AQ116" s="300" t="s">
        <v>318</v>
      </c>
      <c r="AR116" s="567"/>
      <c r="AS116" s="567"/>
      <c r="AT116" s="567"/>
      <c r="AU116" s="567"/>
      <c r="AV116" s="567"/>
      <c r="AW116" s="567"/>
      <c r="AX116" s="567"/>
      <c r="AY116" s="567"/>
      <c r="AZ116" s="567"/>
      <c r="BA116" s="567"/>
      <c r="BB116" s="567"/>
      <c r="BC116" s="567"/>
      <c r="BD116" s="567"/>
      <c r="BE116" s="567"/>
      <c r="BF116" s="567"/>
      <c r="BG116" s="567"/>
      <c r="BH116" s="567"/>
      <c r="BI116" s="576"/>
      <c r="BJ116" s="586"/>
      <c r="BK116" s="596"/>
      <c r="BL116" s="596"/>
      <c r="BM116" s="603"/>
      <c r="BN116" s="342"/>
    </row>
    <row r="117" spans="1:66" ht="46.5" customHeight="1">
      <c r="A117" s="340"/>
      <c r="B117" s="353"/>
      <c r="C117" s="364"/>
      <c r="D117" s="364"/>
      <c r="E117" s="364"/>
      <c r="F117" s="364"/>
      <c r="G117" s="364"/>
      <c r="H117" s="364"/>
      <c r="I117" s="379"/>
      <c r="J117" s="353"/>
      <c r="K117" s="364"/>
      <c r="L117" s="364"/>
      <c r="M117" s="364"/>
      <c r="N117" s="379"/>
      <c r="O117" s="353"/>
      <c r="P117" s="364"/>
      <c r="Q117" s="364"/>
      <c r="R117" s="379"/>
      <c r="S117" s="467"/>
      <c r="T117" s="484"/>
      <c r="U117" s="484"/>
      <c r="V117" s="484"/>
      <c r="W117" s="484"/>
      <c r="X117" s="484"/>
      <c r="Y117" s="501"/>
      <c r="Z117" s="353"/>
      <c r="AA117" s="364"/>
      <c r="AB117" s="364"/>
      <c r="AC117" s="364"/>
      <c r="AD117" s="364"/>
      <c r="AE117" s="364"/>
      <c r="AF117" s="379"/>
      <c r="AG117" s="284" t="s">
        <v>387</v>
      </c>
      <c r="AH117" s="283"/>
      <c r="AI117" s="283"/>
      <c r="AJ117" s="283"/>
      <c r="AK117" s="283"/>
      <c r="AL117" s="283"/>
      <c r="AM117" s="283"/>
      <c r="AN117" s="283"/>
      <c r="AO117" s="283"/>
      <c r="AP117" s="285"/>
      <c r="AQ117" s="559" t="s">
        <v>191</v>
      </c>
      <c r="AR117" s="570"/>
      <c r="AS117" s="570"/>
      <c r="AT117" s="570"/>
      <c r="AU117" s="570"/>
      <c r="AV117" s="570"/>
      <c r="AW117" s="570"/>
      <c r="AX117" s="570"/>
      <c r="AY117" s="570"/>
      <c r="AZ117" s="570"/>
      <c r="BA117" s="570"/>
      <c r="BB117" s="570"/>
      <c r="BC117" s="570"/>
      <c r="BD117" s="570"/>
      <c r="BE117" s="570"/>
      <c r="BF117" s="570"/>
      <c r="BG117" s="570"/>
      <c r="BH117" s="570"/>
      <c r="BI117" s="579"/>
      <c r="BJ117" s="586"/>
      <c r="BK117" s="596"/>
      <c r="BL117" s="596"/>
      <c r="BM117" s="603"/>
      <c r="BN117" s="342"/>
    </row>
    <row r="118" spans="1:66" ht="21.75" customHeight="1">
      <c r="A118" s="340"/>
      <c r="B118" s="353"/>
      <c r="C118" s="364"/>
      <c r="D118" s="364"/>
      <c r="E118" s="364"/>
      <c r="F118" s="364"/>
      <c r="G118" s="364"/>
      <c r="H118" s="364"/>
      <c r="I118" s="379"/>
      <c r="J118" s="353"/>
      <c r="K118" s="364"/>
      <c r="L118" s="364"/>
      <c r="M118" s="364"/>
      <c r="N118" s="379"/>
      <c r="O118" s="353"/>
      <c r="P118" s="364"/>
      <c r="Q118" s="364"/>
      <c r="R118" s="379"/>
      <c r="S118" s="467"/>
      <c r="T118" s="484"/>
      <c r="U118" s="484"/>
      <c r="V118" s="484"/>
      <c r="W118" s="484"/>
      <c r="X118" s="484"/>
      <c r="Y118" s="501"/>
      <c r="Z118" s="353"/>
      <c r="AA118" s="364"/>
      <c r="AB118" s="364"/>
      <c r="AC118" s="364"/>
      <c r="AD118" s="364"/>
      <c r="AE118" s="364"/>
      <c r="AF118" s="379"/>
      <c r="AG118" s="284" t="s">
        <v>24</v>
      </c>
      <c r="AH118" s="283"/>
      <c r="AI118" s="283"/>
      <c r="AJ118" s="283"/>
      <c r="AK118" s="283"/>
      <c r="AL118" s="283"/>
      <c r="AM118" s="283"/>
      <c r="AN118" s="283"/>
      <c r="AO118" s="283"/>
      <c r="AP118" s="285"/>
      <c r="AQ118" s="298" t="s">
        <v>289</v>
      </c>
      <c r="AR118" s="301"/>
      <c r="AS118" s="301"/>
      <c r="AT118" s="301"/>
      <c r="AU118" s="301"/>
      <c r="AV118" s="301"/>
      <c r="AW118" s="301"/>
      <c r="AX118" s="301"/>
      <c r="AY118" s="301"/>
      <c r="AZ118" s="301"/>
      <c r="BA118" s="301"/>
      <c r="BB118" s="301"/>
      <c r="BC118" s="301"/>
      <c r="BD118" s="301"/>
      <c r="BE118" s="301"/>
      <c r="BF118" s="301"/>
      <c r="BG118" s="301"/>
      <c r="BH118" s="301"/>
      <c r="BI118" s="309"/>
      <c r="BJ118" s="586"/>
      <c r="BK118" s="596"/>
      <c r="BL118" s="596"/>
      <c r="BM118" s="603"/>
      <c r="BN118" s="342"/>
    </row>
    <row r="119" spans="1:66" ht="21.95" customHeight="1">
      <c r="A119" s="340"/>
      <c r="B119" s="353"/>
      <c r="C119" s="364"/>
      <c r="D119" s="364"/>
      <c r="E119" s="364"/>
      <c r="F119" s="364"/>
      <c r="G119" s="364"/>
      <c r="H119" s="364"/>
      <c r="I119" s="379"/>
      <c r="J119" s="353"/>
      <c r="K119" s="364"/>
      <c r="L119" s="364"/>
      <c r="M119" s="364"/>
      <c r="N119" s="379"/>
      <c r="O119" s="353"/>
      <c r="P119" s="364"/>
      <c r="Q119" s="364"/>
      <c r="R119" s="379"/>
      <c r="S119" s="467"/>
      <c r="T119" s="484"/>
      <c r="U119" s="484"/>
      <c r="V119" s="484"/>
      <c r="W119" s="484"/>
      <c r="X119" s="484"/>
      <c r="Y119" s="501"/>
      <c r="Z119" s="353"/>
      <c r="AA119" s="364"/>
      <c r="AB119" s="364"/>
      <c r="AC119" s="364"/>
      <c r="AD119" s="364"/>
      <c r="AE119" s="364"/>
      <c r="AF119" s="379"/>
      <c r="AG119" s="538" t="s">
        <v>473</v>
      </c>
      <c r="AH119" s="540"/>
      <c r="AI119" s="540"/>
      <c r="AJ119" s="540"/>
      <c r="AK119" s="540"/>
      <c r="AL119" s="540"/>
      <c r="AM119" s="540"/>
      <c r="AN119" s="540"/>
      <c r="AO119" s="540"/>
      <c r="AP119" s="547"/>
      <c r="AQ119" s="560" t="s">
        <v>289</v>
      </c>
      <c r="AR119" s="565"/>
      <c r="AS119" s="565"/>
      <c r="AT119" s="565"/>
      <c r="AU119" s="565"/>
      <c r="AV119" s="565"/>
      <c r="AW119" s="565"/>
      <c r="AX119" s="565"/>
      <c r="AY119" s="565"/>
      <c r="AZ119" s="565"/>
      <c r="BA119" s="565"/>
      <c r="BB119" s="565"/>
      <c r="BC119" s="565"/>
      <c r="BD119" s="565"/>
      <c r="BE119" s="565"/>
      <c r="BF119" s="565"/>
      <c r="BG119" s="565"/>
      <c r="BH119" s="565"/>
      <c r="BI119" s="574"/>
      <c r="BJ119" s="586"/>
      <c r="BK119" s="596"/>
      <c r="BL119" s="596"/>
      <c r="BM119" s="603"/>
      <c r="BN119" s="342"/>
    </row>
    <row r="120" spans="1:66" ht="22.7" customHeight="1">
      <c r="A120" s="340"/>
      <c r="B120" s="353"/>
      <c r="C120" s="364"/>
      <c r="D120" s="364"/>
      <c r="E120" s="364"/>
      <c r="F120" s="364"/>
      <c r="G120" s="364"/>
      <c r="H120" s="364"/>
      <c r="I120" s="379"/>
      <c r="J120" s="353"/>
      <c r="K120" s="364"/>
      <c r="L120" s="364"/>
      <c r="M120" s="364"/>
      <c r="N120" s="379"/>
      <c r="O120" s="353"/>
      <c r="P120" s="364"/>
      <c r="Q120" s="364"/>
      <c r="R120" s="379"/>
      <c r="S120" s="467"/>
      <c r="T120" s="484"/>
      <c r="U120" s="484"/>
      <c r="V120" s="484"/>
      <c r="W120" s="484"/>
      <c r="X120" s="484"/>
      <c r="Y120" s="501"/>
      <c r="Z120" s="353"/>
      <c r="AA120" s="364"/>
      <c r="AB120" s="364"/>
      <c r="AC120" s="364"/>
      <c r="AD120" s="364"/>
      <c r="AE120" s="364"/>
      <c r="AF120" s="379"/>
      <c r="AG120" s="284" t="s">
        <v>322</v>
      </c>
      <c r="AH120" s="283"/>
      <c r="AI120" s="283"/>
      <c r="AJ120" s="283"/>
      <c r="AK120" s="283"/>
      <c r="AL120" s="283"/>
      <c r="AM120" s="283"/>
      <c r="AN120" s="283"/>
      <c r="AO120" s="283"/>
      <c r="AP120" s="285"/>
      <c r="AQ120" s="298" t="s">
        <v>289</v>
      </c>
      <c r="AR120" s="301"/>
      <c r="AS120" s="301"/>
      <c r="AT120" s="301"/>
      <c r="AU120" s="301"/>
      <c r="AV120" s="301"/>
      <c r="AW120" s="301"/>
      <c r="AX120" s="301"/>
      <c r="AY120" s="301"/>
      <c r="AZ120" s="301"/>
      <c r="BA120" s="301"/>
      <c r="BB120" s="301"/>
      <c r="BC120" s="301"/>
      <c r="BD120" s="301"/>
      <c r="BE120" s="301"/>
      <c r="BF120" s="301"/>
      <c r="BG120" s="301"/>
      <c r="BH120" s="301"/>
      <c r="BI120" s="309"/>
      <c r="BJ120" s="586"/>
      <c r="BK120" s="596"/>
      <c r="BL120" s="596"/>
      <c r="BM120" s="603"/>
      <c r="BN120" s="342"/>
    </row>
    <row r="121" spans="1:66" ht="22.7" customHeight="1">
      <c r="A121" s="340"/>
      <c r="B121" s="353"/>
      <c r="C121" s="364"/>
      <c r="D121" s="364"/>
      <c r="E121" s="364"/>
      <c r="F121" s="364"/>
      <c r="G121" s="364"/>
      <c r="H121" s="364"/>
      <c r="I121" s="379"/>
      <c r="J121" s="353"/>
      <c r="K121" s="364"/>
      <c r="L121" s="364"/>
      <c r="M121" s="364"/>
      <c r="N121" s="379"/>
      <c r="O121" s="353"/>
      <c r="P121" s="364"/>
      <c r="Q121" s="364"/>
      <c r="R121" s="379"/>
      <c r="S121" s="467"/>
      <c r="T121" s="484"/>
      <c r="U121" s="484"/>
      <c r="V121" s="484"/>
      <c r="W121" s="484"/>
      <c r="X121" s="484"/>
      <c r="Y121" s="501"/>
      <c r="Z121" s="353"/>
      <c r="AA121" s="364"/>
      <c r="AB121" s="364"/>
      <c r="AC121" s="364"/>
      <c r="AD121" s="364"/>
      <c r="AE121" s="364"/>
      <c r="AF121" s="379"/>
      <c r="AG121" s="284" t="s">
        <v>406</v>
      </c>
      <c r="AH121" s="283"/>
      <c r="AI121" s="283"/>
      <c r="AJ121" s="283"/>
      <c r="AK121" s="283"/>
      <c r="AL121" s="283"/>
      <c r="AM121" s="283"/>
      <c r="AN121" s="283"/>
      <c r="AO121" s="283"/>
      <c r="AP121" s="285"/>
      <c r="AQ121" s="298" t="s">
        <v>289</v>
      </c>
      <c r="AR121" s="301"/>
      <c r="AS121" s="301"/>
      <c r="AT121" s="301"/>
      <c r="AU121" s="301"/>
      <c r="AV121" s="301"/>
      <c r="AW121" s="301"/>
      <c r="AX121" s="301"/>
      <c r="AY121" s="301"/>
      <c r="AZ121" s="301"/>
      <c r="BA121" s="301"/>
      <c r="BB121" s="301"/>
      <c r="BC121" s="301"/>
      <c r="BD121" s="301"/>
      <c r="BE121" s="301"/>
      <c r="BF121" s="301"/>
      <c r="BG121" s="301"/>
      <c r="BH121" s="301"/>
      <c r="BI121" s="309"/>
      <c r="BJ121" s="586"/>
      <c r="BK121" s="596"/>
      <c r="BL121" s="596"/>
      <c r="BM121" s="603"/>
      <c r="BN121" s="342"/>
    </row>
    <row r="122" spans="1:66" ht="22.7" customHeight="1">
      <c r="A122" s="340"/>
      <c r="B122" s="353"/>
      <c r="C122" s="364"/>
      <c r="D122" s="364"/>
      <c r="E122" s="364"/>
      <c r="F122" s="364"/>
      <c r="G122" s="364"/>
      <c r="H122" s="364"/>
      <c r="I122" s="379"/>
      <c r="J122" s="353"/>
      <c r="K122" s="364"/>
      <c r="L122" s="364"/>
      <c r="M122" s="364"/>
      <c r="N122" s="379"/>
      <c r="O122" s="353"/>
      <c r="P122" s="364"/>
      <c r="Q122" s="364"/>
      <c r="R122" s="379"/>
      <c r="S122" s="467"/>
      <c r="T122" s="484"/>
      <c r="U122" s="484"/>
      <c r="V122" s="484"/>
      <c r="W122" s="484"/>
      <c r="X122" s="484"/>
      <c r="Y122" s="501"/>
      <c r="Z122" s="353"/>
      <c r="AA122" s="364"/>
      <c r="AB122" s="364"/>
      <c r="AC122" s="364"/>
      <c r="AD122" s="364"/>
      <c r="AE122" s="364"/>
      <c r="AF122" s="379"/>
      <c r="AG122" s="284" t="s">
        <v>485</v>
      </c>
      <c r="AH122" s="283"/>
      <c r="AI122" s="283"/>
      <c r="AJ122" s="283"/>
      <c r="AK122" s="283"/>
      <c r="AL122" s="283"/>
      <c r="AM122" s="283"/>
      <c r="AN122" s="283"/>
      <c r="AO122" s="283"/>
      <c r="AP122" s="285"/>
      <c r="AQ122" s="298" t="s">
        <v>289</v>
      </c>
      <c r="AR122" s="301"/>
      <c r="AS122" s="301"/>
      <c r="AT122" s="301"/>
      <c r="AU122" s="301"/>
      <c r="AV122" s="301"/>
      <c r="AW122" s="301"/>
      <c r="AX122" s="301"/>
      <c r="AY122" s="301"/>
      <c r="AZ122" s="301"/>
      <c r="BA122" s="301"/>
      <c r="BB122" s="301"/>
      <c r="BC122" s="301"/>
      <c r="BD122" s="301"/>
      <c r="BE122" s="301"/>
      <c r="BF122" s="301"/>
      <c r="BG122" s="301"/>
      <c r="BH122" s="301"/>
      <c r="BI122" s="309"/>
      <c r="BJ122" s="586"/>
      <c r="BK122" s="596"/>
      <c r="BL122" s="596"/>
      <c r="BM122" s="603"/>
      <c r="BN122" s="342"/>
    </row>
    <row r="123" spans="1:66" ht="63" customHeight="1">
      <c r="A123" s="340"/>
      <c r="B123" s="353"/>
      <c r="C123" s="364"/>
      <c r="D123" s="364"/>
      <c r="E123" s="364"/>
      <c r="F123" s="364"/>
      <c r="G123" s="364"/>
      <c r="H123" s="364"/>
      <c r="I123" s="379"/>
      <c r="J123" s="353"/>
      <c r="K123" s="364"/>
      <c r="L123" s="364"/>
      <c r="M123" s="364"/>
      <c r="N123" s="379"/>
      <c r="O123" s="353"/>
      <c r="P123" s="364"/>
      <c r="Q123" s="364"/>
      <c r="R123" s="379"/>
      <c r="S123" s="467"/>
      <c r="T123" s="484"/>
      <c r="U123" s="484"/>
      <c r="V123" s="484"/>
      <c r="W123" s="484"/>
      <c r="X123" s="484"/>
      <c r="Y123" s="501"/>
      <c r="Z123" s="353"/>
      <c r="AA123" s="364"/>
      <c r="AB123" s="364"/>
      <c r="AC123" s="364"/>
      <c r="AD123" s="364"/>
      <c r="AE123" s="364"/>
      <c r="AF123" s="379"/>
      <c r="AG123" s="284" t="s">
        <v>323</v>
      </c>
      <c r="AH123" s="283"/>
      <c r="AI123" s="283"/>
      <c r="AJ123" s="283"/>
      <c r="AK123" s="283"/>
      <c r="AL123" s="283"/>
      <c r="AM123" s="283"/>
      <c r="AN123" s="283"/>
      <c r="AO123" s="283"/>
      <c r="AP123" s="285"/>
      <c r="AQ123" s="300" t="s">
        <v>127</v>
      </c>
      <c r="AR123" s="567"/>
      <c r="AS123" s="567"/>
      <c r="AT123" s="567"/>
      <c r="AU123" s="567"/>
      <c r="AV123" s="567"/>
      <c r="AW123" s="567"/>
      <c r="AX123" s="567"/>
      <c r="AY123" s="567"/>
      <c r="AZ123" s="567"/>
      <c r="BA123" s="567"/>
      <c r="BB123" s="567"/>
      <c r="BC123" s="567"/>
      <c r="BD123" s="567"/>
      <c r="BE123" s="567"/>
      <c r="BF123" s="567"/>
      <c r="BG123" s="567"/>
      <c r="BH123" s="567"/>
      <c r="BI123" s="576"/>
      <c r="BJ123" s="586"/>
      <c r="BK123" s="596"/>
      <c r="BL123" s="596"/>
      <c r="BM123" s="603"/>
      <c r="BN123" s="342"/>
    </row>
    <row r="124" spans="1:66" ht="22.7" customHeight="1">
      <c r="A124" s="340"/>
      <c r="B124" s="353"/>
      <c r="C124" s="364"/>
      <c r="D124" s="364"/>
      <c r="E124" s="364"/>
      <c r="F124" s="364"/>
      <c r="G124" s="364"/>
      <c r="H124" s="364"/>
      <c r="I124" s="379"/>
      <c r="J124" s="353"/>
      <c r="K124" s="364"/>
      <c r="L124" s="364"/>
      <c r="M124" s="364"/>
      <c r="N124" s="379"/>
      <c r="O124" s="353"/>
      <c r="P124" s="364"/>
      <c r="Q124" s="364"/>
      <c r="R124" s="379"/>
      <c r="S124" s="467"/>
      <c r="T124" s="484"/>
      <c r="U124" s="484"/>
      <c r="V124" s="484"/>
      <c r="W124" s="484"/>
      <c r="X124" s="484"/>
      <c r="Y124" s="501"/>
      <c r="Z124" s="353"/>
      <c r="AA124" s="364"/>
      <c r="AB124" s="364"/>
      <c r="AC124" s="364"/>
      <c r="AD124" s="364"/>
      <c r="AE124" s="364"/>
      <c r="AF124" s="379"/>
      <c r="AG124" s="284" t="s">
        <v>408</v>
      </c>
      <c r="AH124" s="283"/>
      <c r="AI124" s="283"/>
      <c r="AJ124" s="283"/>
      <c r="AK124" s="283"/>
      <c r="AL124" s="283"/>
      <c r="AM124" s="283"/>
      <c r="AN124" s="283"/>
      <c r="AO124" s="283"/>
      <c r="AP124" s="285"/>
      <c r="AQ124" s="298" t="s">
        <v>407</v>
      </c>
      <c r="AR124" s="301"/>
      <c r="AS124" s="301"/>
      <c r="AT124" s="301"/>
      <c r="AU124" s="301"/>
      <c r="AV124" s="301"/>
      <c r="AW124" s="301"/>
      <c r="AX124" s="301"/>
      <c r="AY124" s="301"/>
      <c r="AZ124" s="301"/>
      <c r="BA124" s="301"/>
      <c r="BB124" s="301"/>
      <c r="BC124" s="301"/>
      <c r="BD124" s="301"/>
      <c r="BE124" s="301"/>
      <c r="BF124" s="301"/>
      <c r="BG124" s="301"/>
      <c r="BH124" s="301"/>
      <c r="BI124" s="309"/>
      <c r="BJ124" s="586"/>
      <c r="BK124" s="596"/>
      <c r="BL124" s="596"/>
      <c r="BM124" s="603"/>
      <c r="BN124" s="342"/>
    </row>
    <row r="125" spans="1:66" ht="21.75" customHeight="1">
      <c r="A125" s="340"/>
      <c r="B125" s="353"/>
      <c r="C125" s="364"/>
      <c r="D125" s="364"/>
      <c r="E125" s="364"/>
      <c r="F125" s="364"/>
      <c r="G125" s="364"/>
      <c r="H125" s="364"/>
      <c r="I125" s="379"/>
      <c r="J125" s="353"/>
      <c r="K125" s="364"/>
      <c r="L125" s="364"/>
      <c r="M125" s="364"/>
      <c r="N125" s="379"/>
      <c r="O125" s="353"/>
      <c r="P125" s="364"/>
      <c r="Q125" s="364"/>
      <c r="R125" s="379"/>
      <c r="S125" s="467"/>
      <c r="T125" s="484"/>
      <c r="U125" s="484"/>
      <c r="V125" s="484"/>
      <c r="W125" s="484"/>
      <c r="X125" s="484"/>
      <c r="Y125" s="501"/>
      <c r="Z125" s="353"/>
      <c r="AA125" s="364"/>
      <c r="AB125" s="364"/>
      <c r="AC125" s="364"/>
      <c r="AD125" s="364"/>
      <c r="AE125" s="364"/>
      <c r="AF125" s="379"/>
      <c r="AG125" s="284" t="s">
        <v>325</v>
      </c>
      <c r="AH125" s="283"/>
      <c r="AI125" s="283"/>
      <c r="AJ125" s="283"/>
      <c r="AK125" s="283"/>
      <c r="AL125" s="283"/>
      <c r="AM125" s="283"/>
      <c r="AN125" s="283"/>
      <c r="AO125" s="283"/>
      <c r="AP125" s="285"/>
      <c r="AQ125" s="298" t="s">
        <v>333</v>
      </c>
      <c r="AR125" s="301"/>
      <c r="AS125" s="301"/>
      <c r="AT125" s="301"/>
      <c r="AU125" s="301"/>
      <c r="AV125" s="301"/>
      <c r="AW125" s="301"/>
      <c r="AX125" s="301"/>
      <c r="AY125" s="301"/>
      <c r="AZ125" s="301"/>
      <c r="BA125" s="301"/>
      <c r="BB125" s="301"/>
      <c r="BC125" s="301"/>
      <c r="BD125" s="301"/>
      <c r="BE125" s="301"/>
      <c r="BF125" s="301"/>
      <c r="BG125" s="301"/>
      <c r="BH125" s="301"/>
      <c r="BI125" s="309"/>
      <c r="BJ125" s="586"/>
      <c r="BK125" s="596"/>
      <c r="BL125" s="596"/>
      <c r="BM125" s="603"/>
      <c r="BN125" s="342"/>
    </row>
    <row r="126" spans="1:66" ht="21.75" customHeight="1">
      <c r="A126" s="340"/>
      <c r="B126" s="354"/>
      <c r="C126" s="365"/>
      <c r="D126" s="365"/>
      <c r="E126" s="365"/>
      <c r="F126" s="365"/>
      <c r="G126" s="365"/>
      <c r="H126" s="365"/>
      <c r="I126" s="380"/>
      <c r="J126" s="354"/>
      <c r="K126" s="365"/>
      <c r="L126" s="365"/>
      <c r="M126" s="365"/>
      <c r="N126" s="380"/>
      <c r="O126" s="354"/>
      <c r="P126" s="365"/>
      <c r="Q126" s="365"/>
      <c r="R126" s="380"/>
      <c r="S126" s="468"/>
      <c r="T126" s="485"/>
      <c r="U126" s="485"/>
      <c r="V126" s="485"/>
      <c r="W126" s="485"/>
      <c r="X126" s="485"/>
      <c r="Y126" s="502"/>
      <c r="Z126" s="354"/>
      <c r="AA126" s="365"/>
      <c r="AB126" s="365"/>
      <c r="AC126" s="365"/>
      <c r="AD126" s="365"/>
      <c r="AE126" s="365"/>
      <c r="AF126" s="380"/>
      <c r="AG126" s="284" t="s">
        <v>341</v>
      </c>
      <c r="AH126" s="283"/>
      <c r="AI126" s="283"/>
      <c r="AJ126" s="283"/>
      <c r="AK126" s="283"/>
      <c r="AL126" s="283"/>
      <c r="AM126" s="283"/>
      <c r="AN126" s="283"/>
      <c r="AO126" s="283"/>
      <c r="AP126" s="285"/>
      <c r="AQ126" s="298" t="s">
        <v>170</v>
      </c>
      <c r="AR126" s="301"/>
      <c r="AS126" s="301"/>
      <c r="AT126" s="301"/>
      <c r="AU126" s="301"/>
      <c r="AV126" s="301"/>
      <c r="AW126" s="301"/>
      <c r="AX126" s="301"/>
      <c r="AY126" s="301"/>
      <c r="AZ126" s="301"/>
      <c r="BA126" s="301"/>
      <c r="BB126" s="301"/>
      <c r="BC126" s="301"/>
      <c r="BD126" s="301"/>
      <c r="BE126" s="301"/>
      <c r="BF126" s="301"/>
      <c r="BG126" s="301"/>
      <c r="BH126" s="301"/>
      <c r="BI126" s="309"/>
      <c r="BJ126" s="586"/>
      <c r="BK126" s="596"/>
      <c r="BL126" s="596"/>
      <c r="BM126" s="603"/>
      <c r="BN126" s="342"/>
    </row>
    <row r="127" spans="1:66" ht="45.2" customHeight="1">
      <c r="A127" s="340"/>
      <c r="B127" s="352" t="s">
        <v>389</v>
      </c>
      <c r="C127" s="363"/>
      <c r="D127" s="363"/>
      <c r="E127" s="363"/>
      <c r="F127" s="363"/>
      <c r="G127" s="363"/>
      <c r="H127" s="363"/>
      <c r="I127" s="378"/>
      <c r="J127" s="391"/>
      <c r="K127" s="407"/>
      <c r="L127" s="407"/>
      <c r="M127" s="407"/>
      <c r="N127" s="423"/>
      <c r="O127" s="440"/>
      <c r="P127" s="452"/>
      <c r="Q127" s="452"/>
      <c r="R127" s="464"/>
      <c r="S127" s="478" t="s">
        <v>393</v>
      </c>
      <c r="T127" s="495"/>
      <c r="U127" s="495"/>
      <c r="V127" s="495"/>
      <c r="W127" s="495"/>
      <c r="X127" s="495"/>
      <c r="Y127" s="512"/>
      <c r="Z127" s="518"/>
      <c r="AA127" s="523"/>
      <c r="AB127" s="523"/>
      <c r="AC127" s="523"/>
      <c r="AD127" s="523"/>
      <c r="AE127" s="523"/>
      <c r="AF127" s="528"/>
      <c r="AG127" s="536" t="s">
        <v>477</v>
      </c>
      <c r="AH127" s="212"/>
      <c r="AI127" s="212"/>
      <c r="AJ127" s="212"/>
      <c r="AK127" s="212"/>
      <c r="AL127" s="212"/>
      <c r="AM127" s="212"/>
      <c r="AN127" s="212"/>
      <c r="AO127" s="212"/>
      <c r="AP127" s="222"/>
      <c r="AQ127" s="296" t="s">
        <v>289</v>
      </c>
      <c r="AR127" s="304"/>
      <c r="AS127" s="304"/>
      <c r="AT127" s="304"/>
      <c r="AU127" s="304"/>
      <c r="AV127" s="304"/>
      <c r="AW127" s="304"/>
      <c r="AX127" s="304"/>
      <c r="AY127" s="304"/>
      <c r="AZ127" s="304"/>
      <c r="BA127" s="304"/>
      <c r="BB127" s="304"/>
      <c r="BC127" s="304"/>
      <c r="BD127" s="304"/>
      <c r="BE127" s="304"/>
      <c r="BF127" s="304"/>
      <c r="BG127" s="304"/>
      <c r="BH127" s="304"/>
      <c r="BI127" s="308"/>
      <c r="BJ127" s="585"/>
      <c r="BK127" s="595"/>
      <c r="BL127" s="595"/>
      <c r="BM127" s="602"/>
      <c r="BN127" s="342"/>
    </row>
    <row r="128" spans="1:66" ht="21.95" customHeight="1">
      <c r="A128" s="340"/>
      <c r="B128" s="353"/>
      <c r="C128" s="364"/>
      <c r="D128" s="364"/>
      <c r="E128" s="364"/>
      <c r="F128" s="364"/>
      <c r="G128" s="364"/>
      <c r="H128" s="364"/>
      <c r="I128" s="379"/>
      <c r="J128" s="392"/>
      <c r="K128" s="408"/>
      <c r="L128" s="408"/>
      <c r="M128" s="408"/>
      <c r="N128" s="424"/>
      <c r="O128" s="435"/>
      <c r="P128" s="447"/>
      <c r="Q128" s="447"/>
      <c r="R128" s="459"/>
      <c r="S128" s="479"/>
      <c r="T128" s="496"/>
      <c r="U128" s="496"/>
      <c r="V128" s="496"/>
      <c r="W128" s="496"/>
      <c r="X128" s="496"/>
      <c r="Y128" s="513"/>
      <c r="Z128" s="519"/>
      <c r="AA128" s="524"/>
      <c r="AB128" s="524"/>
      <c r="AC128" s="524"/>
      <c r="AD128" s="524"/>
      <c r="AE128" s="524"/>
      <c r="AF128" s="529"/>
      <c r="AG128" s="300" t="s">
        <v>275</v>
      </c>
      <c r="AH128" s="283"/>
      <c r="AI128" s="283"/>
      <c r="AJ128" s="283"/>
      <c r="AK128" s="283"/>
      <c r="AL128" s="283"/>
      <c r="AM128" s="283"/>
      <c r="AN128" s="283"/>
      <c r="AO128" s="283"/>
      <c r="AP128" s="285"/>
      <c r="AQ128" s="298" t="s">
        <v>289</v>
      </c>
      <c r="AR128" s="301"/>
      <c r="AS128" s="301"/>
      <c r="AT128" s="301"/>
      <c r="AU128" s="301"/>
      <c r="AV128" s="301"/>
      <c r="AW128" s="301"/>
      <c r="AX128" s="301"/>
      <c r="AY128" s="301"/>
      <c r="AZ128" s="301"/>
      <c r="BA128" s="301"/>
      <c r="BB128" s="301"/>
      <c r="BC128" s="301"/>
      <c r="BD128" s="301"/>
      <c r="BE128" s="301"/>
      <c r="BF128" s="301"/>
      <c r="BG128" s="301"/>
      <c r="BH128" s="301"/>
      <c r="BI128" s="309"/>
      <c r="BJ128" s="586"/>
      <c r="BK128" s="596"/>
      <c r="BL128" s="596"/>
      <c r="BM128" s="603"/>
      <c r="BN128" s="342"/>
    </row>
    <row r="129" spans="1:66" ht="22.7" customHeight="1">
      <c r="A129" s="340"/>
      <c r="B129" s="353"/>
      <c r="C129" s="364"/>
      <c r="D129" s="364"/>
      <c r="E129" s="364"/>
      <c r="F129" s="364"/>
      <c r="G129" s="364"/>
      <c r="H129" s="364"/>
      <c r="I129" s="379"/>
      <c r="J129" s="392"/>
      <c r="K129" s="408"/>
      <c r="L129" s="408"/>
      <c r="M129" s="408"/>
      <c r="N129" s="424"/>
      <c r="O129" s="435"/>
      <c r="P129" s="447"/>
      <c r="Q129" s="447"/>
      <c r="R129" s="459"/>
      <c r="S129" s="479"/>
      <c r="T129" s="496"/>
      <c r="U129" s="496"/>
      <c r="V129" s="496"/>
      <c r="W129" s="496"/>
      <c r="X129" s="496"/>
      <c r="Y129" s="513"/>
      <c r="Z129" s="519"/>
      <c r="AA129" s="524"/>
      <c r="AB129" s="524"/>
      <c r="AC129" s="524"/>
      <c r="AD129" s="524"/>
      <c r="AE129" s="524"/>
      <c r="AF129" s="529"/>
      <c r="AG129" s="284" t="s">
        <v>92</v>
      </c>
      <c r="AH129" s="283"/>
      <c r="AI129" s="283"/>
      <c r="AJ129" s="283"/>
      <c r="AK129" s="283"/>
      <c r="AL129" s="283"/>
      <c r="AM129" s="283"/>
      <c r="AN129" s="283"/>
      <c r="AO129" s="283"/>
      <c r="AP129" s="285"/>
      <c r="AQ129" s="298" t="s">
        <v>289</v>
      </c>
      <c r="AR129" s="301"/>
      <c r="AS129" s="301"/>
      <c r="AT129" s="301"/>
      <c r="AU129" s="301"/>
      <c r="AV129" s="301"/>
      <c r="AW129" s="301"/>
      <c r="AX129" s="301"/>
      <c r="AY129" s="301"/>
      <c r="AZ129" s="301"/>
      <c r="BA129" s="301"/>
      <c r="BB129" s="301"/>
      <c r="BC129" s="301"/>
      <c r="BD129" s="301"/>
      <c r="BE129" s="301"/>
      <c r="BF129" s="301"/>
      <c r="BG129" s="301"/>
      <c r="BH129" s="301"/>
      <c r="BI129" s="309"/>
      <c r="BJ129" s="586"/>
      <c r="BK129" s="596"/>
      <c r="BL129" s="596"/>
      <c r="BM129" s="603"/>
      <c r="BN129" s="342"/>
    </row>
    <row r="130" spans="1:66" ht="21.95" customHeight="1">
      <c r="A130" s="340"/>
      <c r="B130" s="353"/>
      <c r="C130" s="364"/>
      <c r="D130" s="364"/>
      <c r="E130" s="364"/>
      <c r="F130" s="364"/>
      <c r="G130" s="364"/>
      <c r="H130" s="364"/>
      <c r="I130" s="379"/>
      <c r="J130" s="392"/>
      <c r="K130" s="408"/>
      <c r="L130" s="408"/>
      <c r="M130" s="408"/>
      <c r="N130" s="424"/>
      <c r="O130" s="435"/>
      <c r="P130" s="447"/>
      <c r="Q130" s="447"/>
      <c r="R130" s="459"/>
      <c r="S130" s="479"/>
      <c r="T130" s="496"/>
      <c r="U130" s="496"/>
      <c r="V130" s="496"/>
      <c r="W130" s="496"/>
      <c r="X130" s="496"/>
      <c r="Y130" s="513"/>
      <c r="Z130" s="519"/>
      <c r="AA130" s="524"/>
      <c r="AB130" s="524"/>
      <c r="AC130" s="524"/>
      <c r="AD130" s="524"/>
      <c r="AE130" s="524"/>
      <c r="AF130" s="529"/>
      <c r="AG130" s="532" t="s">
        <v>203</v>
      </c>
      <c r="AH130" s="540"/>
      <c r="AI130" s="540"/>
      <c r="AJ130" s="540"/>
      <c r="AK130" s="540"/>
      <c r="AL130" s="540"/>
      <c r="AM130" s="540"/>
      <c r="AN130" s="540"/>
      <c r="AO130" s="540"/>
      <c r="AP130" s="547"/>
      <c r="AQ130" s="554" t="s">
        <v>289</v>
      </c>
      <c r="AR130" s="565"/>
      <c r="AS130" s="565"/>
      <c r="AT130" s="565"/>
      <c r="AU130" s="565"/>
      <c r="AV130" s="565"/>
      <c r="AW130" s="565"/>
      <c r="AX130" s="565"/>
      <c r="AY130" s="565"/>
      <c r="AZ130" s="565"/>
      <c r="BA130" s="565"/>
      <c r="BB130" s="565"/>
      <c r="BC130" s="565"/>
      <c r="BD130" s="565"/>
      <c r="BE130" s="565"/>
      <c r="BF130" s="565"/>
      <c r="BG130" s="565"/>
      <c r="BH130" s="565"/>
      <c r="BI130" s="574"/>
      <c r="BJ130" s="587"/>
      <c r="BK130" s="587"/>
      <c r="BL130" s="587"/>
      <c r="BM130" s="604"/>
      <c r="BN130" s="342"/>
    </row>
    <row r="131" spans="1:66" ht="22.7" customHeight="1">
      <c r="A131" s="340"/>
      <c r="B131" s="353"/>
      <c r="C131" s="364"/>
      <c r="D131" s="364"/>
      <c r="E131" s="364"/>
      <c r="F131" s="364"/>
      <c r="G131" s="364"/>
      <c r="H131" s="364"/>
      <c r="I131" s="379"/>
      <c r="J131" s="392"/>
      <c r="K131" s="408"/>
      <c r="L131" s="408"/>
      <c r="M131" s="408"/>
      <c r="N131" s="424"/>
      <c r="O131" s="435"/>
      <c r="P131" s="447"/>
      <c r="Q131" s="447"/>
      <c r="R131" s="459"/>
      <c r="S131" s="479"/>
      <c r="T131" s="496"/>
      <c r="U131" s="496"/>
      <c r="V131" s="496"/>
      <c r="W131" s="496"/>
      <c r="X131" s="496"/>
      <c r="Y131" s="513"/>
      <c r="Z131" s="519"/>
      <c r="AA131" s="524"/>
      <c r="AB131" s="524"/>
      <c r="AC131" s="524"/>
      <c r="AD131" s="524"/>
      <c r="AE131" s="524"/>
      <c r="AF131" s="529"/>
      <c r="AG131" s="284" t="s">
        <v>396</v>
      </c>
      <c r="AH131" s="283"/>
      <c r="AI131" s="283"/>
      <c r="AJ131" s="283"/>
      <c r="AK131" s="283"/>
      <c r="AL131" s="283"/>
      <c r="AM131" s="283"/>
      <c r="AN131" s="283"/>
      <c r="AO131" s="283"/>
      <c r="AP131" s="285"/>
      <c r="AQ131" s="298" t="s">
        <v>289</v>
      </c>
      <c r="AR131" s="301"/>
      <c r="AS131" s="301"/>
      <c r="AT131" s="301"/>
      <c r="AU131" s="301"/>
      <c r="AV131" s="301"/>
      <c r="AW131" s="301"/>
      <c r="AX131" s="301"/>
      <c r="AY131" s="301"/>
      <c r="AZ131" s="301"/>
      <c r="BA131" s="301"/>
      <c r="BB131" s="301"/>
      <c r="BC131" s="301"/>
      <c r="BD131" s="301"/>
      <c r="BE131" s="301"/>
      <c r="BF131" s="301"/>
      <c r="BG131" s="301"/>
      <c r="BH131" s="301"/>
      <c r="BI131" s="309"/>
      <c r="BJ131" s="586"/>
      <c r="BK131" s="596"/>
      <c r="BL131" s="596"/>
      <c r="BM131" s="603"/>
      <c r="BN131" s="342"/>
    </row>
    <row r="132" spans="1:66" ht="22.7" customHeight="1">
      <c r="A132" s="340"/>
      <c r="B132" s="353"/>
      <c r="C132" s="364"/>
      <c r="D132" s="364"/>
      <c r="E132" s="364"/>
      <c r="F132" s="364"/>
      <c r="G132" s="364"/>
      <c r="H132" s="364"/>
      <c r="I132" s="379"/>
      <c r="J132" s="392"/>
      <c r="K132" s="408"/>
      <c r="L132" s="408"/>
      <c r="M132" s="408"/>
      <c r="N132" s="424"/>
      <c r="O132" s="435"/>
      <c r="P132" s="447"/>
      <c r="Q132" s="447"/>
      <c r="R132" s="459"/>
      <c r="S132" s="479"/>
      <c r="T132" s="496"/>
      <c r="U132" s="496"/>
      <c r="V132" s="496"/>
      <c r="W132" s="496"/>
      <c r="X132" s="496"/>
      <c r="Y132" s="513"/>
      <c r="Z132" s="519"/>
      <c r="AA132" s="524"/>
      <c r="AB132" s="524"/>
      <c r="AC132" s="524"/>
      <c r="AD132" s="524"/>
      <c r="AE132" s="524"/>
      <c r="AF132" s="529"/>
      <c r="AG132" s="284" t="s">
        <v>319</v>
      </c>
      <c r="AH132" s="283"/>
      <c r="AI132" s="283"/>
      <c r="AJ132" s="283"/>
      <c r="AK132" s="283"/>
      <c r="AL132" s="283"/>
      <c r="AM132" s="283"/>
      <c r="AN132" s="283"/>
      <c r="AO132" s="283"/>
      <c r="AP132" s="285"/>
      <c r="AQ132" s="554" t="s">
        <v>532</v>
      </c>
      <c r="AR132" s="565"/>
      <c r="AS132" s="565"/>
      <c r="AT132" s="565"/>
      <c r="AU132" s="565"/>
      <c r="AV132" s="565"/>
      <c r="AW132" s="565"/>
      <c r="AX132" s="565"/>
      <c r="AY132" s="565"/>
      <c r="AZ132" s="565"/>
      <c r="BA132" s="565"/>
      <c r="BB132" s="565"/>
      <c r="BC132" s="565"/>
      <c r="BD132" s="565"/>
      <c r="BE132" s="565"/>
      <c r="BF132" s="565"/>
      <c r="BG132" s="565"/>
      <c r="BH132" s="565"/>
      <c r="BI132" s="574"/>
      <c r="BJ132" s="586"/>
      <c r="BK132" s="596"/>
      <c r="BL132" s="596"/>
      <c r="BM132" s="603"/>
      <c r="BN132" s="342"/>
    </row>
    <row r="133" spans="1:66" ht="21.95" customHeight="1">
      <c r="A133" s="340"/>
      <c r="B133" s="353"/>
      <c r="C133" s="364"/>
      <c r="D133" s="364"/>
      <c r="E133" s="364"/>
      <c r="F133" s="364"/>
      <c r="G133" s="364"/>
      <c r="H133" s="364"/>
      <c r="I133" s="379"/>
      <c r="J133" s="392"/>
      <c r="K133" s="408"/>
      <c r="L133" s="408"/>
      <c r="M133" s="408"/>
      <c r="N133" s="424"/>
      <c r="O133" s="435"/>
      <c r="P133" s="447"/>
      <c r="Q133" s="447"/>
      <c r="R133" s="459"/>
      <c r="S133" s="479"/>
      <c r="T133" s="496"/>
      <c r="U133" s="496"/>
      <c r="V133" s="496"/>
      <c r="W133" s="496"/>
      <c r="X133" s="496"/>
      <c r="Y133" s="513"/>
      <c r="Z133" s="519"/>
      <c r="AA133" s="524"/>
      <c r="AB133" s="524"/>
      <c r="AC133" s="524"/>
      <c r="AD133" s="524"/>
      <c r="AE133" s="524"/>
      <c r="AF133" s="529"/>
      <c r="AG133" s="284" t="s">
        <v>409</v>
      </c>
      <c r="AH133" s="283"/>
      <c r="AI133" s="283"/>
      <c r="AJ133" s="283"/>
      <c r="AK133" s="283"/>
      <c r="AL133" s="283"/>
      <c r="AM133" s="283"/>
      <c r="AN133" s="283"/>
      <c r="AO133" s="283"/>
      <c r="AP133" s="285"/>
      <c r="AQ133" s="299" t="s">
        <v>308</v>
      </c>
      <c r="AR133" s="301"/>
      <c r="AS133" s="301"/>
      <c r="AT133" s="301"/>
      <c r="AU133" s="301"/>
      <c r="AV133" s="301"/>
      <c r="AW133" s="301"/>
      <c r="AX133" s="301"/>
      <c r="AY133" s="301"/>
      <c r="AZ133" s="301"/>
      <c r="BA133" s="301"/>
      <c r="BB133" s="301"/>
      <c r="BC133" s="301"/>
      <c r="BD133" s="301"/>
      <c r="BE133" s="301"/>
      <c r="BF133" s="301"/>
      <c r="BG133" s="301"/>
      <c r="BH133" s="301"/>
      <c r="BI133" s="309"/>
      <c r="BJ133" s="586"/>
      <c r="BK133" s="596"/>
      <c r="BL133" s="596"/>
      <c r="BM133" s="603"/>
      <c r="BN133" s="342"/>
    </row>
    <row r="134" spans="1:66" ht="22.7" customHeight="1">
      <c r="A134" s="340"/>
      <c r="B134" s="353"/>
      <c r="C134" s="364"/>
      <c r="D134" s="364"/>
      <c r="E134" s="364"/>
      <c r="F134" s="364"/>
      <c r="G134" s="364"/>
      <c r="H134" s="364"/>
      <c r="I134" s="379"/>
      <c r="J134" s="392"/>
      <c r="K134" s="408"/>
      <c r="L134" s="408"/>
      <c r="M134" s="408"/>
      <c r="N134" s="424"/>
      <c r="O134" s="435"/>
      <c r="P134" s="447"/>
      <c r="Q134" s="447"/>
      <c r="R134" s="459"/>
      <c r="S134" s="479"/>
      <c r="T134" s="496"/>
      <c r="U134" s="496"/>
      <c r="V134" s="496"/>
      <c r="W134" s="496"/>
      <c r="X134" s="496"/>
      <c r="Y134" s="513"/>
      <c r="Z134" s="519"/>
      <c r="AA134" s="524"/>
      <c r="AB134" s="524"/>
      <c r="AC134" s="524"/>
      <c r="AD134" s="524"/>
      <c r="AE134" s="524"/>
      <c r="AF134" s="529"/>
      <c r="AG134" s="284" t="s">
        <v>381</v>
      </c>
      <c r="AH134" s="283"/>
      <c r="AI134" s="283"/>
      <c r="AJ134" s="283"/>
      <c r="AK134" s="283"/>
      <c r="AL134" s="283"/>
      <c r="AM134" s="283"/>
      <c r="AN134" s="283"/>
      <c r="AO134" s="283"/>
      <c r="AP134" s="285"/>
      <c r="AQ134" s="298" t="s">
        <v>289</v>
      </c>
      <c r="AR134" s="301"/>
      <c r="AS134" s="301"/>
      <c r="AT134" s="301"/>
      <c r="AU134" s="301"/>
      <c r="AV134" s="301"/>
      <c r="AW134" s="301"/>
      <c r="AX134" s="301"/>
      <c r="AY134" s="301"/>
      <c r="AZ134" s="301"/>
      <c r="BA134" s="301"/>
      <c r="BB134" s="301"/>
      <c r="BC134" s="301"/>
      <c r="BD134" s="301"/>
      <c r="BE134" s="301"/>
      <c r="BF134" s="301"/>
      <c r="BG134" s="301"/>
      <c r="BH134" s="301"/>
      <c r="BI134" s="309"/>
      <c r="BJ134" s="586"/>
      <c r="BK134" s="596"/>
      <c r="BL134" s="596"/>
      <c r="BM134" s="603"/>
      <c r="BN134" s="342"/>
    </row>
    <row r="135" spans="1:66" ht="22.7" customHeight="1">
      <c r="A135" s="340"/>
      <c r="B135" s="353"/>
      <c r="C135" s="364"/>
      <c r="D135" s="364"/>
      <c r="E135" s="364"/>
      <c r="F135" s="364"/>
      <c r="G135" s="364"/>
      <c r="H135" s="364"/>
      <c r="I135" s="379"/>
      <c r="J135" s="392"/>
      <c r="K135" s="408"/>
      <c r="L135" s="408"/>
      <c r="M135" s="408"/>
      <c r="N135" s="424"/>
      <c r="O135" s="435"/>
      <c r="P135" s="447"/>
      <c r="Q135" s="447"/>
      <c r="R135" s="459"/>
      <c r="S135" s="479"/>
      <c r="T135" s="496"/>
      <c r="U135" s="496"/>
      <c r="V135" s="496"/>
      <c r="W135" s="496"/>
      <c r="X135" s="496"/>
      <c r="Y135" s="513"/>
      <c r="Z135" s="519"/>
      <c r="AA135" s="524"/>
      <c r="AB135" s="524"/>
      <c r="AC135" s="524"/>
      <c r="AD135" s="524"/>
      <c r="AE135" s="524"/>
      <c r="AF135" s="529"/>
      <c r="AG135" s="284" t="s">
        <v>384</v>
      </c>
      <c r="AH135" s="283"/>
      <c r="AI135" s="283"/>
      <c r="AJ135" s="283"/>
      <c r="AK135" s="283"/>
      <c r="AL135" s="283"/>
      <c r="AM135" s="283"/>
      <c r="AN135" s="283"/>
      <c r="AO135" s="283"/>
      <c r="AP135" s="285"/>
      <c r="AQ135" s="298" t="s">
        <v>289</v>
      </c>
      <c r="AR135" s="301"/>
      <c r="AS135" s="301"/>
      <c r="AT135" s="301"/>
      <c r="AU135" s="301"/>
      <c r="AV135" s="301"/>
      <c r="AW135" s="301"/>
      <c r="AX135" s="301"/>
      <c r="AY135" s="301"/>
      <c r="AZ135" s="301"/>
      <c r="BA135" s="301"/>
      <c r="BB135" s="301"/>
      <c r="BC135" s="301"/>
      <c r="BD135" s="301"/>
      <c r="BE135" s="301"/>
      <c r="BF135" s="301"/>
      <c r="BG135" s="301"/>
      <c r="BH135" s="301"/>
      <c r="BI135" s="309"/>
      <c r="BJ135" s="586"/>
      <c r="BK135" s="596"/>
      <c r="BL135" s="596"/>
      <c r="BM135" s="603"/>
      <c r="BN135" s="342"/>
    </row>
    <row r="136" spans="1:66" ht="22.7" customHeight="1">
      <c r="A136" s="340"/>
      <c r="B136" s="353"/>
      <c r="C136" s="364"/>
      <c r="D136" s="364"/>
      <c r="E136" s="364"/>
      <c r="F136" s="364"/>
      <c r="G136" s="364"/>
      <c r="H136" s="364"/>
      <c r="I136" s="379"/>
      <c r="J136" s="392"/>
      <c r="K136" s="408"/>
      <c r="L136" s="408"/>
      <c r="M136" s="408"/>
      <c r="N136" s="424"/>
      <c r="O136" s="435"/>
      <c r="P136" s="447"/>
      <c r="Q136" s="447"/>
      <c r="R136" s="459"/>
      <c r="S136" s="479"/>
      <c r="T136" s="496"/>
      <c r="U136" s="496"/>
      <c r="V136" s="496"/>
      <c r="W136" s="496"/>
      <c r="X136" s="496"/>
      <c r="Y136" s="513"/>
      <c r="Z136" s="519"/>
      <c r="AA136" s="524"/>
      <c r="AB136" s="524"/>
      <c r="AC136" s="524"/>
      <c r="AD136" s="524"/>
      <c r="AE136" s="524"/>
      <c r="AF136" s="529"/>
      <c r="AG136" s="284" t="s">
        <v>310</v>
      </c>
      <c r="AH136" s="283"/>
      <c r="AI136" s="283"/>
      <c r="AJ136" s="283"/>
      <c r="AK136" s="283"/>
      <c r="AL136" s="283"/>
      <c r="AM136" s="283"/>
      <c r="AN136" s="283"/>
      <c r="AO136" s="283"/>
      <c r="AP136" s="285"/>
      <c r="AQ136" s="298" t="s">
        <v>73</v>
      </c>
      <c r="AR136" s="301"/>
      <c r="AS136" s="301"/>
      <c r="AT136" s="301"/>
      <c r="AU136" s="301"/>
      <c r="AV136" s="301"/>
      <c r="AW136" s="301"/>
      <c r="AX136" s="301"/>
      <c r="AY136" s="301"/>
      <c r="AZ136" s="301"/>
      <c r="BA136" s="301"/>
      <c r="BB136" s="301"/>
      <c r="BC136" s="301"/>
      <c r="BD136" s="301"/>
      <c r="BE136" s="301"/>
      <c r="BF136" s="301"/>
      <c r="BG136" s="301"/>
      <c r="BH136" s="301"/>
      <c r="BI136" s="309"/>
      <c r="BJ136" s="586"/>
      <c r="BK136" s="596"/>
      <c r="BL136" s="596"/>
      <c r="BM136" s="603"/>
      <c r="BN136" s="342"/>
    </row>
    <row r="137" spans="1:66" ht="22.7" customHeight="1">
      <c r="A137" s="340"/>
      <c r="B137" s="353"/>
      <c r="C137" s="364"/>
      <c r="D137" s="364"/>
      <c r="E137" s="364"/>
      <c r="F137" s="364"/>
      <c r="G137" s="364"/>
      <c r="H137" s="364"/>
      <c r="I137" s="379"/>
      <c r="J137" s="392"/>
      <c r="K137" s="408"/>
      <c r="L137" s="408"/>
      <c r="M137" s="408"/>
      <c r="N137" s="424"/>
      <c r="O137" s="435"/>
      <c r="P137" s="447"/>
      <c r="Q137" s="447"/>
      <c r="R137" s="459"/>
      <c r="S137" s="479"/>
      <c r="T137" s="496"/>
      <c r="U137" s="496"/>
      <c r="V137" s="496"/>
      <c r="W137" s="496"/>
      <c r="X137" s="496"/>
      <c r="Y137" s="513"/>
      <c r="Z137" s="519"/>
      <c r="AA137" s="524"/>
      <c r="AB137" s="524"/>
      <c r="AC137" s="524"/>
      <c r="AD137" s="524"/>
      <c r="AE137" s="524"/>
      <c r="AF137" s="529"/>
      <c r="AG137" s="284" t="s">
        <v>162</v>
      </c>
      <c r="AH137" s="283"/>
      <c r="AI137" s="283"/>
      <c r="AJ137" s="283"/>
      <c r="AK137" s="283"/>
      <c r="AL137" s="283"/>
      <c r="AM137" s="283"/>
      <c r="AN137" s="283"/>
      <c r="AO137" s="283"/>
      <c r="AP137" s="285"/>
      <c r="AQ137" s="298" t="s">
        <v>289</v>
      </c>
      <c r="AR137" s="301"/>
      <c r="AS137" s="301"/>
      <c r="AT137" s="301"/>
      <c r="AU137" s="301"/>
      <c r="AV137" s="301"/>
      <c r="AW137" s="301"/>
      <c r="AX137" s="301"/>
      <c r="AY137" s="301"/>
      <c r="AZ137" s="301"/>
      <c r="BA137" s="301"/>
      <c r="BB137" s="301"/>
      <c r="BC137" s="301"/>
      <c r="BD137" s="301"/>
      <c r="BE137" s="301"/>
      <c r="BF137" s="301"/>
      <c r="BG137" s="301"/>
      <c r="BH137" s="301"/>
      <c r="BI137" s="309"/>
      <c r="BJ137" s="586"/>
      <c r="BK137" s="596"/>
      <c r="BL137" s="596"/>
      <c r="BM137" s="603"/>
      <c r="BN137" s="342"/>
    </row>
    <row r="138" spans="1:66" ht="22.7" customHeight="1">
      <c r="A138" s="340"/>
      <c r="B138" s="353"/>
      <c r="C138" s="364"/>
      <c r="D138" s="364"/>
      <c r="E138" s="364"/>
      <c r="F138" s="364"/>
      <c r="G138" s="364"/>
      <c r="H138" s="364"/>
      <c r="I138" s="379"/>
      <c r="J138" s="392"/>
      <c r="K138" s="408"/>
      <c r="L138" s="408"/>
      <c r="M138" s="408"/>
      <c r="N138" s="424"/>
      <c r="O138" s="435"/>
      <c r="P138" s="447"/>
      <c r="Q138" s="447"/>
      <c r="R138" s="459"/>
      <c r="S138" s="479"/>
      <c r="T138" s="496"/>
      <c r="U138" s="496"/>
      <c r="V138" s="496"/>
      <c r="W138" s="496"/>
      <c r="X138" s="496"/>
      <c r="Y138" s="513"/>
      <c r="Z138" s="519"/>
      <c r="AA138" s="524"/>
      <c r="AB138" s="524"/>
      <c r="AC138" s="524"/>
      <c r="AD138" s="524"/>
      <c r="AE138" s="524"/>
      <c r="AF138" s="529"/>
      <c r="AG138" s="284" t="s">
        <v>387</v>
      </c>
      <c r="AH138" s="283"/>
      <c r="AI138" s="283"/>
      <c r="AJ138" s="283"/>
      <c r="AK138" s="283"/>
      <c r="AL138" s="283"/>
      <c r="AM138" s="283"/>
      <c r="AN138" s="283"/>
      <c r="AO138" s="283"/>
      <c r="AP138" s="285"/>
      <c r="AQ138" s="561" t="s">
        <v>525</v>
      </c>
      <c r="AR138" s="570"/>
      <c r="AS138" s="570"/>
      <c r="AT138" s="570"/>
      <c r="AU138" s="570"/>
      <c r="AV138" s="570"/>
      <c r="AW138" s="570"/>
      <c r="AX138" s="570"/>
      <c r="AY138" s="570"/>
      <c r="AZ138" s="570"/>
      <c r="BA138" s="570"/>
      <c r="BB138" s="570"/>
      <c r="BC138" s="570"/>
      <c r="BD138" s="570"/>
      <c r="BE138" s="570"/>
      <c r="BF138" s="570"/>
      <c r="BG138" s="570"/>
      <c r="BH138" s="570"/>
      <c r="BI138" s="579"/>
      <c r="BJ138" s="586"/>
      <c r="BK138" s="596"/>
      <c r="BL138" s="596"/>
      <c r="BM138" s="603"/>
      <c r="BN138" s="342"/>
    </row>
    <row r="139" spans="1:66" ht="21.75" customHeight="1">
      <c r="A139" s="340"/>
      <c r="B139" s="353"/>
      <c r="C139" s="364"/>
      <c r="D139" s="364"/>
      <c r="E139" s="364"/>
      <c r="F139" s="364"/>
      <c r="G139" s="364"/>
      <c r="H139" s="364"/>
      <c r="I139" s="379"/>
      <c r="J139" s="392"/>
      <c r="K139" s="408"/>
      <c r="L139" s="408"/>
      <c r="M139" s="408"/>
      <c r="N139" s="424"/>
      <c r="O139" s="435"/>
      <c r="P139" s="447"/>
      <c r="Q139" s="447"/>
      <c r="R139" s="459"/>
      <c r="S139" s="479"/>
      <c r="T139" s="496"/>
      <c r="U139" s="496"/>
      <c r="V139" s="496"/>
      <c r="W139" s="496"/>
      <c r="X139" s="496"/>
      <c r="Y139" s="513"/>
      <c r="Z139" s="519"/>
      <c r="AA139" s="524"/>
      <c r="AB139" s="524"/>
      <c r="AC139" s="524"/>
      <c r="AD139" s="524"/>
      <c r="AE139" s="524"/>
      <c r="AF139" s="529"/>
      <c r="AG139" s="284" t="s">
        <v>457</v>
      </c>
      <c r="AH139" s="283"/>
      <c r="AI139" s="283"/>
      <c r="AJ139" s="283"/>
      <c r="AK139" s="283"/>
      <c r="AL139" s="283"/>
      <c r="AM139" s="283"/>
      <c r="AN139" s="283"/>
      <c r="AO139" s="283"/>
      <c r="AP139" s="285"/>
      <c r="AQ139" s="298" t="s">
        <v>289</v>
      </c>
      <c r="AR139" s="301"/>
      <c r="AS139" s="301"/>
      <c r="AT139" s="301"/>
      <c r="AU139" s="301"/>
      <c r="AV139" s="301"/>
      <c r="AW139" s="301"/>
      <c r="AX139" s="301"/>
      <c r="AY139" s="301"/>
      <c r="AZ139" s="301"/>
      <c r="BA139" s="301"/>
      <c r="BB139" s="301"/>
      <c r="BC139" s="301"/>
      <c r="BD139" s="301"/>
      <c r="BE139" s="301"/>
      <c r="BF139" s="301"/>
      <c r="BG139" s="301"/>
      <c r="BH139" s="301"/>
      <c r="BI139" s="309"/>
      <c r="BJ139" s="586"/>
      <c r="BK139" s="596"/>
      <c r="BL139" s="596"/>
      <c r="BM139" s="603"/>
      <c r="BN139" s="342"/>
    </row>
    <row r="140" spans="1:66" ht="22.7" customHeight="1">
      <c r="A140" s="340"/>
      <c r="B140" s="353"/>
      <c r="C140" s="364"/>
      <c r="D140" s="364"/>
      <c r="E140" s="364"/>
      <c r="F140" s="364"/>
      <c r="G140" s="364"/>
      <c r="H140" s="364"/>
      <c r="I140" s="379"/>
      <c r="J140" s="392"/>
      <c r="K140" s="408"/>
      <c r="L140" s="408"/>
      <c r="M140" s="408"/>
      <c r="N140" s="424"/>
      <c r="O140" s="435"/>
      <c r="P140" s="447"/>
      <c r="Q140" s="447"/>
      <c r="R140" s="459"/>
      <c r="S140" s="479"/>
      <c r="T140" s="496"/>
      <c r="U140" s="496"/>
      <c r="V140" s="496"/>
      <c r="W140" s="496"/>
      <c r="X140" s="496"/>
      <c r="Y140" s="513"/>
      <c r="Z140" s="519"/>
      <c r="AA140" s="524"/>
      <c r="AB140" s="524"/>
      <c r="AC140" s="524"/>
      <c r="AD140" s="524"/>
      <c r="AE140" s="524"/>
      <c r="AF140" s="529"/>
      <c r="AG140" s="284" t="s">
        <v>322</v>
      </c>
      <c r="AH140" s="283"/>
      <c r="AI140" s="283"/>
      <c r="AJ140" s="283"/>
      <c r="AK140" s="283"/>
      <c r="AL140" s="283"/>
      <c r="AM140" s="283"/>
      <c r="AN140" s="283"/>
      <c r="AO140" s="283"/>
      <c r="AP140" s="285"/>
      <c r="AQ140" s="298" t="s">
        <v>289</v>
      </c>
      <c r="AR140" s="301"/>
      <c r="AS140" s="301"/>
      <c r="AT140" s="301"/>
      <c r="AU140" s="301"/>
      <c r="AV140" s="301"/>
      <c r="AW140" s="301"/>
      <c r="AX140" s="301"/>
      <c r="AY140" s="301"/>
      <c r="AZ140" s="301"/>
      <c r="BA140" s="301"/>
      <c r="BB140" s="301"/>
      <c r="BC140" s="301"/>
      <c r="BD140" s="301"/>
      <c r="BE140" s="301"/>
      <c r="BF140" s="301"/>
      <c r="BG140" s="301"/>
      <c r="BH140" s="301"/>
      <c r="BI140" s="309"/>
      <c r="BJ140" s="586"/>
      <c r="BK140" s="596"/>
      <c r="BL140" s="596"/>
      <c r="BM140" s="603"/>
      <c r="BN140" s="342"/>
    </row>
    <row r="141" spans="1:66" ht="22.7" customHeight="1">
      <c r="A141" s="340"/>
      <c r="B141" s="353"/>
      <c r="C141" s="364"/>
      <c r="D141" s="364"/>
      <c r="E141" s="364"/>
      <c r="F141" s="364"/>
      <c r="G141" s="364"/>
      <c r="H141" s="364"/>
      <c r="I141" s="379"/>
      <c r="J141" s="392"/>
      <c r="K141" s="408"/>
      <c r="L141" s="408"/>
      <c r="M141" s="408"/>
      <c r="N141" s="424"/>
      <c r="O141" s="435"/>
      <c r="P141" s="447"/>
      <c r="Q141" s="447"/>
      <c r="R141" s="459"/>
      <c r="S141" s="479"/>
      <c r="T141" s="496"/>
      <c r="U141" s="496"/>
      <c r="V141" s="496"/>
      <c r="W141" s="496"/>
      <c r="X141" s="496"/>
      <c r="Y141" s="513"/>
      <c r="Z141" s="519"/>
      <c r="AA141" s="524"/>
      <c r="AB141" s="524"/>
      <c r="AC141" s="524"/>
      <c r="AD141" s="524"/>
      <c r="AE141" s="524"/>
      <c r="AF141" s="529"/>
      <c r="AG141" s="284" t="s">
        <v>406</v>
      </c>
      <c r="AH141" s="283"/>
      <c r="AI141" s="283"/>
      <c r="AJ141" s="283"/>
      <c r="AK141" s="283"/>
      <c r="AL141" s="283"/>
      <c r="AM141" s="283"/>
      <c r="AN141" s="283"/>
      <c r="AO141" s="283"/>
      <c r="AP141" s="285"/>
      <c r="AQ141" s="298" t="s">
        <v>289</v>
      </c>
      <c r="AR141" s="301"/>
      <c r="AS141" s="301"/>
      <c r="AT141" s="301"/>
      <c r="AU141" s="301"/>
      <c r="AV141" s="301"/>
      <c r="AW141" s="301"/>
      <c r="AX141" s="301"/>
      <c r="AY141" s="301"/>
      <c r="AZ141" s="301"/>
      <c r="BA141" s="301"/>
      <c r="BB141" s="301"/>
      <c r="BC141" s="301"/>
      <c r="BD141" s="301"/>
      <c r="BE141" s="301"/>
      <c r="BF141" s="301"/>
      <c r="BG141" s="301"/>
      <c r="BH141" s="301"/>
      <c r="BI141" s="309"/>
      <c r="BJ141" s="586"/>
      <c r="BK141" s="596"/>
      <c r="BL141" s="596"/>
      <c r="BM141" s="603"/>
      <c r="BN141" s="342"/>
    </row>
    <row r="142" spans="1:66" ht="22.7" customHeight="1">
      <c r="A142" s="340"/>
      <c r="B142" s="353"/>
      <c r="C142" s="364"/>
      <c r="D142" s="364"/>
      <c r="E142" s="364"/>
      <c r="F142" s="364"/>
      <c r="G142" s="364"/>
      <c r="H142" s="364"/>
      <c r="I142" s="379"/>
      <c r="J142" s="392"/>
      <c r="K142" s="408"/>
      <c r="L142" s="408"/>
      <c r="M142" s="408"/>
      <c r="N142" s="424"/>
      <c r="O142" s="435"/>
      <c r="P142" s="447"/>
      <c r="Q142" s="447"/>
      <c r="R142" s="459"/>
      <c r="S142" s="479"/>
      <c r="T142" s="496"/>
      <c r="U142" s="496"/>
      <c r="V142" s="496"/>
      <c r="W142" s="496"/>
      <c r="X142" s="496"/>
      <c r="Y142" s="513"/>
      <c r="Z142" s="519"/>
      <c r="AA142" s="524"/>
      <c r="AB142" s="524"/>
      <c r="AC142" s="524"/>
      <c r="AD142" s="524"/>
      <c r="AE142" s="524"/>
      <c r="AF142" s="529"/>
      <c r="AG142" s="284" t="s">
        <v>485</v>
      </c>
      <c r="AH142" s="283"/>
      <c r="AI142" s="283"/>
      <c r="AJ142" s="283"/>
      <c r="AK142" s="283"/>
      <c r="AL142" s="283"/>
      <c r="AM142" s="283"/>
      <c r="AN142" s="283"/>
      <c r="AO142" s="283"/>
      <c r="AP142" s="285"/>
      <c r="AQ142" s="298" t="s">
        <v>289</v>
      </c>
      <c r="AR142" s="301"/>
      <c r="AS142" s="301"/>
      <c r="AT142" s="301"/>
      <c r="AU142" s="301"/>
      <c r="AV142" s="301"/>
      <c r="AW142" s="301"/>
      <c r="AX142" s="301"/>
      <c r="AY142" s="301"/>
      <c r="AZ142" s="301"/>
      <c r="BA142" s="301"/>
      <c r="BB142" s="301"/>
      <c r="BC142" s="301"/>
      <c r="BD142" s="301"/>
      <c r="BE142" s="301"/>
      <c r="BF142" s="301"/>
      <c r="BG142" s="301"/>
      <c r="BH142" s="301"/>
      <c r="BI142" s="309"/>
      <c r="BJ142" s="586"/>
      <c r="BK142" s="596"/>
      <c r="BL142" s="596"/>
      <c r="BM142" s="603"/>
      <c r="BN142" s="342"/>
    </row>
    <row r="143" spans="1:66" ht="63" customHeight="1">
      <c r="A143" s="340"/>
      <c r="B143" s="353"/>
      <c r="C143" s="364"/>
      <c r="D143" s="364"/>
      <c r="E143" s="364"/>
      <c r="F143" s="364"/>
      <c r="G143" s="364"/>
      <c r="H143" s="364"/>
      <c r="I143" s="379"/>
      <c r="J143" s="392"/>
      <c r="K143" s="408"/>
      <c r="L143" s="408"/>
      <c r="M143" s="408"/>
      <c r="N143" s="424"/>
      <c r="O143" s="435"/>
      <c r="P143" s="447"/>
      <c r="Q143" s="447"/>
      <c r="R143" s="459"/>
      <c r="S143" s="479"/>
      <c r="T143" s="496"/>
      <c r="U143" s="496"/>
      <c r="V143" s="496"/>
      <c r="W143" s="496"/>
      <c r="X143" s="496"/>
      <c r="Y143" s="513"/>
      <c r="Z143" s="519"/>
      <c r="AA143" s="524"/>
      <c r="AB143" s="524"/>
      <c r="AC143" s="524"/>
      <c r="AD143" s="524"/>
      <c r="AE143" s="524"/>
      <c r="AF143" s="529"/>
      <c r="AG143" s="284" t="s">
        <v>323</v>
      </c>
      <c r="AH143" s="283"/>
      <c r="AI143" s="283"/>
      <c r="AJ143" s="283"/>
      <c r="AK143" s="283"/>
      <c r="AL143" s="283"/>
      <c r="AM143" s="283"/>
      <c r="AN143" s="283"/>
      <c r="AO143" s="283"/>
      <c r="AP143" s="285"/>
      <c r="AQ143" s="300" t="s">
        <v>127</v>
      </c>
      <c r="AR143" s="567"/>
      <c r="AS143" s="567"/>
      <c r="AT143" s="567"/>
      <c r="AU143" s="567"/>
      <c r="AV143" s="567"/>
      <c r="AW143" s="567"/>
      <c r="AX143" s="567"/>
      <c r="AY143" s="567"/>
      <c r="AZ143" s="567"/>
      <c r="BA143" s="567"/>
      <c r="BB143" s="567"/>
      <c r="BC143" s="567"/>
      <c r="BD143" s="567"/>
      <c r="BE143" s="567"/>
      <c r="BF143" s="567"/>
      <c r="BG143" s="567"/>
      <c r="BH143" s="567"/>
      <c r="BI143" s="576"/>
      <c r="BJ143" s="586"/>
      <c r="BK143" s="596"/>
      <c r="BL143" s="596"/>
      <c r="BM143" s="603"/>
      <c r="BN143" s="342"/>
    </row>
    <row r="144" spans="1:66" ht="22.7" customHeight="1">
      <c r="A144" s="340"/>
      <c r="B144" s="353"/>
      <c r="C144" s="364"/>
      <c r="D144" s="364"/>
      <c r="E144" s="364"/>
      <c r="F144" s="364"/>
      <c r="G144" s="364"/>
      <c r="H144" s="364"/>
      <c r="I144" s="379"/>
      <c r="J144" s="392"/>
      <c r="K144" s="408"/>
      <c r="L144" s="408"/>
      <c r="M144" s="408"/>
      <c r="N144" s="424"/>
      <c r="O144" s="435"/>
      <c r="P144" s="447"/>
      <c r="Q144" s="447"/>
      <c r="R144" s="459"/>
      <c r="S144" s="479"/>
      <c r="T144" s="496"/>
      <c r="U144" s="496"/>
      <c r="V144" s="496"/>
      <c r="W144" s="496"/>
      <c r="X144" s="496"/>
      <c r="Y144" s="513"/>
      <c r="Z144" s="519"/>
      <c r="AA144" s="524"/>
      <c r="AB144" s="524"/>
      <c r="AC144" s="524"/>
      <c r="AD144" s="524"/>
      <c r="AE144" s="524"/>
      <c r="AF144" s="529"/>
      <c r="AG144" s="284" t="s">
        <v>408</v>
      </c>
      <c r="AH144" s="283"/>
      <c r="AI144" s="283"/>
      <c r="AJ144" s="283"/>
      <c r="AK144" s="283"/>
      <c r="AL144" s="283"/>
      <c r="AM144" s="283"/>
      <c r="AN144" s="283"/>
      <c r="AO144" s="283"/>
      <c r="AP144" s="285"/>
      <c r="AQ144" s="298" t="s">
        <v>407</v>
      </c>
      <c r="AR144" s="301"/>
      <c r="AS144" s="301"/>
      <c r="AT144" s="301"/>
      <c r="AU144" s="301"/>
      <c r="AV144" s="301"/>
      <c r="AW144" s="301"/>
      <c r="AX144" s="301"/>
      <c r="AY144" s="301"/>
      <c r="AZ144" s="301"/>
      <c r="BA144" s="301"/>
      <c r="BB144" s="301"/>
      <c r="BC144" s="301"/>
      <c r="BD144" s="301"/>
      <c r="BE144" s="301"/>
      <c r="BF144" s="301"/>
      <c r="BG144" s="301"/>
      <c r="BH144" s="301"/>
      <c r="BI144" s="309"/>
      <c r="BJ144" s="586"/>
      <c r="BK144" s="596"/>
      <c r="BL144" s="596"/>
      <c r="BM144" s="603"/>
      <c r="BN144" s="342"/>
    </row>
    <row r="145" spans="1:66" ht="21.75" customHeight="1">
      <c r="A145" s="340"/>
      <c r="B145" s="353"/>
      <c r="C145" s="364"/>
      <c r="D145" s="364"/>
      <c r="E145" s="364"/>
      <c r="F145" s="364"/>
      <c r="G145" s="364"/>
      <c r="H145" s="364"/>
      <c r="I145" s="379"/>
      <c r="J145" s="392"/>
      <c r="K145" s="408"/>
      <c r="L145" s="408"/>
      <c r="M145" s="408"/>
      <c r="N145" s="424"/>
      <c r="O145" s="435"/>
      <c r="P145" s="447"/>
      <c r="Q145" s="447"/>
      <c r="R145" s="459"/>
      <c r="S145" s="479"/>
      <c r="T145" s="496"/>
      <c r="U145" s="496"/>
      <c r="V145" s="496"/>
      <c r="W145" s="496"/>
      <c r="X145" s="496"/>
      <c r="Y145" s="513"/>
      <c r="Z145" s="519"/>
      <c r="AA145" s="524"/>
      <c r="AB145" s="524"/>
      <c r="AC145" s="524"/>
      <c r="AD145" s="524"/>
      <c r="AE145" s="524"/>
      <c r="AF145" s="529"/>
      <c r="AG145" s="284" t="s">
        <v>325</v>
      </c>
      <c r="AH145" s="283"/>
      <c r="AI145" s="283"/>
      <c r="AJ145" s="283"/>
      <c r="AK145" s="283"/>
      <c r="AL145" s="283"/>
      <c r="AM145" s="283"/>
      <c r="AN145" s="283"/>
      <c r="AO145" s="283"/>
      <c r="AP145" s="285"/>
      <c r="AQ145" s="298" t="s">
        <v>333</v>
      </c>
      <c r="AR145" s="301"/>
      <c r="AS145" s="301"/>
      <c r="AT145" s="301"/>
      <c r="AU145" s="301"/>
      <c r="AV145" s="301"/>
      <c r="AW145" s="301"/>
      <c r="AX145" s="301"/>
      <c r="AY145" s="301"/>
      <c r="AZ145" s="301"/>
      <c r="BA145" s="301"/>
      <c r="BB145" s="301"/>
      <c r="BC145" s="301"/>
      <c r="BD145" s="301"/>
      <c r="BE145" s="301"/>
      <c r="BF145" s="301"/>
      <c r="BG145" s="301"/>
      <c r="BH145" s="301"/>
      <c r="BI145" s="309"/>
      <c r="BJ145" s="586"/>
      <c r="BK145" s="596"/>
      <c r="BL145" s="596"/>
      <c r="BM145" s="603"/>
      <c r="BN145" s="342"/>
    </row>
    <row r="146" spans="1:66" ht="21.75" customHeight="1">
      <c r="A146" s="340"/>
      <c r="B146" s="354"/>
      <c r="C146" s="365"/>
      <c r="D146" s="365"/>
      <c r="E146" s="365"/>
      <c r="F146" s="365"/>
      <c r="G146" s="365"/>
      <c r="H146" s="365"/>
      <c r="I146" s="380"/>
      <c r="J146" s="393"/>
      <c r="K146" s="409"/>
      <c r="L146" s="409"/>
      <c r="M146" s="409"/>
      <c r="N146" s="425"/>
      <c r="O146" s="436"/>
      <c r="P146" s="448"/>
      <c r="Q146" s="448"/>
      <c r="R146" s="460"/>
      <c r="S146" s="480"/>
      <c r="T146" s="497"/>
      <c r="U146" s="497"/>
      <c r="V146" s="497"/>
      <c r="W146" s="497"/>
      <c r="X146" s="497"/>
      <c r="Y146" s="514"/>
      <c r="Z146" s="520"/>
      <c r="AA146" s="525"/>
      <c r="AB146" s="525"/>
      <c r="AC146" s="525"/>
      <c r="AD146" s="525"/>
      <c r="AE146" s="525"/>
      <c r="AF146" s="530"/>
      <c r="AG146" s="284" t="s">
        <v>341</v>
      </c>
      <c r="AH146" s="283"/>
      <c r="AI146" s="283"/>
      <c r="AJ146" s="283"/>
      <c r="AK146" s="283"/>
      <c r="AL146" s="283"/>
      <c r="AM146" s="283"/>
      <c r="AN146" s="283"/>
      <c r="AO146" s="283"/>
      <c r="AP146" s="285"/>
      <c r="AQ146" s="298" t="s">
        <v>170</v>
      </c>
      <c r="AR146" s="301"/>
      <c r="AS146" s="301"/>
      <c r="AT146" s="301"/>
      <c r="AU146" s="301"/>
      <c r="AV146" s="301"/>
      <c r="AW146" s="301"/>
      <c r="AX146" s="301"/>
      <c r="AY146" s="301"/>
      <c r="AZ146" s="301"/>
      <c r="BA146" s="301"/>
      <c r="BB146" s="301"/>
      <c r="BC146" s="301"/>
      <c r="BD146" s="301"/>
      <c r="BE146" s="301"/>
      <c r="BF146" s="301"/>
      <c r="BG146" s="301"/>
      <c r="BH146" s="301"/>
      <c r="BI146" s="309"/>
      <c r="BJ146" s="586"/>
      <c r="BK146" s="596"/>
      <c r="BL146" s="596"/>
      <c r="BM146" s="603"/>
      <c r="BN146" s="342"/>
    </row>
    <row r="147" spans="1:66" ht="21.95" customHeight="1">
      <c r="A147" s="340" t="s">
        <v>228</v>
      </c>
      <c r="B147" s="355" t="s">
        <v>214</v>
      </c>
      <c r="C147" s="366"/>
      <c r="D147" s="366"/>
      <c r="E147" s="366"/>
      <c r="F147" s="366"/>
      <c r="G147" s="366"/>
      <c r="H147" s="366"/>
      <c r="I147" s="381"/>
      <c r="J147" s="397"/>
      <c r="K147" s="413"/>
      <c r="L147" s="413"/>
      <c r="M147" s="413"/>
      <c r="N147" s="429"/>
      <c r="O147" s="438"/>
      <c r="P147" s="450"/>
      <c r="Q147" s="450"/>
      <c r="R147" s="462"/>
      <c r="S147" s="481"/>
      <c r="T147" s="498"/>
      <c r="U147" s="498"/>
      <c r="V147" s="498"/>
      <c r="W147" s="498"/>
      <c r="X147" s="498"/>
      <c r="Y147" s="515"/>
      <c r="Z147" s="438"/>
      <c r="AA147" s="450"/>
      <c r="AB147" s="450"/>
      <c r="AC147" s="450"/>
      <c r="AD147" s="450"/>
      <c r="AE147" s="450"/>
      <c r="AF147" s="462"/>
      <c r="AG147" s="536" t="s">
        <v>468</v>
      </c>
      <c r="AH147" s="212"/>
      <c r="AI147" s="212"/>
      <c r="AJ147" s="212"/>
      <c r="AK147" s="212"/>
      <c r="AL147" s="212"/>
      <c r="AM147" s="212"/>
      <c r="AN147" s="212"/>
      <c r="AO147" s="212"/>
      <c r="AP147" s="222"/>
      <c r="AQ147" s="297" t="s">
        <v>469</v>
      </c>
      <c r="AR147" s="304"/>
      <c r="AS147" s="304"/>
      <c r="AT147" s="304"/>
      <c r="AU147" s="304"/>
      <c r="AV147" s="304"/>
      <c r="AW147" s="304"/>
      <c r="AX147" s="304"/>
      <c r="AY147" s="304"/>
      <c r="AZ147" s="304"/>
      <c r="BA147" s="304"/>
      <c r="BB147" s="304"/>
      <c r="BC147" s="304"/>
      <c r="BD147" s="304"/>
      <c r="BE147" s="304"/>
      <c r="BF147" s="304"/>
      <c r="BG147" s="304"/>
      <c r="BH147" s="304"/>
      <c r="BI147" s="308"/>
      <c r="BJ147" s="590"/>
      <c r="BK147" s="590"/>
      <c r="BL147" s="590"/>
      <c r="BM147" s="607"/>
      <c r="BN147" s="342"/>
    </row>
    <row r="148" spans="1:66" ht="21.95" customHeight="1">
      <c r="A148" s="340"/>
      <c r="B148" s="355"/>
      <c r="C148" s="366"/>
      <c r="D148" s="366"/>
      <c r="E148" s="366"/>
      <c r="F148" s="366"/>
      <c r="G148" s="366"/>
      <c r="H148" s="366"/>
      <c r="I148" s="381"/>
      <c r="J148" s="397"/>
      <c r="K148" s="413"/>
      <c r="L148" s="413"/>
      <c r="M148" s="413"/>
      <c r="N148" s="429"/>
      <c r="O148" s="438"/>
      <c r="P148" s="450"/>
      <c r="Q148" s="450"/>
      <c r="R148" s="462"/>
      <c r="S148" s="481"/>
      <c r="T148" s="498"/>
      <c r="U148" s="498"/>
      <c r="V148" s="498"/>
      <c r="W148" s="498"/>
      <c r="X148" s="498"/>
      <c r="Y148" s="515"/>
      <c r="Z148" s="438"/>
      <c r="AA148" s="450"/>
      <c r="AB148" s="450"/>
      <c r="AC148" s="450"/>
      <c r="AD148" s="450"/>
      <c r="AE148" s="450"/>
      <c r="AF148" s="462"/>
      <c r="AG148" s="532" t="s">
        <v>203</v>
      </c>
      <c r="AH148" s="540"/>
      <c r="AI148" s="540"/>
      <c r="AJ148" s="540"/>
      <c r="AK148" s="540"/>
      <c r="AL148" s="540"/>
      <c r="AM148" s="540"/>
      <c r="AN148" s="540"/>
      <c r="AO148" s="540"/>
      <c r="AP148" s="547"/>
      <c r="AQ148" s="554" t="s">
        <v>289</v>
      </c>
      <c r="AR148" s="565"/>
      <c r="AS148" s="565"/>
      <c r="AT148" s="565"/>
      <c r="AU148" s="565"/>
      <c r="AV148" s="565"/>
      <c r="AW148" s="565"/>
      <c r="AX148" s="565"/>
      <c r="AY148" s="565"/>
      <c r="AZ148" s="565"/>
      <c r="BA148" s="565"/>
      <c r="BB148" s="565"/>
      <c r="BC148" s="565"/>
      <c r="BD148" s="565"/>
      <c r="BE148" s="565"/>
      <c r="BF148" s="565"/>
      <c r="BG148" s="565"/>
      <c r="BH148" s="565"/>
      <c r="BI148" s="574"/>
      <c r="BJ148" s="587"/>
      <c r="BK148" s="587"/>
      <c r="BL148" s="587"/>
      <c r="BM148" s="604"/>
      <c r="BN148" s="342"/>
    </row>
    <row r="149" spans="1:66" ht="21.95" customHeight="1">
      <c r="A149" s="340"/>
      <c r="B149" s="355"/>
      <c r="C149" s="366"/>
      <c r="D149" s="366"/>
      <c r="E149" s="366"/>
      <c r="F149" s="366"/>
      <c r="G149" s="366"/>
      <c r="H149" s="366"/>
      <c r="I149" s="381"/>
      <c r="J149" s="397"/>
      <c r="K149" s="413"/>
      <c r="L149" s="413"/>
      <c r="M149" s="413"/>
      <c r="N149" s="429"/>
      <c r="O149" s="438"/>
      <c r="P149" s="450"/>
      <c r="Q149" s="450"/>
      <c r="R149" s="462"/>
      <c r="S149" s="481"/>
      <c r="T149" s="498"/>
      <c r="U149" s="498"/>
      <c r="V149" s="498"/>
      <c r="W149" s="498"/>
      <c r="X149" s="498"/>
      <c r="Y149" s="515"/>
      <c r="Z149" s="438"/>
      <c r="AA149" s="450"/>
      <c r="AB149" s="450"/>
      <c r="AC149" s="450"/>
      <c r="AD149" s="450"/>
      <c r="AE149" s="450"/>
      <c r="AF149" s="462"/>
      <c r="AG149" s="284" t="s">
        <v>231</v>
      </c>
      <c r="AH149" s="283"/>
      <c r="AI149" s="283"/>
      <c r="AJ149" s="283"/>
      <c r="AK149" s="283"/>
      <c r="AL149" s="283"/>
      <c r="AM149" s="283"/>
      <c r="AN149" s="283"/>
      <c r="AO149" s="283"/>
      <c r="AP149" s="285"/>
      <c r="AQ149" s="561" t="s">
        <v>503</v>
      </c>
      <c r="AR149" s="570"/>
      <c r="AS149" s="570"/>
      <c r="AT149" s="570"/>
      <c r="AU149" s="570"/>
      <c r="AV149" s="570"/>
      <c r="AW149" s="570"/>
      <c r="AX149" s="570"/>
      <c r="AY149" s="570"/>
      <c r="AZ149" s="570"/>
      <c r="BA149" s="570"/>
      <c r="BB149" s="570"/>
      <c r="BC149" s="570"/>
      <c r="BD149" s="570"/>
      <c r="BE149" s="570"/>
      <c r="BF149" s="570"/>
      <c r="BG149" s="570"/>
      <c r="BH149" s="570"/>
      <c r="BI149" s="579"/>
      <c r="BJ149" s="587"/>
      <c r="BK149" s="587"/>
      <c r="BL149" s="587"/>
      <c r="BM149" s="604"/>
      <c r="BN149" s="342"/>
    </row>
    <row r="150" spans="1:66" ht="21.95" customHeight="1">
      <c r="A150" s="340"/>
      <c r="B150" s="355"/>
      <c r="C150" s="366"/>
      <c r="D150" s="366"/>
      <c r="E150" s="366"/>
      <c r="F150" s="366"/>
      <c r="G150" s="366"/>
      <c r="H150" s="366"/>
      <c r="I150" s="381"/>
      <c r="J150" s="397"/>
      <c r="K150" s="413"/>
      <c r="L150" s="413"/>
      <c r="M150" s="413"/>
      <c r="N150" s="429"/>
      <c r="O150" s="438"/>
      <c r="P150" s="450"/>
      <c r="Q150" s="450"/>
      <c r="R150" s="462"/>
      <c r="S150" s="481"/>
      <c r="T150" s="498"/>
      <c r="U150" s="498"/>
      <c r="V150" s="498"/>
      <c r="W150" s="498"/>
      <c r="X150" s="498"/>
      <c r="Y150" s="515"/>
      <c r="Z150" s="438"/>
      <c r="AA150" s="450"/>
      <c r="AB150" s="450"/>
      <c r="AC150" s="450"/>
      <c r="AD150" s="450"/>
      <c r="AE150" s="450"/>
      <c r="AF150" s="462"/>
      <c r="AG150" s="284" t="s">
        <v>234</v>
      </c>
      <c r="AH150" s="283"/>
      <c r="AI150" s="283"/>
      <c r="AJ150" s="283"/>
      <c r="AK150" s="283"/>
      <c r="AL150" s="283"/>
      <c r="AM150" s="283"/>
      <c r="AN150" s="283"/>
      <c r="AO150" s="283"/>
      <c r="AP150" s="285"/>
      <c r="AQ150" s="561" t="s">
        <v>503</v>
      </c>
      <c r="AR150" s="570"/>
      <c r="AS150" s="570"/>
      <c r="AT150" s="570"/>
      <c r="AU150" s="570"/>
      <c r="AV150" s="570"/>
      <c r="AW150" s="570"/>
      <c r="AX150" s="570"/>
      <c r="AY150" s="570"/>
      <c r="AZ150" s="570"/>
      <c r="BA150" s="570"/>
      <c r="BB150" s="570"/>
      <c r="BC150" s="570"/>
      <c r="BD150" s="570"/>
      <c r="BE150" s="570"/>
      <c r="BF150" s="570"/>
      <c r="BG150" s="570"/>
      <c r="BH150" s="570"/>
      <c r="BI150" s="579"/>
      <c r="BJ150" s="587"/>
      <c r="BK150" s="587"/>
      <c r="BL150" s="587"/>
      <c r="BM150" s="604"/>
      <c r="BN150" s="342"/>
    </row>
    <row r="151" spans="1:66" ht="21.95" customHeight="1">
      <c r="A151" s="340"/>
      <c r="B151" s="355"/>
      <c r="C151" s="366"/>
      <c r="D151" s="366"/>
      <c r="E151" s="366"/>
      <c r="F151" s="366"/>
      <c r="G151" s="366"/>
      <c r="H151" s="366"/>
      <c r="I151" s="381"/>
      <c r="J151" s="397"/>
      <c r="K151" s="413"/>
      <c r="L151" s="413"/>
      <c r="M151" s="413"/>
      <c r="N151" s="429"/>
      <c r="O151" s="438"/>
      <c r="P151" s="450"/>
      <c r="Q151" s="450"/>
      <c r="R151" s="462"/>
      <c r="S151" s="481"/>
      <c r="T151" s="498"/>
      <c r="U151" s="498"/>
      <c r="V151" s="498"/>
      <c r="W151" s="498"/>
      <c r="X151" s="498"/>
      <c r="Y151" s="515"/>
      <c r="Z151" s="438"/>
      <c r="AA151" s="450"/>
      <c r="AB151" s="450"/>
      <c r="AC151" s="450"/>
      <c r="AD151" s="450"/>
      <c r="AE151" s="450"/>
      <c r="AF151" s="462"/>
      <c r="AG151" s="284" t="s">
        <v>190</v>
      </c>
      <c r="AH151" s="283"/>
      <c r="AI151" s="283"/>
      <c r="AJ151" s="283"/>
      <c r="AK151" s="283"/>
      <c r="AL151" s="283"/>
      <c r="AM151" s="283"/>
      <c r="AN151" s="283"/>
      <c r="AO151" s="283"/>
      <c r="AP151" s="285"/>
      <c r="AQ151" s="561" t="s">
        <v>503</v>
      </c>
      <c r="AR151" s="570"/>
      <c r="AS151" s="570"/>
      <c r="AT151" s="570"/>
      <c r="AU151" s="570"/>
      <c r="AV151" s="570"/>
      <c r="AW151" s="570"/>
      <c r="AX151" s="570"/>
      <c r="AY151" s="570"/>
      <c r="AZ151" s="570"/>
      <c r="BA151" s="570"/>
      <c r="BB151" s="570"/>
      <c r="BC151" s="570"/>
      <c r="BD151" s="570"/>
      <c r="BE151" s="570"/>
      <c r="BF151" s="570"/>
      <c r="BG151" s="570"/>
      <c r="BH151" s="570"/>
      <c r="BI151" s="579"/>
      <c r="BJ151" s="587"/>
      <c r="BK151" s="587"/>
      <c r="BL151" s="587"/>
      <c r="BM151" s="604"/>
      <c r="BN151" s="342"/>
    </row>
    <row r="152" spans="1:66" ht="21.95" customHeight="1">
      <c r="A152" s="340"/>
      <c r="B152" s="355"/>
      <c r="C152" s="366"/>
      <c r="D152" s="366"/>
      <c r="E152" s="366"/>
      <c r="F152" s="366"/>
      <c r="G152" s="366"/>
      <c r="H152" s="366"/>
      <c r="I152" s="381"/>
      <c r="J152" s="397"/>
      <c r="K152" s="413"/>
      <c r="L152" s="413"/>
      <c r="M152" s="413"/>
      <c r="N152" s="429"/>
      <c r="O152" s="438"/>
      <c r="P152" s="450"/>
      <c r="Q152" s="450"/>
      <c r="R152" s="462"/>
      <c r="S152" s="481"/>
      <c r="T152" s="498"/>
      <c r="U152" s="498"/>
      <c r="V152" s="498"/>
      <c r="W152" s="498"/>
      <c r="X152" s="498"/>
      <c r="Y152" s="515"/>
      <c r="Z152" s="438"/>
      <c r="AA152" s="450"/>
      <c r="AB152" s="450"/>
      <c r="AC152" s="450"/>
      <c r="AD152" s="450"/>
      <c r="AE152" s="450"/>
      <c r="AF152" s="462"/>
      <c r="AG152" s="284" t="s">
        <v>435</v>
      </c>
      <c r="AH152" s="283"/>
      <c r="AI152" s="283"/>
      <c r="AJ152" s="283"/>
      <c r="AK152" s="283"/>
      <c r="AL152" s="283"/>
      <c r="AM152" s="283"/>
      <c r="AN152" s="283"/>
      <c r="AO152" s="283"/>
      <c r="AP152" s="285"/>
      <c r="AQ152" s="561" t="s">
        <v>503</v>
      </c>
      <c r="AR152" s="570"/>
      <c r="AS152" s="570"/>
      <c r="AT152" s="570"/>
      <c r="AU152" s="570"/>
      <c r="AV152" s="570"/>
      <c r="AW152" s="570"/>
      <c r="AX152" s="570"/>
      <c r="AY152" s="570"/>
      <c r="AZ152" s="570"/>
      <c r="BA152" s="570"/>
      <c r="BB152" s="570"/>
      <c r="BC152" s="570"/>
      <c r="BD152" s="570"/>
      <c r="BE152" s="570"/>
      <c r="BF152" s="570"/>
      <c r="BG152" s="570"/>
      <c r="BH152" s="570"/>
      <c r="BI152" s="579"/>
      <c r="BJ152" s="587"/>
      <c r="BK152" s="587"/>
      <c r="BL152" s="587"/>
      <c r="BM152" s="604"/>
      <c r="BN152" s="342"/>
    </row>
    <row r="153" spans="1:66" ht="21.95" customHeight="1">
      <c r="A153" s="340"/>
      <c r="B153" s="355"/>
      <c r="C153" s="366"/>
      <c r="D153" s="366"/>
      <c r="E153" s="366"/>
      <c r="F153" s="366"/>
      <c r="G153" s="366"/>
      <c r="H153" s="366"/>
      <c r="I153" s="381"/>
      <c r="J153" s="397"/>
      <c r="K153" s="413"/>
      <c r="L153" s="413"/>
      <c r="M153" s="413"/>
      <c r="N153" s="429"/>
      <c r="O153" s="438"/>
      <c r="P153" s="450"/>
      <c r="Q153" s="450"/>
      <c r="R153" s="462"/>
      <c r="S153" s="481"/>
      <c r="T153" s="498"/>
      <c r="U153" s="498"/>
      <c r="V153" s="498"/>
      <c r="W153" s="498"/>
      <c r="X153" s="498"/>
      <c r="Y153" s="515"/>
      <c r="Z153" s="438"/>
      <c r="AA153" s="450"/>
      <c r="AB153" s="450"/>
      <c r="AC153" s="450"/>
      <c r="AD153" s="450"/>
      <c r="AE153" s="450"/>
      <c r="AF153" s="462"/>
      <c r="AG153" s="284" t="s">
        <v>451</v>
      </c>
      <c r="AH153" s="283"/>
      <c r="AI153" s="283"/>
      <c r="AJ153" s="283"/>
      <c r="AK153" s="283"/>
      <c r="AL153" s="283"/>
      <c r="AM153" s="283"/>
      <c r="AN153" s="283"/>
      <c r="AO153" s="283"/>
      <c r="AP153" s="285"/>
      <c r="AQ153" s="298" t="s">
        <v>60</v>
      </c>
      <c r="AR153" s="301"/>
      <c r="AS153" s="301"/>
      <c r="AT153" s="301"/>
      <c r="AU153" s="301"/>
      <c r="AV153" s="301"/>
      <c r="AW153" s="301"/>
      <c r="AX153" s="301"/>
      <c r="AY153" s="301"/>
      <c r="AZ153" s="301"/>
      <c r="BA153" s="301"/>
      <c r="BB153" s="301"/>
      <c r="BC153" s="301"/>
      <c r="BD153" s="301"/>
      <c r="BE153" s="301"/>
      <c r="BF153" s="301"/>
      <c r="BG153" s="301"/>
      <c r="BH153" s="301"/>
      <c r="BI153" s="309"/>
      <c r="BJ153" s="587"/>
      <c r="BK153" s="587"/>
      <c r="BL153" s="587"/>
      <c r="BM153" s="604"/>
      <c r="BN153" s="342"/>
    </row>
    <row r="154" spans="1:66" ht="21.95" customHeight="1">
      <c r="A154" s="340"/>
      <c r="B154" s="355"/>
      <c r="C154" s="366"/>
      <c r="D154" s="366"/>
      <c r="E154" s="366"/>
      <c r="F154" s="366"/>
      <c r="G154" s="366"/>
      <c r="H154" s="366"/>
      <c r="I154" s="381"/>
      <c r="J154" s="397"/>
      <c r="K154" s="413"/>
      <c r="L154" s="413"/>
      <c r="M154" s="413"/>
      <c r="N154" s="429"/>
      <c r="O154" s="438"/>
      <c r="P154" s="450"/>
      <c r="Q154" s="450"/>
      <c r="R154" s="462"/>
      <c r="S154" s="481"/>
      <c r="T154" s="498"/>
      <c r="U154" s="498"/>
      <c r="V154" s="498"/>
      <c r="W154" s="498"/>
      <c r="X154" s="498"/>
      <c r="Y154" s="515"/>
      <c r="Z154" s="438"/>
      <c r="AA154" s="450"/>
      <c r="AB154" s="450"/>
      <c r="AC154" s="450"/>
      <c r="AD154" s="450"/>
      <c r="AE154" s="450"/>
      <c r="AF154" s="462"/>
      <c r="AG154" s="204" t="s">
        <v>341</v>
      </c>
      <c r="AH154" s="210"/>
      <c r="AI154" s="210"/>
      <c r="AJ154" s="210"/>
      <c r="AK154" s="210"/>
      <c r="AL154" s="210"/>
      <c r="AM154" s="210"/>
      <c r="AN154" s="210"/>
      <c r="AO154" s="210"/>
      <c r="AP154" s="220"/>
      <c r="AQ154" s="562" t="s">
        <v>170</v>
      </c>
      <c r="AR154" s="571"/>
      <c r="AS154" s="571"/>
      <c r="AT154" s="571"/>
      <c r="AU154" s="571"/>
      <c r="AV154" s="571"/>
      <c r="AW154" s="571"/>
      <c r="AX154" s="571"/>
      <c r="AY154" s="571"/>
      <c r="AZ154" s="571"/>
      <c r="BA154" s="571"/>
      <c r="BB154" s="571"/>
      <c r="BC154" s="571"/>
      <c r="BD154" s="571"/>
      <c r="BE154" s="571"/>
      <c r="BF154" s="571"/>
      <c r="BG154" s="571"/>
      <c r="BH154" s="571"/>
      <c r="BI154" s="580"/>
      <c r="BJ154" s="591"/>
      <c r="BK154" s="591"/>
      <c r="BL154" s="591"/>
      <c r="BM154" s="608"/>
      <c r="BN154" s="342"/>
    </row>
    <row r="155" spans="1:66" ht="21.95" customHeight="1">
      <c r="A155" s="340"/>
      <c r="B155" s="355"/>
      <c r="C155" s="366"/>
      <c r="D155" s="366"/>
      <c r="E155" s="366"/>
      <c r="F155" s="366"/>
      <c r="G155" s="366"/>
      <c r="H155" s="366"/>
      <c r="I155" s="381"/>
      <c r="J155" s="397"/>
      <c r="K155" s="413"/>
      <c r="L155" s="413"/>
      <c r="M155" s="413"/>
      <c r="N155" s="429"/>
      <c r="O155" s="438"/>
      <c r="P155" s="450"/>
      <c r="Q155" s="450"/>
      <c r="R155" s="462"/>
      <c r="S155" s="481"/>
      <c r="T155" s="498"/>
      <c r="U155" s="498"/>
      <c r="V155" s="498"/>
      <c r="W155" s="498"/>
      <c r="X155" s="498"/>
      <c r="Y155" s="515"/>
      <c r="Z155" s="438"/>
      <c r="AA155" s="450"/>
      <c r="AB155" s="450"/>
      <c r="AC155" s="450"/>
      <c r="AD155" s="450"/>
      <c r="AE155" s="450"/>
      <c r="AF155" s="462"/>
      <c r="AG155" s="532" t="s">
        <v>523</v>
      </c>
      <c r="AH155" s="540"/>
      <c r="AI155" s="540"/>
      <c r="AJ155" s="540"/>
      <c r="AK155" s="540"/>
      <c r="AL155" s="540"/>
      <c r="AM155" s="540"/>
      <c r="AN155" s="540"/>
      <c r="AO155" s="540"/>
      <c r="AP155" s="547"/>
      <c r="AQ155" s="554" t="s">
        <v>60</v>
      </c>
      <c r="AR155" s="565"/>
      <c r="AS155" s="565"/>
      <c r="AT155" s="565"/>
      <c r="AU155" s="565"/>
      <c r="AV155" s="565"/>
      <c r="AW155" s="565"/>
      <c r="AX155" s="565"/>
      <c r="AY155" s="565"/>
      <c r="AZ155" s="565"/>
      <c r="BA155" s="565"/>
      <c r="BB155" s="565"/>
      <c r="BC155" s="565"/>
      <c r="BD155" s="565"/>
      <c r="BE155" s="565"/>
      <c r="BF155" s="565"/>
      <c r="BG155" s="565"/>
      <c r="BH155" s="565"/>
      <c r="BI155" s="574"/>
      <c r="BJ155" s="592"/>
      <c r="BK155" s="592"/>
      <c r="BL155" s="592"/>
      <c r="BM155" s="609"/>
      <c r="BN155" s="342"/>
    </row>
    <row r="156" spans="1:66" ht="21.95" customHeight="1">
      <c r="A156" s="340"/>
      <c r="B156" s="355"/>
      <c r="C156" s="366"/>
      <c r="D156" s="366"/>
      <c r="E156" s="366"/>
      <c r="F156" s="366"/>
      <c r="G156" s="366"/>
      <c r="H156" s="366"/>
      <c r="I156" s="381"/>
      <c r="J156" s="397"/>
      <c r="K156" s="413"/>
      <c r="L156" s="413"/>
      <c r="M156" s="413"/>
      <c r="N156" s="429"/>
      <c r="O156" s="438"/>
      <c r="P156" s="450"/>
      <c r="Q156" s="450"/>
      <c r="R156" s="462"/>
      <c r="S156" s="481"/>
      <c r="T156" s="498"/>
      <c r="U156" s="498"/>
      <c r="V156" s="498"/>
      <c r="W156" s="498"/>
      <c r="X156" s="498"/>
      <c r="Y156" s="515"/>
      <c r="Z156" s="438"/>
      <c r="AA156" s="450"/>
      <c r="AB156" s="450"/>
      <c r="AC156" s="450"/>
      <c r="AD156" s="450"/>
      <c r="AE156" s="450"/>
      <c r="AF156" s="462"/>
      <c r="AG156" s="532" t="s">
        <v>395</v>
      </c>
      <c r="AH156" s="540"/>
      <c r="AI156" s="540"/>
      <c r="AJ156" s="540"/>
      <c r="AK156" s="540"/>
      <c r="AL156" s="540"/>
      <c r="AM156" s="540"/>
      <c r="AN156" s="540"/>
      <c r="AO156" s="540"/>
      <c r="AP156" s="547"/>
      <c r="AQ156" s="554" t="s">
        <v>60</v>
      </c>
      <c r="AR156" s="565"/>
      <c r="AS156" s="565"/>
      <c r="AT156" s="565"/>
      <c r="AU156" s="565"/>
      <c r="AV156" s="565"/>
      <c r="AW156" s="565"/>
      <c r="AX156" s="565"/>
      <c r="AY156" s="565"/>
      <c r="AZ156" s="565"/>
      <c r="BA156" s="565"/>
      <c r="BB156" s="565"/>
      <c r="BC156" s="565"/>
      <c r="BD156" s="565"/>
      <c r="BE156" s="565"/>
      <c r="BF156" s="565"/>
      <c r="BG156" s="565"/>
      <c r="BH156" s="565"/>
      <c r="BI156" s="574"/>
      <c r="BJ156" s="592"/>
      <c r="BK156" s="592"/>
      <c r="BL156" s="592"/>
      <c r="BM156" s="609"/>
      <c r="BN156" s="342"/>
    </row>
    <row r="157" spans="1:66" ht="21.95" customHeight="1">
      <c r="A157" s="341"/>
      <c r="B157" s="356"/>
      <c r="C157" s="367"/>
      <c r="D157" s="367"/>
      <c r="E157" s="367"/>
      <c r="F157" s="367"/>
      <c r="G157" s="367"/>
      <c r="H157" s="367"/>
      <c r="I157" s="382"/>
      <c r="J157" s="398"/>
      <c r="K157" s="414"/>
      <c r="L157" s="414"/>
      <c r="M157" s="414"/>
      <c r="N157" s="430"/>
      <c r="O157" s="441"/>
      <c r="P157" s="453"/>
      <c r="Q157" s="453"/>
      <c r="R157" s="465"/>
      <c r="S157" s="482"/>
      <c r="T157" s="499"/>
      <c r="U157" s="499"/>
      <c r="V157" s="499"/>
      <c r="W157" s="499"/>
      <c r="X157" s="499"/>
      <c r="Y157" s="516"/>
      <c r="Z157" s="441"/>
      <c r="AA157" s="453"/>
      <c r="AB157" s="453"/>
      <c r="AC157" s="453"/>
      <c r="AD157" s="453"/>
      <c r="AE157" s="453"/>
      <c r="AF157" s="465"/>
      <c r="AG157" s="539" t="s">
        <v>522</v>
      </c>
      <c r="AH157" s="545"/>
      <c r="AI157" s="545"/>
      <c r="AJ157" s="545"/>
      <c r="AK157" s="545"/>
      <c r="AL157" s="545"/>
      <c r="AM157" s="545"/>
      <c r="AN157" s="545"/>
      <c r="AO157" s="545"/>
      <c r="AP157" s="552"/>
      <c r="AQ157" s="563" t="s">
        <v>445</v>
      </c>
      <c r="AR157" s="572"/>
      <c r="AS157" s="572"/>
      <c r="AT157" s="572"/>
      <c r="AU157" s="572"/>
      <c r="AV157" s="572"/>
      <c r="AW157" s="572"/>
      <c r="AX157" s="572"/>
      <c r="AY157" s="572"/>
      <c r="AZ157" s="572"/>
      <c r="BA157" s="572"/>
      <c r="BB157" s="572"/>
      <c r="BC157" s="572"/>
      <c r="BD157" s="572"/>
      <c r="BE157" s="572"/>
      <c r="BF157" s="572"/>
      <c r="BG157" s="572"/>
      <c r="BH157" s="572"/>
      <c r="BI157" s="581"/>
      <c r="BJ157" s="593"/>
      <c r="BK157" s="593"/>
      <c r="BL157" s="593"/>
      <c r="BM157" s="610"/>
      <c r="BN157" s="342"/>
    </row>
    <row r="158" spans="1:66" ht="22.7" customHeight="1">
      <c r="A158" s="342"/>
      <c r="B158" s="357"/>
      <c r="C158" s="368"/>
      <c r="D158" s="368"/>
      <c r="E158" s="368"/>
      <c r="F158" s="368"/>
      <c r="G158" s="368"/>
      <c r="H158" s="368"/>
      <c r="I158" s="368"/>
      <c r="J158" s="368"/>
      <c r="K158" s="368"/>
      <c r="L158" s="368"/>
      <c r="M158" s="368"/>
      <c r="N158" s="368"/>
      <c r="O158" s="368"/>
      <c r="P158" s="368"/>
      <c r="Q158" s="368"/>
      <c r="R158" s="368"/>
      <c r="S158" s="368"/>
      <c r="T158" s="368"/>
      <c r="U158" s="368"/>
      <c r="V158" s="368"/>
      <c r="W158" s="368"/>
      <c r="X158" s="368"/>
      <c r="Y158" s="368"/>
      <c r="Z158" s="368"/>
      <c r="AA158" s="368"/>
      <c r="AB158" s="368"/>
      <c r="AC158" s="368"/>
      <c r="AD158" s="368"/>
      <c r="AE158" s="368"/>
      <c r="AF158" s="368"/>
      <c r="AG158" s="368"/>
      <c r="AH158" s="368"/>
      <c r="AI158" s="368"/>
      <c r="AJ158" s="368"/>
      <c r="AK158" s="368"/>
      <c r="AL158" s="368"/>
      <c r="AM158" s="368"/>
      <c r="AN158" s="368"/>
      <c r="AO158" s="368"/>
      <c r="AP158" s="368"/>
      <c r="AQ158" s="368"/>
      <c r="AR158" s="368"/>
      <c r="AS158" s="368"/>
      <c r="AT158" s="368"/>
      <c r="AU158" s="368"/>
      <c r="AV158" s="368"/>
      <c r="AW158" s="368"/>
      <c r="AX158" s="368"/>
      <c r="AY158" s="368"/>
      <c r="AZ158" s="368"/>
      <c r="BA158" s="368"/>
      <c r="BB158" s="368"/>
      <c r="BC158" s="368"/>
      <c r="BD158" s="368"/>
      <c r="BE158" s="368"/>
      <c r="BF158" s="368"/>
      <c r="BG158" s="368"/>
      <c r="BH158" s="368"/>
      <c r="BI158" s="368"/>
      <c r="BJ158" s="368"/>
      <c r="BK158" s="368"/>
      <c r="BL158" s="368"/>
      <c r="BM158" s="368"/>
      <c r="BN158" s="342"/>
    </row>
    <row r="159" spans="1:66" ht="34.700000000000003" customHeight="1">
      <c r="A159" s="343" t="s">
        <v>298</v>
      </c>
      <c r="B159" s="344"/>
      <c r="C159" s="369" t="s">
        <v>18</v>
      </c>
      <c r="D159" s="369"/>
      <c r="E159" s="369"/>
      <c r="F159" s="369"/>
      <c r="G159" s="369"/>
      <c r="H159" s="369"/>
      <c r="I159" s="369"/>
      <c r="J159" s="369"/>
      <c r="K159" s="369"/>
      <c r="L159" s="369"/>
      <c r="M159" s="369"/>
      <c r="N159" s="369"/>
      <c r="O159" s="369"/>
      <c r="P159" s="369"/>
      <c r="Q159" s="369"/>
      <c r="R159" s="369"/>
      <c r="S159" s="369"/>
      <c r="T159" s="369"/>
      <c r="U159" s="369"/>
      <c r="V159" s="369"/>
      <c r="W159" s="369"/>
      <c r="X159" s="369"/>
      <c r="Y159" s="369"/>
      <c r="Z159" s="369"/>
      <c r="AA159" s="369"/>
      <c r="AB159" s="369"/>
      <c r="AC159" s="369"/>
      <c r="AD159" s="369"/>
      <c r="AE159" s="369"/>
      <c r="AF159" s="369"/>
      <c r="AG159" s="369"/>
      <c r="AH159" s="369"/>
      <c r="AI159" s="369"/>
      <c r="AJ159" s="369"/>
      <c r="AK159" s="369"/>
      <c r="AL159" s="369"/>
      <c r="AM159" s="369"/>
      <c r="AN159" s="369"/>
      <c r="AO159" s="369"/>
      <c r="AP159" s="369"/>
      <c r="AQ159" s="369"/>
      <c r="AR159" s="369"/>
      <c r="AS159" s="369"/>
      <c r="AT159" s="369"/>
      <c r="AU159" s="369"/>
      <c r="AV159" s="369"/>
      <c r="AW159" s="369"/>
      <c r="AX159" s="369"/>
      <c r="AY159" s="369"/>
      <c r="AZ159" s="369"/>
      <c r="BA159" s="369"/>
      <c r="BB159" s="369"/>
      <c r="BC159" s="369"/>
      <c r="BD159" s="369"/>
      <c r="BE159" s="369"/>
      <c r="BF159" s="369"/>
      <c r="BG159" s="369"/>
      <c r="BH159" s="369"/>
      <c r="BI159" s="369"/>
      <c r="BJ159" s="369"/>
      <c r="BK159" s="369"/>
      <c r="BL159" s="369"/>
      <c r="BM159" s="369"/>
      <c r="BN159" s="342"/>
    </row>
    <row r="160" spans="1:66" ht="27" customHeight="1">
      <c r="A160" s="343" t="s">
        <v>397</v>
      </c>
      <c r="B160" s="343"/>
      <c r="C160" s="344" t="s">
        <v>399</v>
      </c>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4"/>
      <c r="AD160" s="344"/>
      <c r="AE160" s="344"/>
      <c r="AF160" s="344"/>
      <c r="AG160" s="344"/>
      <c r="AH160" s="344"/>
      <c r="AI160" s="344"/>
      <c r="AJ160" s="344"/>
      <c r="AK160" s="344"/>
      <c r="AL160" s="344"/>
      <c r="AM160" s="344"/>
      <c r="AN160" s="344"/>
      <c r="AO160" s="344"/>
      <c r="AP160" s="344"/>
      <c r="AQ160" s="344"/>
      <c r="AR160" s="344"/>
      <c r="AS160" s="344"/>
      <c r="AT160" s="344"/>
      <c r="AU160" s="344"/>
      <c r="AV160" s="344"/>
      <c r="AW160" s="344"/>
      <c r="AX160" s="344"/>
      <c r="AY160" s="344"/>
      <c r="AZ160" s="344"/>
      <c r="BA160" s="344"/>
      <c r="BB160" s="344"/>
      <c r="BC160" s="344"/>
      <c r="BD160" s="344"/>
      <c r="BE160" s="344"/>
      <c r="BF160" s="344"/>
      <c r="BG160" s="344"/>
      <c r="BH160" s="344"/>
      <c r="BI160" s="344"/>
      <c r="BJ160" s="344"/>
      <c r="BK160" s="344"/>
      <c r="BL160" s="344"/>
      <c r="BM160" s="344"/>
    </row>
    <row r="161" spans="1:256" ht="27" customHeight="1">
      <c r="A161" s="343" t="s">
        <v>245</v>
      </c>
      <c r="B161" s="343"/>
      <c r="C161" s="344" t="s">
        <v>371</v>
      </c>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4"/>
      <c r="AY161" s="344"/>
      <c r="AZ161" s="344"/>
      <c r="BA161" s="344"/>
      <c r="BB161" s="344"/>
      <c r="BC161" s="344"/>
      <c r="BD161" s="344"/>
      <c r="BE161" s="344"/>
      <c r="BF161" s="344"/>
      <c r="BG161" s="344"/>
      <c r="BH161" s="344"/>
      <c r="BI161" s="344"/>
      <c r="BJ161" s="344"/>
      <c r="BK161" s="344"/>
      <c r="BL161" s="344"/>
      <c r="BM161" s="344"/>
    </row>
    <row r="162" spans="1:256" ht="61.7" customHeight="1">
      <c r="A162" s="343" t="s">
        <v>249</v>
      </c>
      <c r="B162" s="343"/>
      <c r="C162" s="370" t="s">
        <v>420</v>
      </c>
      <c r="D162" s="370"/>
      <c r="E162" s="370"/>
      <c r="F162" s="370"/>
      <c r="G162" s="370"/>
      <c r="H162" s="370"/>
      <c r="I162" s="370"/>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0"/>
      <c r="AV162" s="370"/>
      <c r="AW162" s="370"/>
      <c r="AX162" s="370"/>
      <c r="AY162" s="370"/>
      <c r="AZ162" s="370"/>
      <c r="BA162" s="370"/>
      <c r="BB162" s="370"/>
      <c r="BC162" s="370"/>
      <c r="BD162" s="370"/>
      <c r="BE162" s="370"/>
      <c r="BF162" s="370"/>
      <c r="BG162" s="370"/>
      <c r="BH162" s="370"/>
      <c r="BI162" s="370"/>
      <c r="BJ162" s="370"/>
      <c r="BK162" s="370"/>
      <c r="BL162" s="370"/>
      <c r="BM162" s="370"/>
      <c r="BN162" s="342"/>
    </row>
    <row r="163" spans="1:256" ht="27" customHeight="1">
      <c r="A163" s="344" t="s">
        <v>251</v>
      </c>
      <c r="B163" s="344"/>
      <c r="C163" s="371" t="s">
        <v>425</v>
      </c>
      <c r="D163" s="371"/>
      <c r="E163" s="371"/>
      <c r="F163" s="371"/>
      <c r="G163" s="371"/>
      <c r="H163" s="371"/>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1"/>
      <c r="AR163" s="371"/>
      <c r="AS163" s="371"/>
      <c r="AT163" s="371"/>
      <c r="AU163" s="371"/>
      <c r="AV163" s="371"/>
      <c r="AW163" s="371"/>
      <c r="AX163" s="371"/>
      <c r="AY163" s="371"/>
      <c r="AZ163" s="371"/>
      <c r="BA163" s="371"/>
      <c r="BB163" s="371"/>
      <c r="BC163" s="371"/>
      <c r="BD163" s="371"/>
      <c r="BE163" s="371"/>
      <c r="BF163" s="371"/>
      <c r="BG163" s="371"/>
      <c r="BH163" s="371"/>
      <c r="BI163" s="371"/>
      <c r="BJ163" s="371"/>
      <c r="BK163" s="371"/>
      <c r="BL163" s="371"/>
      <c r="BM163" s="371"/>
      <c r="BN163" s="611"/>
      <c r="BO163" s="612"/>
      <c r="BP163" s="612"/>
      <c r="BQ163" s="612"/>
      <c r="BR163" s="612"/>
      <c r="BS163" s="612"/>
      <c r="BT163" s="612"/>
      <c r="BU163" s="612"/>
      <c r="BV163" s="612"/>
      <c r="BW163" s="612"/>
      <c r="BX163" s="612"/>
      <c r="BY163" s="612"/>
      <c r="BZ163" s="612"/>
      <c r="CA163" s="612"/>
      <c r="CB163" s="612"/>
      <c r="CC163" s="612"/>
      <c r="CD163" s="612"/>
      <c r="CE163" s="612"/>
      <c r="CF163" s="612"/>
      <c r="CG163" s="612"/>
      <c r="CH163" s="612"/>
      <c r="CI163" s="612"/>
      <c r="CJ163" s="612"/>
      <c r="CK163" s="612"/>
      <c r="CL163" s="612"/>
      <c r="CM163" s="612"/>
      <c r="CN163" s="612"/>
      <c r="CO163" s="612"/>
      <c r="CP163" s="612"/>
      <c r="CQ163" s="612"/>
      <c r="CR163" s="612"/>
      <c r="CS163" s="612"/>
      <c r="CT163" s="612"/>
      <c r="CU163" s="612"/>
      <c r="CV163" s="612"/>
      <c r="CW163" s="612"/>
      <c r="CX163" s="612"/>
      <c r="CY163" s="612"/>
      <c r="CZ163" s="612"/>
      <c r="DA163" s="612"/>
      <c r="DB163" s="612"/>
      <c r="DC163" s="612"/>
      <c r="DD163" s="612"/>
      <c r="DE163" s="612"/>
      <c r="DF163" s="612"/>
      <c r="DG163" s="612"/>
      <c r="DH163" s="612"/>
      <c r="DI163" s="612"/>
      <c r="DJ163" s="612"/>
      <c r="DK163" s="612"/>
      <c r="DL163" s="612"/>
      <c r="DM163" s="612"/>
      <c r="DN163" s="612"/>
      <c r="DO163" s="612"/>
      <c r="DP163" s="612"/>
      <c r="DQ163" s="612"/>
      <c r="DR163" s="612"/>
      <c r="DS163" s="612"/>
      <c r="DT163" s="612"/>
      <c r="DU163" s="612"/>
      <c r="DV163" s="612"/>
      <c r="DW163" s="612"/>
      <c r="DX163" s="612"/>
      <c r="DY163" s="612"/>
      <c r="DZ163" s="612"/>
      <c r="EA163" s="612"/>
      <c r="EB163" s="612"/>
      <c r="EC163" s="612"/>
      <c r="ED163" s="612"/>
      <c r="EE163" s="612"/>
      <c r="EF163" s="612"/>
      <c r="EG163" s="612"/>
      <c r="EH163" s="612"/>
      <c r="EI163" s="612"/>
      <c r="EJ163" s="612"/>
      <c r="EK163" s="612"/>
      <c r="EL163" s="612"/>
      <c r="EM163" s="612"/>
      <c r="EN163" s="612"/>
      <c r="EO163" s="612"/>
      <c r="EP163" s="612"/>
      <c r="EQ163" s="612"/>
      <c r="ER163" s="612"/>
      <c r="ES163" s="612"/>
      <c r="ET163" s="612"/>
      <c r="EU163" s="612"/>
      <c r="EV163" s="612"/>
      <c r="EW163" s="612"/>
      <c r="EX163" s="612"/>
      <c r="EY163" s="612"/>
      <c r="EZ163" s="612"/>
      <c r="FA163" s="612"/>
      <c r="FB163" s="612"/>
      <c r="FC163" s="612"/>
      <c r="FD163" s="612"/>
      <c r="FE163" s="612"/>
      <c r="FF163" s="612"/>
      <c r="FG163" s="612"/>
      <c r="FH163" s="612"/>
      <c r="FI163" s="612"/>
      <c r="FJ163" s="612"/>
      <c r="FK163" s="612"/>
      <c r="FL163" s="612"/>
      <c r="FM163" s="612"/>
      <c r="FN163" s="612"/>
      <c r="FO163" s="612"/>
      <c r="FP163" s="612"/>
      <c r="FQ163" s="612"/>
      <c r="FR163" s="612"/>
      <c r="FS163" s="612"/>
      <c r="FT163" s="612"/>
      <c r="FU163" s="612"/>
      <c r="FV163" s="612"/>
      <c r="FW163" s="612"/>
      <c r="FX163" s="612"/>
      <c r="FY163" s="612"/>
      <c r="FZ163" s="612"/>
      <c r="GA163" s="612"/>
      <c r="GB163" s="612"/>
      <c r="GC163" s="612"/>
      <c r="GD163" s="612"/>
      <c r="GE163" s="612"/>
      <c r="GF163" s="612"/>
      <c r="GG163" s="612"/>
      <c r="GH163" s="612"/>
      <c r="GI163" s="612"/>
      <c r="GJ163" s="612"/>
      <c r="GK163" s="612"/>
      <c r="GL163" s="612"/>
      <c r="GM163" s="612"/>
      <c r="GN163" s="612"/>
      <c r="GO163" s="612"/>
      <c r="GP163" s="612"/>
      <c r="GQ163" s="612"/>
      <c r="GR163" s="612"/>
      <c r="GS163" s="612"/>
      <c r="GT163" s="612"/>
      <c r="GU163" s="612"/>
      <c r="GV163" s="612"/>
      <c r="GW163" s="612"/>
      <c r="GX163" s="612"/>
      <c r="GY163" s="612"/>
      <c r="GZ163" s="612"/>
      <c r="HA163" s="612"/>
      <c r="HB163" s="612"/>
      <c r="HC163" s="612"/>
      <c r="HD163" s="612"/>
      <c r="HE163" s="612"/>
      <c r="HF163" s="612"/>
      <c r="HG163" s="612"/>
      <c r="HH163" s="612"/>
      <c r="HI163" s="612"/>
      <c r="HJ163" s="612"/>
      <c r="HK163" s="612"/>
      <c r="HL163" s="612"/>
      <c r="HM163" s="612"/>
      <c r="HN163" s="612"/>
      <c r="HO163" s="612"/>
      <c r="HP163" s="612"/>
      <c r="HQ163" s="612"/>
      <c r="HR163" s="612"/>
      <c r="HS163" s="612"/>
      <c r="HT163" s="612"/>
      <c r="HU163" s="612"/>
      <c r="HV163" s="612"/>
      <c r="HW163" s="612"/>
      <c r="HX163" s="612"/>
      <c r="HY163" s="612"/>
      <c r="HZ163" s="612"/>
      <c r="IA163" s="612"/>
      <c r="IB163" s="612"/>
      <c r="IC163" s="612"/>
      <c r="ID163" s="612"/>
      <c r="IE163" s="612"/>
      <c r="IF163" s="612"/>
      <c r="IG163" s="612"/>
      <c r="IH163" s="612"/>
      <c r="II163" s="612"/>
      <c r="IJ163" s="612"/>
      <c r="IK163" s="612"/>
      <c r="IL163" s="612"/>
      <c r="IM163" s="612"/>
      <c r="IN163" s="612"/>
      <c r="IO163" s="612"/>
      <c r="IP163" s="612"/>
      <c r="IQ163" s="612"/>
      <c r="IR163" s="612"/>
      <c r="IS163" s="612"/>
      <c r="IT163" s="612"/>
      <c r="IU163" s="612"/>
      <c r="IV163" s="612"/>
    </row>
    <row r="164" spans="1:256" ht="27" customHeight="1">
      <c r="A164" s="344" t="s">
        <v>412</v>
      </c>
      <c r="B164" s="344"/>
      <c r="C164" s="371" t="s">
        <v>429</v>
      </c>
      <c r="D164" s="371"/>
      <c r="E164" s="371"/>
      <c r="F164" s="371"/>
      <c r="G164" s="371"/>
      <c r="H164" s="371"/>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1"/>
      <c r="AY164" s="371"/>
      <c r="AZ164" s="371"/>
      <c r="BA164" s="371"/>
      <c r="BB164" s="371"/>
      <c r="BC164" s="371"/>
      <c r="BD164" s="371"/>
      <c r="BE164" s="371"/>
      <c r="BF164" s="371"/>
      <c r="BG164" s="371"/>
      <c r="BH164" s="371"/>
      <c r="BI164" s="371"/>
      <c r="BJ164" s="371"/>
      <c r="BK164" s="371"/>
      <c r="BL164" s="371"/>
      <c r="BM164" s="371"/>
      <c r="BN164" s="611"/>
      <c r="BO164" s="612"/>
      <c r="BP164" s="612"/>
      <c r="BQ164" s="612"/>
      <c r="BR164" s="612"/>
      <c r="BS164" s="612"/>
      <c r="BT164" s="612"/>
      <c r="BU164" s="612"/>
      <c r="BV164" s="612"/>
      <c r="BW164" s="612"/>
      <c r="BX164" s="612"/>
      <c r="BY164" s="612"/>
      <c r="BZ164" s="612"/>
      <c r="CA164" s="612"/>
      <c r="CB164" s="612"/>
      <c r="CC164" s="612"/>
      <c r="CD164" s="612"/>
      <c r="CE164" s="612"/>
      <c r="CF164" s="612"/>
      <c r="CG164" s="612"/>
      <c r="CH164" s="612"/>
      <c r="CI164" s="612"/>
      <c r="CJ164" s="612"/>
      <c r="CK164" s="612"/>
      <c r="CL164" s="612"/>
      <c r="CM164" s="612"/>
      <c r="CN164" s="612"/>
      <c r="CO164" s="612"/>
      <c r="CP164" s="612"/>
      <c r="CQ164" s="612"/>
      <c r="CR164" s="612"/>
      <c r="CS164" s="612"/>
      <c r="CT164" s="612"/>
      <c r="CU164" s="612"/>
      <c r="CV164" s="612"/>
      <c r="CW164" s="612"/>
      <c r="CX164" s="612"/>
      <c r="CY164" s="612"/>
      <c r="CZ164" s="612"/>
      <c r="DA164" s="612"/>
      <c r="DB164" s="612"/>
      <c r="DC164" s="612"/>
      <c r="DD164" s="612"/>
      <c r="DE164" s="612"/>
      <c r="DF164" s="612"/>
      <c r="DG164" s="612"/>
      <c r="DH164" s="612"/>
      <c r="DI164" s="612"/>
      <c r="DJ164" s="612"/>
      <c r="DK164" s="612"/>
      <c r="DL164" s="612"/>
      <c r="DM164" s="612"/>
      <c r="DN164" s="612"/>
      <c r="DO164" s="612"/>
      <c r="DP164" s="612"/>
      <c r="DQ164" s="612"/>
      <c r="DR164" s="612"/>
      <c r="DS164" s="612"/>
      <c r="DT164" s="612"/>
      <c r="DU164" s="612"/>
      <c r="DV164" s="612"/>
      <c r="DW164" s="612"/>
      <c r="DX164" s="612"/>
      <c r="DY164" s="612"/>
      <c r="DZ164" s="612"/>
      <c r="EA164" s="612"/>
      <c r="EB164" s="612"/>
      <c r="EC164" s="612"/>
      <c r="ED164" s="612"/>
      <c r="EE164" s="612"/>
      <c r="EF164" s="612"/>
      <c r="EG164" s="612"/>
      <c r="EH164" s="612"/>
      <c r="EI164" s="612"/>
      <c r="EJ164" s="612"/>
      <c r="EK164" s="612"/>
      <c r="EL164" s="612"/>
      <c r="EM164" s="612"/>
      <c r="EN164" s="612"/>
      <c r="EO164" s="612"/>
      <c r="EP164" s="612"/>
      <c r="EQ164" s="612"/>
      <c r="ER164" s="612"/>
      <c r="ES164" s="612"/>
      <c r="ET164" s="612"/>
      <c r="EU164" s="612"/>
      <c r="EV164" s="612"/>
      <c r="EW164" s="612"/>
      <c r="EX164" s="612"/>
      <c r="EY164" s="612"/>
      <c r="EZ164" s="612"/>
      <c r="FA164" s="612"/>
      <c r="FB164" s="612"/>
      <c r="FC164" s="612"/>
      <c r="FD164" s="612"/>
      <c r="FE164" s="612"/>
      <c r="FF164" s="612"/>
      <c r="FG164" s="612"/>
      <c r="FH164" s="612"/>
      <c r="FI164" s="612"/>
      <c r="FJ164" s="612"/>
      <c r="FK164" s="612"/>
      <c r="FL164" s="612"/>
      <c r="FM164" s="612"/>
      <c r="FN164" s="612"/>
      <c r="FO164" s="612"/>
      <c r="FP164" s="612"/>
      <c r="FQ164" s="612"/>
      <c r="FR164" s="612"/>
      <c r="FS164" s="612"/>
      <c r="FT164" s="612"/>
      <c r="FU164" s="612"/>
      <c r="FV164" s="612"/>
      <c r="FW164" s="612"/>
      <c r="FX164" s="612"/>
      <c r="FY164" s="612"/>
      <c r="FZ164" s="612"/>
      <c r="GA164" s="612"/>
      <c r="GB164" s="612"/>
      <c r="GC164" s="612"/>
      <c r="GD164" s="612"/>
      <c r="GE164" s="612"/>
      <c r="GF164" s="612"/>
      <c r="GG164" s="612"/>
      <c r="GH164" s="612"/>
      <c r="GI164" s="612"/>
      <c r="GJ164" s="612"/>
      <c r="GK164" s="612"/>
      <c r="GL164" s="612"/>
      <c r="GM164" s="612"/>
      <c r="GN164" s="612"/>
      <c r="GO164" s="612"/>
      <c r="GP164" s="612"/>
      <c r="GQ164" s="612"/>
      <c r="GR164" s="612"/>
      <c r="GS164" s="612"/>
      <c r="GT164" s="612"/>
      <c r="GU164" s="612"/>
      <c r="GV164" s="612"/>
      <c r="GW164" s="612"/>
      <c r="GX164" s="612"/>
      <c r="GY164" s="612"/>
      <c r="GZ164" s="612"/>
      <c r="HA164" s="612"/>
      <c r="HB164" s="612"/>
      <c r="HC164" s="612"/>
      <c r="HD164" s="612"/>
      <c r="HE164" s="612"/>
      <c r="HF164" s="612"/>
      <c r="HG164" s="612"/>
      <c r="HH164" s="612"/>
      <c r="HI164" s="612"/>
      <c r="HJ164" s="612"/>
      <c r="HK164" s="612"/>
      <c r="HL164" s="612"/>
      <c r="HM164" s="612"/>
      <c r="HN164" s="612"/>
      <c r="HO164" s="612"/>
      <c r="HP164" s="612"/>
      <c r="HQ164" s="612"/>
      <c r="HR164" s="612"/>
      <c r="HS164" s="612"/>
      <c r="HT164" s="612"/>
      <c r="HU164" s="612"/>
      <c r="HV164" s="612"/>
      <c r="HW164" s="612"/>
      <c r="HX164" s="612"/>
      <c r="HY164" s="612"/>
      <c r="HZ164" s="612"/>
      <c r="IA164" s="612"/>
      <c r="IB164" s="612"/>
      <c r="IC164" s="612"/>
      <c r="ID164" s="612"/>
      <c r="IE164" s="612"/>
      <c r="IF164" s="612"/>
      <c r="IG164" s="612"/>
      <c r="IH164" s="612"/>
      <c r="II164" s="612"/>
      <c r="IJ164" s="612"/>
      <c r="IK164" s="612"/>
      <c r="IL164" s="612"/>
      <c r="IM164" s="612"/>
      <c r="IN164" s="612"/>
      <c r="IO164" s="612"/>
      <c r="IP164" s="612"/>
      <c r="IQ164" s="612"/>
      <c r="IR164" s="612"/>
      <c r="IS164" s="612"/>
      <c r="IT164" s="612"/>
      <c r="IU164" s="612"/>
      <c r="IV164" s="612"/>
    </row>
    <row r="165" spans="1:256" ht="24" customHeight="1">
      <c r="A165" s="343" t="s">
        <v>416</v>
      </c>
      <c r="B165" s="343"/>
      <c r="C165" s="371" t="s">
        <v>400</v>
      </c>
      <c r="D165" s="371"/>
      <c r="E165" s="371"/>
      <c r="F165" s="371"/>
      <c r="G165" s="371"/>
      <c r="H165" s="371"/>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c r="BJ165" s="371"/>
      <c r="BK165" s="371"/>
      <c r="BL165" s="371"/>
      <c r="BM165" s="371"/>
    </row>
    <row r="166" spans="1:256" ht="27" customHeight="1">
      <c r="A166" s="343" t="s">
        <v>236</v>
      </c>
      <c r="B166" s="343"/>
      <c r="C166" s="371" t="s">
        <v>480</v>
      </c>
      <c r="D166" s="371"/>
      <c r="E166" s="371"/>
      <c r="F166" s="371"/>
      <c r="G166" s="371"/>
      <c r="H166" s="371"/>
      <c r="I166" s="371"/>
      <c r="J166" s="371"/>
      <c r="K166" s="371"/>
      <c r="L166" s="371"/>
      <c r="M166" s="371"/>
      <c r="N166" s="371"/>
      <c r="O166" s="371"/>
      <c r="P166" s="371"/>
      <c r="Q166" s="371"/>
      <c r="R166" s="371"/>
      <c r="S166" s="371"/>
      <c r="T166" s="371"/>
      <c r="U166" s="371"/>
      <c r="V166" s="371"/>
      <c r="W166" s="371"/>
      <c r="X166" s="371"/>
      <c r="Y166" s="371"/>
      <c r="Z166" s="371"/>
      <c r="AA166" s="371"/>
      <c r="AB166" s="371"/>
      <c r="AC166" s="371"/>
      <c r="AD166" s="371"/>
      <c r="AE166" s="371"/>
      <c r="AF166" s="371"/>
      <c r="AG166" s="371"/>
      <c r="AH166" s="371"/>
      <c r="AI166" s="371"/>
      <c r="AJ166" s="371"/>
      <c r="AK166" s="371"/>
      <c r="AL166" s="371"/>
      <c r="AM166" s="371"/>
      <c r="AN166" s="371"/>
      <c r="AO166" s="371"/>
      <c r="AP166" s="371"/>
      <c r="AQ166" s="371"/>
      <c r="AR166" s="371"/>
      <c r="AS166" s="371"/>
      <c r="AT166" s="371"/>
      <c r="AU166" s="371"/>
      <c r="AV166" s="371"/>
      <c r="AW166" s="371"/>
      <c r="AX166" s="371"/>
      <c r="AY166" s="371"/>
      <c r="AZ166" s="371"/>
      <c r="BA166" s="371"/>
      <c r="BB166" s="371"/>
      <c r="BC166" s="371"/>
      <c r="BD166" s="371"/>
      <c r="BE166" s="371"/>
      <c r="BF166" s="371"/>
      <c r="BG166" s="371"/>
      <c r="BH166" s="371"/>
      <c r="BI166" s="371"/>
      <c r="BJ166" s="371"/>
      <c r="BK166" s="371"/>
      <c r="BL166" s="371"/>
      <c r="BM166" s="371"/>
    </row>
    <row r="167" spans="1:256" ht="27" customHeight="1">
      <c r="A167" s="343" t="s">
        <v>424</v>
      </c>
      <c r="B167" s="343"/>
      <c r="C167" s="371" t="s">
        <v>402</v>
      </c>
      <c r="D167" s="371"/>
      <c r="E167" s="371"/>
      <c r="F167" s="371"/>
      <c r="G167" s="371"/>
      <c r="H167" s="371"/>
      <c r="I167" s="371"/>
      <c r="J167" s="371"/>
      <c r="K167" s="371"/>
      <c r="L167" s="371"/>
      <c r="M167" s="371"/>
      <c r="N167" s="371"/>
      <c r="O167" s="371"/>
      <c r="P167" s="371"/>
      <c r="Q167" s="371"/>
      <c r="R167" s="371"/>
      <c r="S167" s="371"/>
      <c r="T167" s="371"/>
      <c r="U167" s="371"/>
      <c r="V167" s="371"/>
      <c r="W167" s="371"/>
      <c r="X167" s="371"/>
      <c r="Y167" s="371"/>
      <c r="Z167" s="371"/>
      <c r="AA167" s="371"/>
      <c r="AB167" s="371"/>
      <c r="AC167" s="371"/>
      <c r="AD167" s="371"/>
      <c r="AE167" s="371"/>
      <c r="AF167" s="371"/>
      <c r="AG167" s="371"/>
      <c r="AH167" s="371"/>
      <c r="AI167" s="371"/>
      <c r="AJ167" s="371"/>
      <c r="AK167" s="371"/>
      <c r="AL167" s="371"/>
      <c r="AM167" s="371"/>
      <c r="AN167" s="371"/>
      <c r="AO167" s="371"/>
      <c r="AP167" s="371"/>
      <c r="AQ167" s="371"/>
      <c r="AR167" s="371"/>
      <c r="AS167" s="371"/>
      <c r="AT167" s="371"/>
      <c r="AU167" s="371"/>
      <c r="AV167" s="371"/>
      <c r="AW167" s="371"/>
      <c r="AX167" s="371"/>
      <c r="AY167" s="371"/>
      <c r="AZ167" s="371"/>
      <c r="BA167" s="371"/>
      <c r="BB167" s="371"/>
      <c r="BC167" s="371"/>
      <c r="BD167" s="371"/>
      <c r="BE167" s="371"/>
      <c r="BF167" s="371"/>
      <c r="BG167" s="371"/>
      <c r="BH167" s="371"/>
      <c r="BI167" s="371"/>
      <c r="BJ167" s="371"/>
      <c r="BK167" s="371"/>
      <c r="BL167" s="371"/>
      <c r="BM167" s="371"/>
    </row>
    <row r="168" spans="1:256">
      <c r="AK168" s="546"/>
      <c r="AL168" s="546"/>
      <c r="AM168" s="546"/>
      <c r="AN168" s="546"/>
      <c r="AO168" s="546"/>
      <c r="AP168" s="546"/>
    </row>
    <row r="169" spans="1:256">
      <c r="AK169" s="546"/>
      <c r="AL169" s="546"/>
      <c r="AM169" s="546"/>
      <c r="AN169" s="546"/>
      <c r="AO169" s="546"/>
      <c r="AP169" s="546"/>
    </row>
    <row r="170" spans="1:256">
      <c r="AK170" s="546"/>
      <c r="AL170" s="546"/>
      <c r="AM170" s="546"/>
      <c r="AN170" s="546"/>
      <c r="AO170" s="546"/>
      <c r="AP170" s="546"/>
    </row>
    <row r="171" spans="1:256">
      <c r="AK171" s="546"/>
      <c r="AL171" s="546"/>
      <c r="AM171" s="546"/>
      <c r="AN171" s="546"/>
      <c r="AO171" s="546"/>
      <c r="AP171" s="546"/>
    </row>
    <row r="172" spans="1:256">
      <c r="AK172" s="546"/>
      <c r="AL172" s="546"/>
      <c r="AM172" s="546"/>
      <c r="AN172" s="546"/>
      <c r="AO172" s="546"/>
      <c r="AP172" s="546"/>
    </row>
    <row r="173" spans="1:256">
      <c r="AK173" s="546"/>
      <c r="AL173" s="546"/>
      <c r="AM173" s="546"/>
      <c r="AN173" s="546"/>
      <c r="AO173" s="546"/>
      <c r="AP173" s="546"/>
    </row>
    <row r="174" spans="1:256">
      <c r="AK174" s="546"/>
      <c r="AL174" s="546"/>
      <c r="AM174" s="546"/>
      <c r="AN174" s="546"/>
      <c r="AO174" s="546"/>
      <c r="AP174" s="546"/>
    </row>
    <row r="175" spans="1:256">
      <c r="AK175" s="546"/>
      <c r="AL175" s="546"/>
      <c r="AM175" s="546"/>
      <c r="AN175" s="546"/>
      <c r="AO175" s="546"/>
      <c r="AP175" s="546"/>
    </row>
    <row r="176" spans="1:256">
      <c r="AK176" s="546"/>
      <c r="AL176" s="546"/>
      <c r="AM176" s="546"/>
      <c r="AN176" s="546"/>
      <c r="AO176" s="546"/>
      <c r="AP176" s="546"/>
    </row>
    <row r="177" spans="37:42">
      <c r="AK177" s="546"/>
      <c r="AL177" s="546"/>
      <c r="AM177" s="546"/>
      <c r="AN177" s="546"/>
      <c r="AO177" s="546"/>
      <c r="AP177" s="546"/>
    </row>
    <row r="178" spans="37:42">
      <c r="AK178" s="546"/>
      <c r="AL178" s="546"/>
      <c r="AM178" s="546"/>
      <c r="AN178" s="546"/>
      <c r="AO178" s="546"/>
      <c r="AP178" s="546"/>
    </row>
    <row r="179" spans="37:42">
      <c r="AK179" s="546"/>
      <c r="AL179" s="546"/>
      <c r="AM179" s="546"/>
      <c r="AN179" s="546"/>
      <c r="AO179" s="546"/>
      <c r="AP179" s="546"/>
    </row>
  </sheetData>
  <mergeCells count="522">
    <mergeCell ref="A1:BN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AG17:AP17"/>
    <mergeCell ref="AQ17:BI17"/>
    <mergeCell ref="BJ17:BM17"/>
    <mergeCell ref="AG18:AP18"/>
    <mergeCell ref="AQ18:BI18"/>
    <mergeCell ref="BJ18:BM18"/>
    <mergeCell ref="AG19:AP19"/>
    <mergeCell ref="AQ19:BI19"/>
    <mergeCell ref="BJ19:BM19"/>
    <mergeCell ref="AG20:AP20"/>
    <mergeCell ref="AQ20:BI20"/>
    <mergeCell ref="BJ20:BM20"/>
    <mergeCell ref="AG21:AP21"/>
    <mergeCell ref="AQ21:BI21"/>
    <mergeCell ref="BJ21:BM21"/>
    <mergeCell ref="AG22:AP22"/>
    <mergeCell ref="AQ22:BI22"/>
    <mergeCell ref="BJ22:BM22"/>
    <mergeCell ref="AG23:AP23"/>
    <mergeCell ref="AQ23:BI23"/>
    <mergeCell ref="BJ23:BM23"/>
    <mergeCell ref="AG24:AP24"/>
    <mergeCell ref="AQ24:BI24"/>
    <mergeCell ref="BJ24:BM24"/>
    <mergeCell ref="AG25:AP25"/>
    <mergeCell ref="AQ25:BI25"/>
    <mergeCell ref="BJ25:BM25"/>
    <mergeCell ref="AG26:AP26"/>
    <mergeCell ref="AQ26:BI26"/>
    <mergeCell ref="BJ26:BM26"/>
    <mergeCell ref="AG27:AP27"/>
    <mergeCell ref="AQ27:BI27"/>
    <mergeCell ref="BJ27:BM27"/>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39:AP39"/>
    <mergeCell ref="AQ39:BI39"/>
    <mergeCell ref="BJ39:BM39"/>
    <mergeCell ref="AG40:AP40"/>
    <mergeCell ref="AQ40:BI40"/>
    <mergeCell ref="BJ40:BM40"/>
    <mergeCell ref="AG41:AP41"/>
    <mergeCell ref="AQ41:BI41"/>
    <mergeCell ref="BJ41:BM41"/>
    <mergeCell ref="AG42:AP42"/>
    <mergeCell ref="AQ42:BI42"/>
    <mergeCell ref="BJ42:BM42"/>
    <mergeCell ref="AG43:AP43"/>
    <mergeCell ref="AQ43:BI43"/>
    <mergeCell ref="BJ43:BM43"/>
    <mergeCell ref="AG44:AP44"/>
    <mergeCell ref="AQ44:BI44"/>
    <mergeCell ref="BJ44:BM44"/>
    <mergeCell ref="AG45:AP45"/>
    <mergeCell ref="AQ45:BI45"/>
    <mergeCell ref="BJ45:BM45"/>
    <mergeCell ref="AG46:AP46"/>
    <mergeCell ref="AQ46:BI46"/>
    <mergeCell ref="BJ46:BM46"/>
    <mergeCell ref="AG47:AP47"/>
    <mergeCell ref="AQ47:BI47"/>
    <mergeCell ref="BJ47:BM47"/>
    <mergeCell ref="AG48:AP48"/>
    <mergeCell ref="AQ48:BI48"/>
    <mergeCell ref="BJ48:BM48"/>
    <mergeCell ref="AG49:AP49"/>
    <mergeCell ref="AQ49:BI49"/>
    <mergeCell ref="BJ49:BM49"/>
    <mergeCell ref="AG50:AP50"/>
    <mergeCell ref="AQ50:BI50"/>
    <mergeCell ref="BJ50:BM50"/>
    <mergeCell ref="AG51:AP51"/>
    <mergeCell ref="AQ51:BI51"/>
    <mergeCell ref="BJ51:BM51"/>
    <mergeCell ref="AG52:AP52"/>
    <mergeCell ref="AQ52:BI52"/>
    <mergeCell ref="BJ52:BM52"/>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7:AP57"/>
    <mergeCell ref="AQ57:BI57"/>
    <mergeCell ref="BJ57:BM57"/>
    <mergeCell ref="AG58:AP58"/>
    <mergeCell ref="AQ58:BI58"/>
    <mergeCell ref="BJ58:BM58"/>
    <mergeCell ref="AG59:AP59"/>
    <mergeCell ref="AQ59:BI59"/>
    <mergeCell ref="BJ59:BM59"/>
    <mergeCell ref="AG60:AP60"/>
    <mergeCell ref="AQ60:BI60"/>
    <mergeCell ref="BJ60:BM60"/>
    <mergeCell ref="AG61:AP61"/>
    <mergeCell ref="AQ61:BI61"/>
    <mergeCell ref="AG62:AP62"/>
    <mergeCell ref="AQ62:BI62"/>
    <mergeCell ref="BJ62:BM62"/>
    <mergeCell ref="AG63:AP63"/>
    <mergeCell ref="AQ63:BI63"/>
    <mergeCell ref="BJ63:BM63"/>
    <mergeCell ref="AG64:AP64"/>
    <mergeCell ref="AQ64:BI64"/>
    <mergeCell ref="BJ64:BM64"/>
    <mergeCell ref="AG65:AP65"/>
    <mergeCell ref="AQ65:BI65"/>
    <mergeCell ref="BJ65:BM65"/>
    <mergeCell ref="AG66:AP66"/>
    <mergeCell ref="AQ66:BI66"/>
    <mergeCell ref="BJ66:BM66"/>
    <mergeCell ref="AG67:AP67"/>
    <mergeCell ref="AQ67:BI67"/>
    <mergeCell ref="BJ67:BM67"/>
    <mergeCell ref="AG68:AP68"/>
    <mergeCell ref="AQ68:BI68"/>
    <mergeCell ref="BJ68:BM68"/>
    <mergeCell ref="AG69:AP69"/>
    <mergeCell ref="AQ69:BI69"/>
    <mergeCell ref="BJ69:BM69"/>
    <mergeCell ref="AG70:AP70"/>
    <mergeCell ref="AQ70:BI70"/>
    <mergeCell ref="BJ70:BM70"/>
    <mergeCell ref="AG71:AP71"/>
    <mergeCell ref="AQ71:BI71"/>
    <mergeCell ref="BJ71:BM71"/>
    <mergeCell ref="AG72:AP72"/>
    <mergeCell ref="AQ72:BI72"/>
    <mergeCell ref="BJ72:BM72"/>
    <mergeCell ref="AG73:AP73"/>
    <mergeCell ref="AQ73:BI73"/>
    <mergeCell ref="BJ73:BM73"/>
    <mergeCell ref="AG74:AP74"/>
    <mergeCell ref="AQ74:BI74"/>
    <mergeCell ref="BJ74:BM74"/>
    <mergeCell ref="AG75:AP75"/>
    <mergeCell ref="AQ75:BI75"/>
    <mergeCell ref="BJ75:BM75"/>
    <mergeCell ref="AG76:AP76"/>
    <mergeCell ref="AQ76:BI76"/>
    <mergeCell ref="BJ76:BM76"/>
    <mergeCell ref="AG77:AP77"/>
    <mergeCell ref="AQ77:BI77"/>
    <mergeCell ref="BJ77:BM77"/>
    <mergeCell ref="AG78:AP78"/>
    <mergeCell ref="AQ78:BI78"/>
    <mergeCell ref="BJ78:BM78"/>
    <mergeCell ref="AG79:AP79"/>
    <mergeCell ref="AQ79:BI79"/>
    <mergeCell ref="BJ79:BM79"/>
    <mergeCell ref="AG80:AP80"/>
    <mergeCell ref="AQ80:BI80"/>
    <mergeCell ref="BJ80:BM80"/>
    <mergeCell ref="AG81:AP81"/>
    <mergeCell ref="AQ81:BI81"/>
    <mergeCell ref="BJ81:BM81"/>
    <mergeCell ref="AG82:AP82"/>
    <mergeCell ref="AQ82:BI82"/>
    <mergeCell ref="BJ82:BM82"/>
    <mergeCell ref="AG83:AP83"/>
    <mergeCell ref="AQ83:BI83"/>
    <mergeCell ref="BJ83:BM83"/>
    <mergeCell ref="AG84:AP84"/>
    <mergeCell ref="AQ84:BI84"/>
    <mergeCell ref="BJ84:BM84"/>
    <mergeCell ref="AG85:AP85"/>
    <mergeCell ref="AQ85:BI85"/>
    <mergeCell ref="BJ85:BM85"/>
    <mergeCell ref="AG86:AP86"/>
    <mergeCell ref="AQ86:BI86"/>
    <mergeCell ref="BJ86:BM86"/>
    <mergeCell ref="AG87:AP87"/>
    <mergeCell ref="AQ87:BI87"/>
    <mergeCell ref="BJ87:BM87"/>
    <mergeCell ref="AG88:AP88"/>
    <mergeCell ref="AQ88:BI88"/>
    <mergeCell ref="BJ88:BM88"/>
    <mergeCell ref="AG89:AP89"/>
    <mergeCell ref="AQ89:BI89"/>
    <mergeCell ref="BJ89:BM89"/>
    <mergeCell ref="AG90:AP90"/>
    <mergeCell ref="AQ90:BI90"/>
    <mergeCell ref="BJ90:BM90"/>
    <mergeCell ref="AG91:AP91"/>
    <mergeCell ref="AQ91:BI91"/>
    <mergeCell ref="BJ91:BM91"/>
    <mergeCell ref="AG92:AP92"/>
    <mergeCell ref="AQ92:BI92"/>
    <mergeCell ref="BJ92:BM92"/>
    <mergeCell ref="AG93:AP93"/>
    <mergeCell ref="AQ93:BI93"/>
    <mergeCell ref="BJ93:BM93"/>
    <mergeCell ref="AG94:AP94"/>
    <mergeCell ref="AQ94:BI94"/>
    <mergeCell ref="BJ94:BM94"/>
    <mergeCell ref="AG95:AP95"/>
    <mergeCell ref="AQ95:BI95"/>
    <mergeCell ref="BJ95:BM95"/>
    <mergeCell ref="AG96:AP96"/>
    <mergeCell ref="AQ96:BI96"/>
    <mergeCell ref="BJ96:BM96"/>
    <mergeCell ref="AG97:AP97"/>
    <mergeCell ref="AQ97:BI97"/>
    <mergeCell ref="BJ97:BM97"/>
    <mergeCell ref="AG98:AP98"/>
    <mergeCell ref="AQ98:BI98"/>
    <mergeCell ref="BJ98:BM98"/>
    <mergeCell ref="AG99:AP99"/>
    <mergeCell ref="AQ99:BI99"/>
    <mergeCell ref="BJ99:BM99"/>
    <mergeCell ref="AG100:AP100"/>
    <mergeCell ref="AQ100:BI100"/>
    <mergeCell ref="BJ100:BM100"/>
    <mergeCell ref="AG101:AP101"/>
    <mergeCell ref="AQ101:BI101"/>
    <mergeCell ref="BJ101:BM101"/>
    <mergeCell ref="AG102:AP102"/>
    <mergeCell ref="AQ102:BI102"/>
    <mergeCell ref="BJ102:BM102"/>
    <mergeCell ref="AG103:AP103"/>
    <mergeCell ref="AQ103:BI103"/>
    <mergeCell ref="BJ103:BM103"/>
    <mergeCell ref="AG104:AP104"/>
    <mergeCell ref="AQ104:BI104"/>
    <mergeCell ref="BJ104:BM104"/>
    <mergeCell ref="AG105:AP105"/>
    <mergeCell ref="AQ105:BI105"/>
    <mergeCell ref="BJ105:BM105"/>
    <mergeCell ref="AG106:AP106"/>
    <mergeCell ref="AQ106:BI106"/>
    <mergeCell ref="BJ106:BM106"/>
    <mergeCell ref="AG107:AP107"/>
    <mergeCell ref="AQ107:BI107"/>
    <mergeCell ref="BJ107:BM107"/>
    <mergeCell ref="AG108:AP108"/>
    <mergeCell ref="AQ108:BI108"/>
    <mergeCell ref="BJ108:BM108"/>
    <mergeCell ref="AG109:AP109"/>
    <mergeCell ref="AQ109:BI109"/>
    <mergeCell ref="BJ109:BM109"/>
    <mergeCell ref="AG110:AP110"/>
    <mergeCell ref="AQ110:BI110"/>
    <mergeCell ref="BJ110:BM110"/>
    <mergeCell ref="AG111:AP111"/>
    <mergeCell ref="AQ111:BI111"/>
    <mergeCell ref="BJ111:BM111"/>
    <mergeCell ref="AG112:AP112"/>
    <mergeCell ref="AQ112:BI112"/>
    <mergeCell ref="BJ112:BM112"/>
    <mergeCell ref="AG113:AP113"/>
    <mergeCell ref="AQ113:BI113"/>
    <mergeCell ref="BJ113:BM113"/>
    <mergeCell ref="AG114:AP114"/>
    <mergeCell ref="AQ114:BI114"/>
    <mergeCell ref="BJ114:BM114"/>
    <mergeCell ref="AG115:AP115"/>
    <mergeCell ref="AQ115:BI115"/>
    <mergeCell ref="BJ115:BM115"/>
    <mergeCell ref="AG116:AP116"/>
    <mergeCell ref="AQ116:BI116"/>
    <mergeCell ref="BJ116:BM116"/>
    <mergeCell ref="AG117:AP117"/>
    <mergeCell ref="AQ117:BI117"/>
    <mergeCell ref="BJ117:BM117"/>
    <mergeCell ref="AG118:AP118"/>
    <mergeCell ref="AQ118:BI118"/>
    <mergeCell ref="BJ118:BM118"/>
    <mergeCell ref="AG119:AP119"/>
    <mergeCell ref="AQ119:BI119"/>
    <mergeCell ref="BJ119:BM119"/>
    <mergeCell ref="AG120:AP120"/>
    <mergeCell ref="AQ120:BI120"/>
    <mergeCell ref="BJ120:BM120"/>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AG131:AP131"/>
    <mergeCell ref="AQ131:BI131"/>
    <mergeCell ref="BJ131:BM131"/>
    <mergeCell ref="AG132:AP132"/>
    <mergeCell ref="AQ132:BI132"/>
    <mergeCell ref="BJ132:BM132"/>
    <mergeCell ref="AG133:AP133"/>
    <mergeCell ref="AQ133:BI133"/>
    <mergeCell ref="BJ133:BM133"/>
    <mergeCell ref="AG134:AP134"/>
    <mergeCell ref="AQ134:BI134"/>
    <mergeCell ref="BJ134:BM134"/>
    <mergeCell ref="AG135:AP135"/>
    <mergeCell ref="AQ135:BI135"/>
    <mergeCell ref="BJ135:BM135"/>
    <mergeCell ref="AG136:AP136"/>
    <mergeCell ref="AQ136:BI136"/>
    <mergeCell ref="BJ136:BM136"/>
    <mergeCell ref="AG137:AP137"/>
    <mergeCell ref="AQ137:BI137"/>
    <mergeCell ref="BJ137:BM137"/>
    <mergeCell ref="AG138:AP138"/>
    <mergeCell ref="AQ138:BI138"/>
    <mergeCell ref="BJ138:BM138"/>
    <mergeCell ref="AG139:AP139"/>
    <mergeCell ref="AQ139:BI139"/>
    <mergeCell ref="BJ139:BM139"/>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AG144:AP144"/>
    <mergeCell ref="AQ144:BI144"/>
    <mergeCell ref="BJ144:BM144"/>
    <mergeCell ref="AG145:AP145"/>
    <mergeCell ref="AQ145:BI145"/>
    <mergeCell ref="BJ145:BM145"/>
    <mergeCell ref="AG146:AP146"/>
    <mergeCell ref="AQ146:BI146"/>
    <mergeCell ref="BJ146:BM146"/>
    <mergeCell ref="AG147:AP147"/>
    <mergeCell ref="AQ147:BI147"/>
    <mergeCell ref="BJ147:BM147"/>
    <mergeCell ref="AG148:AP148"/>
    <mergeCell ref="AQ148:BI148"/>
    <mergeCell ref="BJ148:BM148"/>
    <mergeCell ref="AG149:AP149"/>
    <mergeCell ref="AQ149:BI149"/>
    <mergeCell ref="BJ149:BM149"/>
    <mergeCell ref="AG150:AP150"/>
    <mergeCell ref="AQ150:BI150"/>
    <mergeCell ref="BJ150:BM150"/>
    <mergeCell ref="AG151:AP151"/>
    <mergeCell ref="AQ151:BI151"/>
    <mergeCell ref="BJ151:BM151"/>
    <mergeCell ref="AG152:AP152"/>
    <mergeCell ref="AQ152:BI152"/>
    <mergeCell ref="BJ152:BM152"/>
    <mergeCell ref="AG153:AP153"/>
    <mergeCell ref="AQ153:BI153"/>
    <mergeCell ref="BJ153:BM153"/>
    <mergeCell ref="AG154:AP154"/>
    <mergeCell ref="AQ154:BI154"/>
    <mergeCell ref="BJ154:BM154"/>
    <mergeCell ref="AG155:AP155"/>
    <mergeCell ref="AQ155:BI155"/>
    <mergeCell ref="BJ155:BM155"/>
    <mergeCell ref="AG156:AP156"/>
    <mergeCell ref="AQ156:BI156"/>
    <mergeCell ref="BJ156:BM156"/>
    <mergeCell ref="AG157:AP157"/>
    <mergeCell ref="AQ157:BI157"/>
    <mergeCell ref="BJ157:BM157"/>
    <mergeCell ref="C158:BM158"/>
    <mergeCell ref="C159:BM159"/>
    <mergeCell ref="C161:BM161"/>
    <mergeCell ref="C162:BM162"/>
    <mergeCell ref="C163:BM163"/>
    <mergeCell ref="C164:BM164"/>
    <mergeCell ref="C165:BM165"/>
    <mergeCell ref="C166:BM166"/>
    <mergeCell ref="C167:BM167"/>
    <mergeCell ref="A3:I4"/>
    <mergeCell ref="J3:N4"/>
    <mergeCell ref="O3:R4"/>
    <mergeCell ref="S3:Y4"/>
    <mergeCell ref="Z3:AF4"/>
    <mergeCell ref="AG3:BI4"/>
    <mergeCell ref="A6:A102"/>
    <mergeCell ref="B6:I35"/>
    <mergeCell ref="J6:N35"/>
    <mergeCell ref="O6:R35"/>
    <mergeCell ref="S6:Y35"/>
    <mergeCell ref="Z6:AF35"/>
    <mergeCell ref="B36:I50"/>
    <mergeCell ref="J36:N50"/>
    <mergeCell ref="O36:R50"/>
    <mergeCell ref="S36:Y50"/>
    <mergeCell ref="Z36:AF50"/>
    <mergeCell ref="B51:I79"/>
    <mergeCell ref="J51:N79"/>
    <mergeCell ref="O51:R79"/>
    <mergeCell ref="S51:Y79"/>
    <mergeCell ref="Z51:AF79"/>
    <mergeCell ref="B80:I91"/>
    <mergeCell ref="J80:N91"/>
    <mergeCell ref="O80:R91"/>
    <mergeCell ref="S80:Y91"/>
    <mergeCell ref="Z80:AF91"/>
    <mergeCell ref="B92:I102"/>
    <mergeCell ref="J92:N102"/>
    <mergeCell ref="O92:R102"/>
    <mergeCell ref="S92:Y102"/>
    <mergeCell ref="Z92:AF102"/>
    <mergeCell ref="A103:A146"/>
    <mergeCell ref="B103:I126"/>
    <mergeCell ref="J103:N126"/>
    <mergeCell ref="O103:R126"/>
    <mergeCell ref="S103:Y126"/>
    <mergeCell ref="Z103:AF126"/>
    <mergeCell ref="B127:I146"/>
    <mergeCell ref="J127:N146"/>
    <mergeCell ref="O127:R146"/>
    <mergeCell ref="S127:Y146"/>
    <mergeCell ref="Z127:AF146"/>
    <mergeCell ref="A147:A157"/>
    <mergeCell ref="B147:I157"/>
    <mergeCell ref="J147:N157"/>
    <mergeCell ref="O147:R157"/>
    <mergeCell ref="S147:Y157"/>
    <mergeCell ref="Z147:AF157"/>
  </mergeCells>
  <phoneticPr fontId="20"/>
  <pageMargins left="0.70866141732283472" right="0.70866141732283472" top="0.74803149606299213" bottom="0.74803149606299213" header="0.31496062992125984" footer="0.31496062992125984"/>
  <pageSetup paperSize="9" scale="16" fitToWidth="1" fitToHeight="1" orientation="portrait" usePrinterDefaults="1" r:id="rId1"/>
  <rowBreaks count="6" manualBreakCount="6">
    <brk id="35" max="68" man="1"/>
    <brk id="50" max="68" man="1"/>
    <brk id="79" max="68" man="1"/>
    <brk id="102" max="68" man="1"/>
    <brk id="126" max="68" man="1"/>
    <brk id="146" max="6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H342"/>
  <sheetViews>
    <sheetView view="pageBreakPreview" zoomScale="70" zoomScaleNormal="70" zoomScaleSheetLayoutView="70" workbookViewId="0">
      <selection activeCell="AL7" sqref="AL7:AZ7"/>
    </sheetView>
  </sheetViews>
  <sheetFormatPr defaultColWidth="9" defaultRowHeight="13.5"/>
  <cols>
    <col min="1" max="1" width="2.625" style="180" customWidth="1"/>
    <col min="2" max="2" width="7.5" style="180" customWidth="1"/>
    <col min="3" max="13" width="2.625" style="180" customWidth="1"/>
    <col min="14" max="14" width="4.625" style="180" customWidth="1"/>
    <col min="15" max="20" width="3.625" style="180" customWidth="1"/>
    <col min="21" max="26" width="3.5" style="180" customWidth="1"/>
    <col min="27" max="31" width="3.375" style="180" customWidth="1"/>
    <col min="32" max="36" width="5" style="180" customWidth="1"/>
    <col min="37" max="37" width="5.875" style="180" customWidth="1"/>
    <col min="38" max="51" width="4.5" style="180" customWidth="1"/>
    <col min="52" max="52" width="18.75" style="180" customWidth="1"/>
    <col min="53" max="54" width="2.625" style="180" customWidth="1"/>
    <col min="55" max="55" width="4.25" style="180" customWidth="1"/>
    <col min="56" max="59" width="2.625" style="180" customWidth="1"/>
    <col min="60" max="16384" width="9" style="180"/>
  </cols>
  <sheetData>
    <row r="1" spans="1:58" ht="18"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row>
    <row r="2" spans="1:58">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row>
    <row r="3" spans="1:58" ht="21">
      <c r="A3" s="182" t="s">
        <v>6</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327"/>
    </row>
    <row r="4" spans="1:58">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row>
    <row r="5" spans="1:58" ht="21.95" customHeight="1">
      <c r="A5" s="183" t="s">
        <v>9</v>
      </c>
      <c r="B5" s="196"/>
      <c r="C5" s="196"/>
      <c r="D5" s="196"/>
      <c r="E5" s="196"/>
      <c r="F5" s="196"/>
      <c r="G5" s="196"/>
      <c r="H5" s="196"/>
      <c r="I5" s="196"/>
      <c r="J5" s="217"/>
      <c r="K5" s="223" t="s">
        <v>19</v>
      </c>
      <c r="L5" s="196"/>
      <c r="M5" s="196"/>
      <c r="N5" s="217"/>
      <c r="O5" s="223" t="s">
        <v>12</v>
      </c>
      <c r="P5" s="196"/>
      <c r="Q5" s="196"/>
      <c r="R5" s="196"/>
      <c r="S5" s="196"/>
      <c r="T5" s="217"/>
      <c r="U5" s="260" t="s">
        <v>28</v>
      </c>
      <c r="V5" s="196"/>
      <c r="W5" s="196"/>
      <c r="X5" s="196"/>
      <c r="Y5" s="196"/>
      <c r="Z5" s="217"/>
      <c r="AA5" s="260" t="s">
        <v>38</v>
      </c>
      <c r="AB5" s="196"/>
      <c r="AC5" s="196"/>
      <c r="AD5" s="196"/>
      <c r="AE5" s="196"/>
      <c r="AF5" s="279" t="s">
        <v>3</v>
      </c>
      <c r="AG5" s="288"/>
      <c r="AH5" s="288"/>
      <c r="AI5" s="288"/>
      <c r="AJ5" s="288"/>
      <c r="AK5" s="288"/>
      <c r="AL5" s="288"/>
      <c r="AM5" s="288"/>
      <c r="AN5" s="288"/>
      <c r="AO5" s="288"/>
      <c r="AP5" s="288"/>
      <c r="AQ5" s="288"/>
      <c r="AR5" s="288"/>
      <c r="AS5" s="288"/>
      <c r="AT5" s="288"/>
      <c r="AU5" s="288"/>
      <c r="AV5" s="288"/>
      <c r="AW5" s="288"/>
      <c r="AX5" s="288"/>
      <c r="AY5" s="288"/>
      <c r="AZ5" s="288"/>
      <c r="BA5" s="311"/>
      <c r="BB5" s="311"/>
      <c r="BC5" s="311"/>
      <c r="BD5" s="311"/>
      <c r="BE5" s="317"/>
      <c r="BF5" s="181"/>
    </row>
    <row r="6" spans="1:58" ht="21.95" customHeight="1">
      <c r="A6" s="184"/>
      <c r="B6" s="197"/>
      <c r="C6" s="197"/>
      <c r="D6" s="197"/>
      <c r="E6" s="197"/>
      <c r="F6" s="197"/>
      <c r="G6" s="197"/>
      <c r="H6" s="197"/>
      <c r="I6" s="197"/>
      <c r="J6" s="218"/>
      <c r="K6" s="224"/>
      <c r="L6" s="197"/>
      <c r="M6" s="197"/>
      <c r="N6" s="218"/>
      <c r="O6" s="224"/>
      <c r="P6" s="197"/>
      <c r="Q6" s="197"/>
      <c r="R6" s="197"/>
      <c r="S6" s="197"/>
      <c r="T6" s="218"/>
      <c r="U6" s="224"/>
      <c r="V6" s="197"/>
      <c r="W6" s="197"/>
      <c r="X6" s="197"/>
      <c r="Y6" s="197"/>
      <c r="Z6" s="218"/>
      <c r="AA6" s="224"/>
      <c r="AB6" s="197"/>
      <c r="AC6" s="197"/>
      <c r="AD6" s="197"/>
      <c r="AE6" s="197"/>
      <c r="AF6" s="280"/>
      <c r="AG6" s="289"/>
      <c r="AH6" s="289"/>
      <c r="AI6" s="289"/>
      <c r="AJ6" s="289"/>
      <c r="AK6" s="289"/>
      <c r="AL6" s="289"/>
      <c r="AM6" s="289"/>
      <c r="AN6" s="289"/>
      <c r="AO6" s="289"/>
      <c r="AP6" s="289"/>
      <c r="AQ6" s="289"/>
      <c r="AR6" s="289"/>
      <c r="AS6" s="289"/>
      <c r="AT6" s="289"/>
      <c r="AU6" s="289"/>
      <c r="AV6" s="289"/>
      <c r="AW6" s="289"/>
      <c r="AX6" s="289"/>
      <c r="AY6" s="289"/>
      <c r="AZ6" s="289"/>
      <c r="BA6" s="312" t="s">
        <v>22</v>
      </c>
      <c r="BB6" s="315"/>
      <c r="BC6" s="315"/>
      <c r="BD6" s="315"/>
      <c r="BE6" s="318"/>
      <c r="BF6" s="181"/>
    </row>
    <row r="7" spans="1:58" ht="57.75" customHeight="1">
      <c r="A7" s="185" t="s">
        <v>39</v>
      </c>
      <c r="B7" s="198"/>
      <c r="C7" s="198"/>
      <c r="D7" s="198"/>
      <c r="E7" s="198"/>
      <c r="F7" s="198"/>
      <c r="G7" s="198"/>
      <c r="H7" s="198"/>
      <c r="I7" s="198"/>
      <c r="J7" s="219"/>
      <c r="K7" s="225"/>
      <c r="L7" s="237"/>
      <c r="M7" s="237"/>
      <c r="N7" s="244"/>
      <c r="O7" s="225"/>
      <c r="P7" s="237"/>
      <c r="Q7" s="237"/>
      <c r="R7" s="237"/>
      <c r="S7" s="237"/>
      <c r="T7" s="244"/>
      <c r="U7" s="225"/>
      <c r="V7" s="237"/>
      <c r="W7" s="237"/>
      <c r="X7" s="237"/>
      <c r="Y7" s="237"/>
      <c r="Z7" s="244"/>
      <c r="AA7" s="225"/>
      <c r="AB7" s="237"/>
      <c r="AC7" s="237"/>
      <c r="AD7" s="237"/>
      <c r="AE7" s="237"/>
      <c r="AF7" s="281" t="s">
        <v>43</v>
      </c>
      <c r="AG7" s="198"/>
      <c r="AH7" s="198"/>
      <c r="AI7" s="198"/>
      <c r="AJ7" s="198"/>
      <c r="AK7" s="219"/>
      <c r="AL7" s="614" t="s">
        <v>46</v>
      </c>
      <c r="AM7" s="621"/>
      <c r="AN7" s="621"/>
      <c r="AO7" s="621"/>
      <c r="AP7" s="621"/>
      <c r="AQ7" s="621"/>
      <c r="AR7" s="621"/>
      <c r="AS7" s="621"/>
      <c r="AT7" s="621"/>
      <c r="AU7" s="621"/>
      <c r="AV7" s="621"/>
      <c r="AW7" s="621"/>
      <c r="AX7" s="621"/>
      <c r="AY7" s="621"/>
      <c r="AZ7" s="627"/>
      <c r="BA7" s="313"/>
      <c r="BB7" s="316"/>
      <c r="BC7" s="316"/>
      <c r="BD7" s="316"/>
      <c r="BE7" s="319"/>
      <c r="BF7" s="328"/>
    </row>
    <row r="8" spans="1:58" ht="21.95" customHeight="1">
      <c r="A8" s="186" t="s">
        <v>49</v>
      </c>
      <c r="B8" s="199" t="s">
        <v>14</v>
      </c>
      <c r="C8" s="199"/>
      <c r="D8" s="199"/>
      <c r="E8" s="199"/>
      <c r="F8" s="199"/>
      <c r="G8" s="199"/>
      <c r="H8" s="199"/>
      <c r="I8" s="199"/>
      <c r="J8" s="199"/>
      <c r="K8" s="226"/>
      <c r="L8" s="226"/>
      <c r="M8" s="226"/>
      <c r="N8" s="226"/>
      <c r="O8" s="226"/>
      <c r="P8" s="226"/>
      <c r="Q8" s="226"/>
      <c r="R8" s="226"/>
      <c r="S8" s="226"/>
      <c r="T8" s="226"/>
      <c r="U8" s="226"/>
      <c r="V8" s="226"/>
      <c r="W8" s="226"/>
      <c r="X8" s="226"/>
      <c r="Y8" s="226"/>
      <c r="Z8" s="226"/>
      <c r="AA8" s="226"/>
      <c r="AB8" s="226"/>
      <c r="AC8" s="226"/>
      <c r="AD8" s="226"/>
      <c r="AE8" s="226"/>
      <c r="AF8" s="282" t="s">
        <v>534</v>
      </c>
      <c r="AG8" s="290"/>
      <c r="AH8" s="290"/>
      <c r="AI8" s="290"/>
      <c r="AJ8" s="290"/>
      <c r="AK8" s="292"/>
      <c r="AL8" s="615" t="s">
        <v>64</v>
      </c>
      <c r="AM8" s="622"/>
      <c r="AN8" s="622"/>
      <c r="AO8" s="622"/>
      <c r="AP8" s="622"/>
      <c r="AQ8" s="622"/>
      <c r="AR8" s="622"/>
      <c r="AS8" s="622"/>
      <c r="AT8" s="622"/>
      <c r="AU8" s="622"/>
      <c r="AV8" s="622"/>
      <c r="AW8" s="622"/>
      <c r="AX8" s="622"/>
      <c r="AY8" s="622"/>
      <c r="AZ8" s="628"/>
      <c r="BA8" s="199"/>
      <c r="BB8" s="199"/>
      <c r="BC8" s="199"/>
      <c r="BD8" s="199"/>
      <c r="BE8" s="320"/>
      <c r="BF8" s="181"/>
    </row>
    <row r="9" spans="1:58" ht="21.95" customHeight="1">
      <c r="A9" s="187"/>
      <c r="B9" s="200"/>
      <c r="C9" s="200"/>
      <c r="D9" s="200"/>
      <c r="E9" s="200"/>
      <c r="F9" s="200"/>
      <c r="G9" s="200"/>
      <c r="H9" s="200"/>
      <c r="I9" s="200"/>
      <c r="J9" s="200"/>
      <c r="K9" s="227"/>
      <c r="L9" s="227"/>
      <c r="M9" s="227"/>
      <c r="N9" s="227"/>
      <c r="O9" s="227"/>
      <c r="P9" s="227"/>
      <c r="Q9" s="227"/>
      <c r="R9" s="227"/>
      <c r="S9" s="227"/>
      <c r="T9" s="227"/>
      <c r="U9" s="227"/>
      <c r="V9" s="227"/>
      <c r="W9" s="227"/>
      <c r="X9" s="227"/>
      <c r="Y9" s="227"/>
      <c r="Z9" s="227"/>
      <c r="AA9" s="227"/>
      <c r="AB9" s="227"/>
      <c r="AC9" s="227"/>
      <c r="AD9" s="227"/>
      <c r="AE9" s="227"/>
      <c r="AF9" s="283" t="s">
        <v>516</v>
      </c>
      <c r="AG9" s="283"/>
      <c r="AH9" s="283"/>
      <c r="AI9" s="283"/>
      <c r="AJ9" s="283"/>
      <c r="AK9" s="285"/>
      <c r="AL9" s="616" t="s">
        <v>64</v>
      </c>
      <c r="AM9" s="623"/>
      <c r="AN9" s="623"/>
      <c r="AO9" s="623"/>
      <c r="AP9" s="623"/>
      <c r="AQ9" s="623"/>
      <c r="AR9" s="623"/>
      <c r="AS9" s="623"/>
      <c r="AT9" s="623"/>
      <c r="AU9" s="623"/>
      <c r="AV9" s="623"/>
      <c r="AW9" s="623"/>
      <c r="AX9" s="623"/>
      <c r="AY9" s="623"/>
      <c r="AZ9" s="629"/>
      <c r="BA9" s="201"/>
      <c r="BB9" s="201"/>
      <c r="BC9" s="201"/>
      <c r="BD9" s="201"/>
      <c r="BE9" s="321"/>
      <c r="BF9" s="181"/>
    </row>
    <row r="10" spans="1:58" ht="21.95" customHeight="1">
      <c r="A10" s="187"/>
      <c r="B10" s="200"/>
      <c r="C10" s="200"/>
      <c r="D10" s="200"/>
      <c r="E10" s="200"/>
      <c r="F10" s="200"/>
      <c r="G10" s="200"/>
      <c r="H10" s="200"/>
      <c r="I10" s="200"/>
      <c r="J10" s="200"/>
      <c r="K10" s="227"/>
      <c r="L10" s="227"/>
      <c r="M10" s="227"/>
      <c r="N10" s="227"/>
      <c r="O10" s="227"/>
      <c r="P10" s="227"/>
      <c r="Q10" s="227"/>
      <c r="R10" s="227"/>
      <c r="S10" s="227"/>
      <c r="T10" s="227"/>
      <c r="U10" s="227"/>
      <c r="V10" s="227"/>
      <c r="W10" s="227"/>
      <c r="X10" s="227"/>
      <c r="Y10" s="227"/>
      <c r="Z10" s="227"/>
      <c r="AA10" s="227"/>
      <c r="AB10" s="227"/>
      <c r="AC10" s="227"/>
      <c r="AD10" s="227"/>
      <c r="AE10" s="227"/>
      <c r="AF10" s="283" t="s">
        <v>565</v>
      </c>
      <c r="AG10" s="283"/>
      <c r="AH10" s="283"/>
      <c r="AI10" s="283"/>
      <c r="AJ10" s="283"/>
      <c r="AK10" s="285"/>
      <c r="AL10" s="616" t="s">
        <v>64</v>
      </c>
      <c r="AM10" s="623"/>
      <c r="AN10" s="623"/>
      <c r="AO10" s="623"/>
      <c r="AP10" s="623"/>
      <c r="AQ10" s="623"/>
      <c r="AR10" s="623"/>
      <c r="AS10" s="623"/>
      <c r="AT10" s="623"/>
      <c r="AU10" s="623"/>
      <c r="AV10" s="623"/>
      <c r="AW10" s="623"/>
      <c r="AX10" s="623"/>
      <c r="AY10" s="623"/>
      <c r="AZ10" s="629"/>
      <c r="BA10" s="201"/>
      <c r="BB10" s="201"/>
      <c r="BC10" s="201"/>
      <c r="BD10" s="201"/>
      <c r="BE10" s="321"/>
      <c r="BF10" s="181"/>
    </row>
    <row r="11" spans="1:58" ht="21.95" customHeight="1">
      <c r="A11" s="187"/>
      <c r="B11" s="200"/>
      <c r="C11" s="200"/>
      <c r="D11" s="200"/>
      <c r="E11" s="200"/>
      <c r="F11" s="200"/>
      <c r="G11" s="200"/>
      <c r="H11" s="200"/>
      <c r="I11" s="200"/>
      <c r="J11" s="200"/>
      <c r="K11" s="227"/>
      <c r="L11" s="227"/>
      <c r="M11" s="227"/>
      <c r="N11" s="227"/>
      <c r="O11" s="227"/>
      <c r="P11" s="227"/>
      <c r="Q11" s="227"/>
      <c r="R11" s="227"/>
      <c r="S11" s="227"/>
      <c r="T11" s="227"/>
      <c r="U11" s="227"/>
      <c r="V11" s="227"/>
      <c r="W11" s="227"/>
      <c r="X11" s="227"/>
      <c r="Y11" s="227"/>
      <c r="Z11" s="227"/>
      <c r="AA11" s="227"/>
      <c r="AB11" s="227"/>
      <c r="AC11" s="227"/>
      <c r="AD11" s="227"/>
      <c r="AE11" s="227"/>
      <c r="AF11" s="283" t="s">
        <v>539</v>
      </c>
      <c r="AG11" s="283"/>
      <c r="AH11" s="283"/>
      <c r="AI11" s="283"/>
      <c r="AJ11" s="283"/>
      <c r="AK11" s="285"/>
      <c r="AL11" s="616" t="s">
        <v>64</v>
      </c>
      <c r="AM11" s="623"/>
      <c r="AN11" s="623"/>
      <c r="AO11" s="623"/>
      <c r="AP11" s="623"/>
      <c r="AQ11" s="623"/>
      <c r="AR11" s="623"/>
      <c r="AS11" s="623"/>
      <c r="AT11" s="623"/>
      <c r="AU11" s="623"/>
      <c r="AV11" s="623"/>
      <c r="AW11" s="623"/>
      <c r="AX11" s="623"/>
      <c r="AY11" s="623"/>
      <c r="AZ11" s="629"/>
      <c r="BA11" s="201"/>
      <c r="BB11" s="201"/>
      <c r="BC11" s="201"/>
      <c r="BD11" s="201"/>
      <c r="BE11" s="321"/>
      <c r="BF11" s="181"/>
    </row>
    <row r="12" spans="1:58" ht="21.95" customHeight="1">
      <c r="A12" s="187"/>
      <c r="B12" s="200"/>
      <c r="C12" s="200"/>
      <c r="D12" s="200"/>
      <c r="E12" s="200"/>
      <c r="F12" s="200"/>
      <c r="G12" s="200"/>
      <c r="H12" s="200"/>
      <c r="I12" s="200"/>
      <c r="J12" s="200"/>
      <c r="K12" s="227"/>
      <c r="L12" s="227"/>
      <c r="M12" s="227"/>
      <c r="N12" s="227"/>
      <c r="O12" s="227"/>
      <c r="P12" s="227"/>
      <c r="Q12" s="227"/>
      <c r="R12" s="227"/>
      <c r="S12" s="227"/>
      <c r="T12" s="227"/>
      <c r="U12" s="227"/>
      <c r="V12" s="227"/>
      <c r="W12" s="227"/>
      <c r="X12" s="227"/>
      <c r="Y12" s="227"/>
      <c r="Z12" s="227"/>
      <c r="AA12" s="227"/>
      <c r="AB12" s="227"/>
      <c r="AC12" s="227"/>
      <c r="AD12" s="227"/>
      <c r="AE12" s="227"/>
      <c r="AF12" s="283" t="s">
        <v>16</v>
      </c>
      <c r="AG12" s="283"/>
      <c r="AH12" s="283"/>
      <c r="AI12" s="283"/>
      <c r="AJ12" s="283"/>
      <c r="AK12" s="285"/>
      <c r="AL12" s="616" t="s">
        <v>64</v>
      </c>
      <c r="AM12" s="623"/>
      <c r="AN12" s="623"/>
      <c r="AO12" s="623"/>
      <c r="AP12" s="623"/>
      <c r="AQ12" s="623"/>
      <c r="AR12" s="623"/>
      <c r="AS12" s="623"/>
      <c r="AT12" s="623"/>
      <c r="AU12" s="623"/>
      <c r="AV12" s="623"/>
      <c r="AW12" s="623"/>
      <c r="AX12" s="623"/>
      <c r="AY12" s="623"/>
      <c r="AZ12" s="629"/>
      <c r="BA12" s="201"/>
      <c r="BB12" s="201"/>
      <c r="BC12" s="201"/>
      <c r="BD12" s="201"/>
      <c r="BE12" s="321"/>
      <c r="BF12" s="181"/>
    </row>
    <row r="13" spans="1:58" ht="21.95" customHeight="1">
      <c r="A13" s="187"/>
      <c r="B13" s="200"/>
      <c r="C13" s="200"/>
      <c r="D13" s="200"/>
      <c r="E13" s="200"/>
      <c r="F13" s="200"/>
      <c r="G13" s="200"/>
      <c r="H13" s="200"/>
      <c r="I13" s="200"/>
      <c r="J13" s="200"/>
      <c r="K13" s="227"/>
      <c r="L13" s="227"/>
      <c r="M13" s="227"/>
      <c r="N13" s="227"/>
      <c r="O13" s="227"/>
      <c r="P13" s="227"/>
      <c r="Q13" s="227"/>
      <c r="R13" s="227"/>
      <c r="S13" s="227"/>
      <c r="T13" s="227"/>
      <c r="U13" s="227"/>
      <c r="V13" s="227"/>
      <c r="W13" s="227"/>
      <c r="X13" s="227"/>
      <c r="Y13" s="227"/>
      <c r="Z13" s="227"/>
      <c r="AA13" s="227"/>
      <c r="AB13" s="227"/>
      <c r="AC13" s="227"/>
      <c r="AD13" s="227"/>
      <c r="AE13" s="227"/>
      <c r="AF13" s="283" t="s">
        <v>579</v>
      </c>
      <c r="AG13" s="283"/>
      <c r="AH13" s="283"/>
      <c r="AI13" s="283"/>
      <c r="AJ13" s="283"/>
      <c r="AK13" s="285"/>
      <c r="AL13" s="616" t="s">
        <v>64</v>
      </c>
      <c r="AM13" s="623"/>
      <c r="AN13" s="623"/>
      <c r="AO13" s="623"/>
      <c r="AP13" s="623"/>
      <c r="AQ13" s="623"/>
      <c r="AR13" s="623"/>
      <c r="AS13" s="623"/>
      <c r="AT13" s="623"/>
      <c r="AU13" s="623"/>
      <c r="AV13" s="623"/>
      <c r="AW13" s="623"/>
      <c r="AX13" s="623"/>
      <c r="AY13" s="623"/>
      <c r="AZ13" s="629"/>
      <c r="BA13" s="201"/>
      <c r="BB13" s="201"/>
      <c r="BC13" s="201"/>
      <c r="BD13" s="201"/>
      <c r="BE13" s="321"/>
      <c r="BF13" s="181"/>
    </row>
    <row r="14" spans="1:58" ht="21.95" customHeight="1">
      <c r="A14" s="187"/>
      <c r="B14" s="200"/>
      <c r="C14" s="200"/>
      <c r="D14" s="200"/>
      <c r="E14" s="200"/>
      <c r="F14" s="200"/>
      <c r="G14" s="200"/>
      <c r="H14" s="200"/>
      <c r="I14" s="200"/>
      <c r="J14" s="200"/>
      <c r="K14" s="227"/>
      <c r="L14" s="227"/>
      <c r="M14" s="227"/>
      <c r="N14" s="227"/>
      <c r="O14" s="227"/>
      <c r="P14" s="227"/>
      <c r="Q14" s="227"/>
      <c r="R14" s="227"/>
      <c r="S14" s="227"/>
      <c r="T14" s="227"/>
      <c r="U14" s="227"/>
      <c r="V14" s="227"/>
      <c r="W14" s="227"/>
      <c r="X14" s="227"/>
      <c r="Y14" s="227"/>
      <c r="Z14" s="227"/>
      <c r="AA14" s="227"/>
      <c r="AB14" s="227"/>
      <c r="AC14" s="227"/>
      <c r="AD14" s="227"/>
      <c r="AE14" s="227"/>
      <c r="AF14" s="283" t="s">
        <v>576</v>
      </c>
      <c r="AG14" s="283"/>
      <c r="AH14" s="283"/>
      <c r="AI14" s="283"/>
      <c r="AJ14" s="283"/>
      <c r="AK14" s="285"/>
      <c r="AL14" s="616" t="s">
        <v>64</v>
      </c>
      <c r="AM14" s="623"/>
      <c r="AN14" s="623"/>
      <c r="AO14" s="623"/>
      <c r="AP14" s="623"/>
      <c r="AQ14" s="623"/>
      <c r="AR14" s="623"/>
      <c r="AS14" s="623"/>
      <c r="AT14" s="623"/>
      <c r="AU14" s="623"/>
      <c r="AV14" s="623"/>
      <c r="AW14" s="623"/>
      <c r="AX14" s="623"/>
      <c r="AY14" s="623"/>
      <c r="AZ14" s="629"/>
      <c r="BA14" s="201"/>
      <c r="BB14" s="201"/>
      <c r="BC14" s="201"/>
      <c r="BD14" s="201"/>
      <c r="BE14" s="321"/>
      <c r="BF14" s="181"/>
    </row>
    <row r="15" spans="1:58" ht="44.1" customHeight="1">
      <c r="A15" s="187"/>
      <c r="B15" s="200"/>
      <c r="C15" s="200"/>
      <c r="D15" s="200"/>
      <c r="E15" s="200"/>
      <c r="F15" s="200"/>
      <c r="G15" s="200"/>
      <c r="H15" s="200"/>
      <c r="I15" s="200"/>
      <c r="J15" s="200"/>
      <c r="K15" s="227"/>
      <c r="L15" s="227"/>
      <c r="M15" s="227"/>
      <c r="N15" s="227"/>
      <c r="O15" s="227"/>
      <c r="P15" s="227"/>
      <c r="Q15" s="227"/>
      <c r="R15" s="227"/>
      <c r="S15" s="227"/>
      <c r="T15" s="227"/>
      <c r="U15" s="227"/>
      <c r="V15" s="227"/>
      <c r="W15" s="227"/>
      <c r="X15" s="227"/>
      <c r="Y15" s="227"/>
      <c r="Z15" s="227"/>
      <c r="AA15" s="227"/>
      <c r="AB15" s="227"/>
      <c r="AC15" s="227"/>
      <c r="AD15" s="227"/>
      <c r="AE15" s="227"/>
      <c r="AF15" s="284" t="s">
        <v>63</v>
      </c>
      <c r="AG15" s="283"/>
      <c r="AH15" s="283"/>
      <c r="AI15" s="283"/>
      <c r="AJ15" s="283"/>
      <c r="AK15" s="285"/>
      <c r="AL15" s="617" t="s">
        <v>64</v>
      </c>
      <c r="AM15" s="623"/>
      <c r="AN15" s="623"/>
      <c r="AO15" s="623"/>
      <c r="AP15" s="623"/>
      <c r="AQ15" s="623"/>
      <c r="AR15" s="623"/>
      <c r="AS15" s="623"/>
      <c r="AT15" s="623"/>
      <c r="AU15" s="623"/>
      <c r="AV15" s="623"/>
      <c r="AW15" s="623"/>
      <c r="AX15" s="623"/>
      <c r="AY15" s="623"/>
      <c r="AZ15" s="629"/>
      <c r="BA15" s="284"/>
      <c r="BB15" s="283"/>
      <c r="BC15" s="283"/>
      <c r="BD15" s="283"/>
      <c r="BE15" s="322"/>
      <c r="BF15" s="181"/>
    </row>
    <row r="16" spans="1:58" ht="21.95" customHeight="1">
      <c r="A16" s="187"/>
      <c r="B16" s="201"/>
      <c r="C16" s="201"/>
      <c r="D16" s="201"/>
      <c r="E16" s="201"/>
      <c r="F16" s="201"/>
      <c r="G16" s="201"/>
      <c r="H16" s="201"/>
      <c r="I16" s="201"/>
      <c r="J16" s="201"/>
      <c r="K16" s="228"/>
      <c r="L16" s="228"/>
      <c r="M16" s="228"/>
      <c r="N16" s="228"/>
      <c r="O16" s="228"/>
      <c r="P16" s="228"/>
      <c r="Q16" s="228"/>
      <c r="R16" s="228"/>
      <c r="S16" s="228"/>
      <c r="T16" s="228"/>
      <c r="U16" s="228"/>
      <c r="V16" s="228"/>
      <c r="W16" s="228"/>
      <c r="X16" s="228"/>
      <c r="Y16" s="228"/>
      <c r="Z16" s="228"/>
      <c r="AA16" s="228"/>
      <c r="AB16" s="228"/>
      <c r="AC16" s="228"/>
      <c r="AD16" s="228"/>
      <c r="AE16" s="228"/>
      <c r="AF16" s="283" t="s">
        <v>66</v>
      </c>
      <c r="AG16" s="283"/>
      <c r="AH16" s="283"/>
      <c r="AI16" s="283"/>
      <c r="AJ16" s="283"/>
      <c r="AK16" s="285"/>
      <c r="AL16" s="616" t="s">
        <v>64</v>
      </c>
      <c r="AM16" s="623"/>
      <c r="AN16" s="623"/>
      <c r="AO16" s="623"/>
      <c r="AP16" s="623"/>
      <c r="AQ16" s="623"/>
      <c r="AR16" s="623"/>
      <c r="AS16" s="623"/>
      <c r="AT16" s="623"/>
      <c r="AU16" s="623"/>
      <c r="AV16" s="623"/>
      <c r="AW16" s="623"/>
      <c r="AX16" s="623"/>
      <c r="AY16" s="623"/>
      <c r="AZ16" s="629"/>
      <c r="BA16" s="201"/>
      <c r="BB16" s="201"/>
      <c r="BC16" s="201"/>
      <c r="BD16" s="201"/>
      <c r="BE16" s="321"/>
      <c r="BF16" s="328"/>
    </row>
    <row r="17" spans="1:60" ht="21.95" customHeight="1">
      <c r="A17" s="187"/>
      <c r="B17" s="201"/>
      <c r="C17" s="201"/>
      <c r="D17" s="201"/>
      <c r="E17" s="201"/>
      <c r="F17" s="201"/>
      <c r="G17" s="201"/>
      <c r="H17" s="201"/>
      <c r="I17" s="201"/>
      <c r="J17" s="201"/>
      <c r="K17" s="228"/>
      <c r="L17" s="228"/>
      <c r="M17" s="228"/>
      <c r="N17" s="228"/>
      <c r="O17" s="228"/>
      <c r="P17" s="228"/>
      <c r="Q17" s="228"/>
      <c r="R17" s="228"/>
      <c r="S17" s="228"/>
      <c r="T17" s="228"/>
      <c r="U17" s="228"/>
      <c r="V17" s="228"/>
      <c r="W17" s="228"/>
      <c r="X17" s="228"/>
      <c r="Y17" s="228"/>
      <c r="Z17" s="228"/>
      <c r="AA17" s="228"/>
      <c r="AB17" s="228"/>
      <c r="AC17" s="228"/>
      <c r="AD17" s="228"/>
      <c r="AE17" s="228"/>
      <c r="AF17" s="284" t="s">
        <v>79</v>
      </c>
      <c r="AG17" s="283"/>
      <c r="AH17" s="283"/>
      <c r="AI17" s="283"/>
      <c r="AJ17" s="283"/>
      <c r="AK17" s="285"/>
      <c r="AL17" s="618" t="s">
        <v>64</v>
      </c>
      <c r="AM17" s="624"/>
      <c r="AN17" s="624"/>
      <c r="AO17" s="624"/>
      <c r="AP17" s="624"/>
      <c r="AQ17" s="624"/>
      <c r="AR17" s="624"/>
      <c r="AS17" s="624"/>
      <c r="AT17" s="624"/>
      <c r="AU17" s="624"/>
      <c r="AV17" s="624"/>
      <c r="AW17" s="624"/>
      <c r="AX17" s="624"/>
      <c r="AY17" s="624"/>
      <c r="AZ17" s="630"/>
      <c r="BA17" s="201"/>
      <c r="BB17" s="201"/>
      <c r="BC17" s="201"/>
      <c r="BD17" s="201"/>
      <c r="BE17" s="321"/>
      <c r="BF17" s="329"/>
    </row>
    <row r="18" spans="1:60" ht="21.95" customHeight="1">
      <c r="A18" s="187"/>
      <c r="B18" s="201" t="s">
        <v>85</v>
      </c>
      <c r="C18" s="201"/>
      <c r="D18" s="201"/>
      <c r="E18" s="201"/>
      <c r="F18" s="201"/>
      <c r="G18" s="201"/>
      <c r="H18" s="201"/>
      <c r="I18" s="201"/>
      <c r="J18" s="201"/>
      <c r="K18" s="228"/>
      <c r="L18" s="228"/>
      <c r="M18" s="228"/>
      <c r="N18" s="228"/>
      <c r="O18" s="228"/>
      <c r="P18" s="228"/>
      <c r="Q18" s="228"/>
      <c r="R18" s="228"/>
      <c r="S18" s="228"/>
      <c r="T18" s="228"/>
      <c r="U18" s="228"/>
      <c r="V18" s="228"/>
      <c r="W18" s="228"/>
      <c r="X18" s="228"/>
      <c r="Y18" s="228"/>
      <c r="Z18" s="228"/>
      <c r="AA18" s="228"/>
      <c r="AB18" s="228"/>
      <c r="AC18" s="228"/>
      <c r="AD18" s="228"/>
      <c r="AE18" s="228"/>
      <c r="AF18" s="284" t="s">
        <v>535</v>
      </c>
      <c r="AG18" s="283"/>
      <c r="AH18" s="283"/>
      <c r="AI18" s="283"/>
      <c r="AJ18" s="283"/>
      <c r="AK18" s="285"/>
      <c r="AL18" s="618" t="s">
        <v>64</v>
      </c>
      <c r="AM18" s="624"/>
      <c r="AN18" s="624"/>
      <c r="AO18" s="624"/>
      <c r="AP18" s="624"/>
      <c r="AQ18" s="624"/>
      <c r="AR18" s="624"/>
      <c r="AS18" s="624"/>
      <c r="AT18" s="624"/>
      <c r="AU18" s="624"/>
      <c r="AV18" s="624"/>
      <c r="AW18" s="624"/>
      <c r="AX18" s="624"/>
      <c r="AY18" s="624"/>
      <c r="AZ18" s="630"/>
      <c r="BA18" s="201"/>
      <c r="BB18" s="201"/>
      <c r="BC18" s="201"/>
      <c r="BD18" s="201"/>
      <c r="BE18" s="321"/>
      <c r="BF18" s="181"/>
      <c r="BH18" s="180" t="s">
        <v>64</v>
      </c>
    </row>
    <row r="19" spans="1:60" ht="21.95" customHeight="1">
      <c r="A19" s="187"/>
      <c r="B19" s="201"/>
      <c r="C19" s="201"/>
      <c r="D19" s="201"/>
      <c r="E19" s="201"/>
      <c r="F19" s="201"/>
      <c r="G19" s="201"/>
      <c r="H19" s="201"/>
      <c r="I19" s="201"/>
      <c r="J19" s="201"/>
      <c r="K19" s="228"/>
      <c r="L19" s="228"/>
      <c r="M19" s="228"/>
      <c r="N19" s="228"/>
      <c r="O19" s="228"/>
      <c r="P19" s="228"/>
      <c r="Q19" s="228"/>
      <c r="R19" s="228"/>
      <c r="S19" s="228"/>
      <c r="T19" s="228"/>
      <c r="U19" s="228"/>
      <c r="V19" s="228"/>
      <c r="W19" s="228"/>
      <c r="X19" s="228"/>
      <c r="Y19" s="228"/>
      <c r="Z19" s="228"/>
      <c r="AA19" s="228"/>
      <c r="AB19" s="228"/>
      <c r="AC19" s="228"/>
      <c r="AD19" s="228"/>
      <c r="AE19" s="228"/>
      <c r="AF19" s="284" t="s">
        <v>516</v>
      </c>
      <c r="AG19" s="283"/>
      <c r="AH19" s="283"/>
      <c r="AI19" s="283"/>
      <c r="AJ19" s="283"/>
      <c r="AK19" s="285"/>
      <c r="AL19" s="618" t="s">
        <v>64</v>
      </c>
      <c r="AM19" s="624"/>
      <c r="AN19" s="624"/>
      <c r="AO19" s="624"/>
      <c r="AP19" s="624"/>
      <c r="AQ19" s="624"/>
      <c r="AR19" s="624"/>
      <c r="AS19" s="624"/>
      <c r="AT19" s="624"/>
      <c r="AU19" s="624"/>
      <c r="AV19" s="624"/>
      <c r="AW19" s="624"/>
      <c r="AX19" s="624"/>
      <c r="AY19" s="624"/>
      <c r="AZ19" s="630"/>
      <c r="BA19" s="201"/>
      <c r="BB19" s="201"/>
      <c r="BC19" s="201"/>
      <c r="BD19" s="201"/>
      <c r="BE19" s="321"/>
      <c r="BF19" s="181"/>
    </row>
    <row r="20" spans="1:60" ht="21.95" customHeight="1">
      <c r="A20" s="187"/>
      <c r="B20" s="201"/>
      <c r="C20" s="201"/>
      <c r="D20" s="201"/>
      <c r="E20" s="201"/>
      <c r="F20" s="201"/>
      <c r="G20" s="201"/>
      <c r="H20" s="201"/>
      <c r="I20" s="201"/>
      <c r="J20" s="201"/>
      <c r="K20" s="228"/>
      <c r="L20" s="228"/>
      <c r="M20" s="228"/>
      <c r="N20" s="228"/>
      <c r="O20" s="228"/>
      <c r="P20" s="228"/>
      <c r="Q20" s="228"/>
      <c r="R20" s="228"/>
      <c r="S20" s="228"/>
      <c r="T20" s="228"/>
      <c r="U20" s="228"/>
      <c r="V20" s="228"/>
      <c r="W20" s="228"/>
      <c r="X20" s="228"/>
      <c r="Y20" s="228"/>
      <c r="Z20" s="228"/>
      <c r="AA20" s="228"/>
      <c r="AB20" s="228"/>
      <c r="AC20" s="228"/>
      <c r="AD20" s="228"/>
      <c r="AE20" s="228"/>
      <c r="AF20" s="283" t="s">
        <v>565</v>
      </c>
      <c r="AG20" s="283"/>
      <c r="AH20" s="283"/>
      <c r="AI20" s="283"/>
      <c r="AJ20" s="283"/>
      <c r="AK20" s="285"/>
      <c r="AL20" s="618" t="s">
        <v>64</v>
      </c>
      <c r="AM20" s="624"/>
      <c r="AN20" s="624"/>
      <c r="AO20" s="624"/>
      <c r="AP20" s="624"/>
      <c r="AQ20" s="624"/>
      <c r="AR20" s="624"/>
      <c r="AS20" s="624"/>
      <c r="AT20" s="624"/>
      <c r="AU20" s="624"/>
      <c r="AV20" s="624"/>
      <c r="AW20" s="624"/>
      <c r="AX20" s="624"/>
      <c r="AY20" s="624"/>
      <c r="AZ20" s="630"/>
      <c r="BA20" s="201"/>
      <c r="BB20" s="201"/>
      <c r="BC20" s="201"/>
      <c r="BD20" s="201"/>
      <c r="BE20" s="321"/>
      <c r="BF20" s="181"/>
    </row>
    <row r="21" spans="1:60" ht="21.95" customHeight="1">
      <c r="A21" s="187"/>
      <c r="B21" s="201"/>
      <c r="C21" s="201"/>
      <c r="D21" s="201"/>
      <c r="E21" s="201"/>
      <c r="F21" s="201"/>
      <c r="G21" s="201"/>
      <c r="H21" s="201"/>
      <c r="I21" s="201"/>
      <c r="J21" s="201"/>
      <c r="K21" s="228"/>
      <c r="L21" s="228"/>
      <c r="M21" s="228"/>
      <c r="N21" s="228"/>
      <c r="O21" s="228"/>
      <c r="P21" s="228"/>
      <c r="Q21" s="228"/>
      <c r="R21" s="228"/>
      <c r="S21" s="228"/>
      <c r="T21" s="228"/>
      <c r="U21" s="228"/>
      <c r="V21" s="228"/>
      <c r="W21" s="228"/>
      <c r="X21" s="228"/>
      <c r="Y21" s="228"/>
      <c r="Z21" s="228"/>
      <c r="AA21" s="228"/>
      <c r="AB21" s="228"/>
      <c r="AC21" s="228"/>
      <c r="AD21" s="228"/>
      <c r="AE21" s="228"/>
      <c r="AF21" s="283" t="s">
        <v>539</v>
      </c>
      <c r="AG21" s="283"/>
      <c r="AH21" s="283"/>
      <c r="AI21" s="283"/>
      <c r="AJ21" s="283"/>
      <c r="AK21" s="285"/>
      <c r="AL21" s="618" t="s">
        <v>64</v>
      </c>
      <c r="AM21" s="624"/>
      <c r="AN21" s="624"/>
      <c r="AO21" s="624"/>
      <c r="AP21" s="624"/>
      <c r="AQ21" s="624"/>
      <c r="AR21" s="624"/>
      <c r="AS21" s="624"/>
      <c r="AT21" s="624"/>
      <c r="AU21" s="624"/>
      <c r="AV21" s="624"/>
      <c r="AW21" s="624"/>
      <c r="AX21" s="624"/>
      <c r="AY21" s="624"/>
      <c r="AZ21" s="630"/>
      <c r="BA21" s="201"/>
      <c r="BB21" s="201"/>
      <c r="BC21" s="201"/>
      <c r="BD21" s="201"/>
      <c r="BE21" s="321"/>
      <c r="BF21" s="181"/>
    </row>
    <row r="22" spans="1:60" ht="21.95" customHeight="1">
      <c r="A22" s="187"/>
      <c r="B22" s="201"/>
      <c r="C22" s="201"/>
      <c r="D22" s="201"/>
      <c r="E22" s="201"/>
      <c r="F22" s="201"/>
      <c r="G22" s="201"/>
      <c r="H22" s="201"/>
      <c r="I22" s="201"/>
      <c r="J22" s="201"/>
      <c r="K22" s="228"/>
      <c r="L22" s="228"/>
      <c r="M22" s="228"/>
      <c r="N22" s="228"/>
      <c r="O22" s="228"/>
      <c r="P22" s="228"/>
      <c r="Q22" s="228"/>
      <c r="R22" s="228"/>
      <c r="S22" s="228"/>
      <c r="T22" s="228"/>
      <c r="U22" s="228"/>
      <c r="V22" s="228"/>
      <c r="W22" s="228"/>
      <c r="X22" s="228"/>
      <c r="Y22" s="228"/>
      <c r="Z22" s="228"/>
      <c r="AA22" s="228"/>
      <c r="AB22" s="228"/>
      <c r="AC22" s="228"/>
      <c r="AD22" s="228"/>
      <c r="AE22" s="228"/>
      <c r="AF22" s="284" t="s">
        <v>16</v>
      </c>
      <c r="AG22" s="283"/>
      <c r="AH22" s="283"/>
      <c r="AI22" s="283"/>
      <c r="AJ22" s="283"/>
      <c r="AK22" s="285"/>
      <c r="AL22" s="616" t="s">
        <v>64</v>
      </c>
      <c r="AM22" s="623"/>
      <c r="AN22" s="623"/>
      <c r="AO22" s="623"/>
      <c r="AP22" s="623"/>
      <c r="AQ22" s="623"/>
      <c r="AR22" s="623"/>
      <c r="AS22" s="623"/>
      <c r="AT22" s="623"/>
      <c r="AU22" s="623"/>
      <c r="AV22" s="623"/>
      <c r="AW22" s="623"/>
      <c r="AX22" s="623"/>
      <c r="AY22" s="623"/>
      <c r="AZ22" s="629"/>
      <c r="BA22" s="284"/>
      <c r="BB22" s="283"/>
      <c r="BC22" s="283"/>
      <c r="BD22" s="283"/>
      <c r="BE22" s="322"/>
      <c r="BF22" s="181"/>
      <c r="BH22" s="180" t="s">
        <v>64</v>
      </c>
    </row>
    <row r="23" spans="1:60" ht="21.95" customHeight="1">
      <c r="A23" s="187"/>
      <c r="B23" s="201"/>
      <c r="C23" s="201"/>
      <c r="D23" s="201"/>
      <c r="E23" s="201"/>
      <c r="F23" s="201"/>
      <c r="G23" s="201"/>
      <c r="H23" s="201"/>
      <c r="I23" s="201"/>
      <c r="J23" s="201"/>
      <c r="K23" s="228"/>
      <c r="L23" s="228"/>
      <c r="M23" s="228"/>
      <c r="N23" s="228"/>
      <c r="O23" s="228"/>
      <c r="P23" s="228"/>
      <c r="Q23" s="228"/>
      <c r="R23" s="228"/>
      <c r="S23" s="228"/>
      <c r="T23" s="228"/>
      <c r="U23" s="228"/>
      <c r="V23" s="228"/>
      <c r="W23" s="228"/>
      <c r="X23" s="228"/>
      <c r="Y23" s="228"/>
      <c r="Z23" s="228"/>
      <c r="AA23" s="228"/>
      <c r="AB23" s="228"/>
      <c r="AC23" s="228"/>
      <c r="AD23" s="228"/>
      <c r="AE23" s="228"/>
      <c r="AF23" s="283" t="s">
        <v>576</v>
      </c>
      <c r="AG23" s="283"/>
      <c r="AH23" s="283"/>
      <c r="AI23" s="283"/>
      <c r="AJ23" s="283"/>
      <c r="AK23" s="285"/>
      <c r="AL23" s="616" t="s">
        <v>64</v>
      </c>
      <c r="AM23" s="623"/>
      <c r="AN23" s="623"/>
      <c r="AO23" s="623"/>
      <c r="AP23" s="623"/>
      <c r="AQ23" s="623"/>
      <c r="AR23" s="623"/>
      <c r="AS23" s="623"/>
      <c r="AT23" s="623"/>
      <c r="AU23" s="623"/>
      <c r="AV23" s="623"/>
      <c r="AW23" s="623"/>
      <c r="AX23" s="623"/>
      <c r="AY23" s="623"/>
      <c r="AZ23" s="629"/>
      <c r="BA23" s="201"/>
      <c r="BB23" s="201"/>
      <c r="BC23" s="201"/>
      <c r="BD23" s="201"/>
      <c r="BE23" s="321"/>
      <c r="BF23" s="181"/>
      <c r="BH23" s="180" t="s">
        <v>64</v>
      </c>
    </row>
    <row r="24" spans="1:60" ht="44.1" customHeight="1">
      <c r="A24" s="187"/>
      <c r="B24" s="201"/>
      <c r="C24" s="201"/>
      <c r="D24" s="201"/>
      <c r="E24" s="201"/>
      <c r="F24" s="201"/>
      <c r="G24" s="201"/>
      <c r="H24" s="201"/>
      <c r="I24" s="201"/>
      <c r="J24" s="201"/>
      <c r="K24" s="228"/>
      <c r="L24" s="228"/>
      <c r="M24" s="228"/>
      <c r="N24" s="228"/>
      <c r="O24" s="228"/>
      <c r="P24" s="228"/>
      <c r="Q24" s="228"/>
      <c r="R24" s="228"/>
      <c r="S24" s="228"/>
      <c r="T24" s="228"/>
      <c r="U24" s="228"/>
      <c r="V24" s="228"/>
      <c r="W24" s="228"/>
      <c r="X24" s="228"/>
      <c r="Y24" s="228"/>
      <c r="Z24" s="228"/>
      <c r="AA24" s="228"/>
      <c r="AB24" s="228"/>
      <c r="AC24" s="228"/>
      <c r="AD24" s="228"/>
      <c r="AE24" s="228"/>
      <c r="AF24" s="284" t="s">
        <v>63</v>
      </c>
      <c r="AG24" s="283"/>
      <c r="AH24" s="283"/>
      <c r="AI24" s="283"/>
      <c r="AJ24" s="283"/>
      <c r="AK24" s="285"/>
      <c r="AL24" s="617" t="s">
        <v>64</v>
      </c>
      <c r="AM24" s="623"/>
      <c r="AN24" s="623"/>
      <c r="AO24" s="623"/>
      <c r="AP24" s="623"/>
      <c r="AQ24" s="623"/>
      <c r="AR24" s="623"/>
      <c r="AS24" s="623"/>
      <c r="AT24" s="623"/>
      <c r="AU24" s="623"/>
      <c r="AV24" s="623"/>
      <c r="AW24" s="623"/>
      <c r="AX24" s="623"/>
      <c r="AY24" s="623"/>
      <c r="AZ24" s="629"/>
      <c r="BA24" s="284"/>
      <c r="BB24" s="283"/>
      <c r="BC24" s="283"/>
      <c r="BD24" s="283"/>
      <c r="BE24" s="322"/>
      <c r="BF24" s="181"/>
    </row>
    <row r="25" spans="1:60" ht="21.95" customHeight="1">
      <c r="A25" s="187"/>
      <c r="B25" s="201"/>
      <c r="C25" s="201"/>
      <c r="D25" s="201"/>
      <c r="E25" s="201"/>
      <c r="F25" s="201"/>
      <c r="G25" s="201"/>
      <c r="H25" s="201"/>
      <c r="I25" s="201"/>
      <c r="J25" s="201"/>
      <c r="K25" s="228"/>
      <c r="L25" s="228"/>
      <c r="M25" s="228"/>
      <c r="N25" s="228"/>
      <c r="O25" s="228"/>
      <c r="P25" s="228"/>
      <c r="Q25" s="228"/>
      <c r="R25" s="228"/>
      <c r="S25" s="228"/>
      <c r="T25" s="228"/>
      <c r="U25" s="228"/>
      <c r="V25" s="228"/>
      <c r="W25" s="228"/>
      <c r="X25" s="228"/>
      <c r="Y25" s="228"/>
      <c r="Z25" s="228"/>
      <c r="AA25" s="228"/>
      <c r="AB25" s="228"/>
      <c r="AC25" s="228"/>
      <c r="AD25" s="228"/>
      <c r="AE25" s="228"/>
      <c r="AF25" s="283" t="s">
        <v>66</v>
      </c>
      <c r="AG25" s="283"/>
      <c r="AH25" s="283"/>
      <c r="AI25" s="283"/>
      <c r="AJ25" s="283"/>
      <c r="AK25" s="285"/>
      <c r="AL25" s="616" t="s">
        <v>64</v>
      </c>
      <c r="AM25" s="623"/>
      <c r="AN25" s="623"/>
      <c r="AO25" s="623"/>
      <c r="AP25" s="623"/>
      <c r="AQ25" s="623"/>
      <c r="AR25" s="623"/>
      <c r="AS25" s="623"/>
      <c r="AT25" s="623"/>
      <c r="AU25" s="623"/>
      <c r="AV25" s="623"/>
      <c r="AW25" s="623"/>
      <c r="AX25" s="623"/>
      <c r="AY25" s="623"/>
      <c r="AZ25" s="629"/>
      <c r="BA25" s="201"/>
      <c r="BB25" s="201"/>
      <c r="BC25" s="201"/>
      <c r="BD25" s="201"/>
      <c r="BE25" s="321"/>
      <c r="BF25" s="328"/>
    </row>
    <row r="26" spans="1:60" ht="21.95" customHeight="1">
      <c r="A26" s="187"/>
      <c r="B26" s="201"/>
      <c r="C26" s="201"/>
      <c r="D26" s="201"/>
      <c r="E26" s="201"/>
      <c r="F26" s="201"/>
      <c r="G26" s="201"/>
      <c r="H26" s="201"/>
      <c r="I26" s="201"/>
      <c r="J26" s="201"/>
      <c r="K26" s="228"/>
      <c r="L26" s="228"/>
      <c r="M26" s="228"/>
      <c r="N26" s="228"/>
      <c r="O26" s="228"/>
      <c r="P26" s="228"/>
      <c r="Q26" s="228"/>
      <c r="R26" s="228"/>
      <c r="S26" s="228"/>
      <c r="T26" s="228"/>
      <c r="U26" s="228"/>
      <c r="V26" s="228"/>
      <c r="W26" s="228"/>
      <c r="X26" s="228"/>
      <c r="Y26" s="228"/>
      <c r="Z26" s="228"/>
      <c r="AA26" s="228"/>
      <c r="AB26" s="228"/>
      <c r="AC26" s="228"/>
      <c r="AD26" s="228"/>
      <c r="AE26" s="228"/>
      <c r="AF26" s="283" t="s">
        <v>79</v>
      </c>
      <c r="AG26" s="283"/>
      <c r="AH26" s="283"/>
      <c r="AI26" s="283"/>
      <c r="AJ26" s="283"/>
      <c r="AK26" s="285"/>
      <c r="AL26" s="616" t="s">
        <v>64</v>
      </c>
      <c r="AM26" s="623"/>
      <c r="AN26" s="623"/>
      <c r="AO26" s="623"/>
      <c r="AP26" s="623"/>
      <c r="AQ26" s="623"/>
      <c r="AR26" s="623"/>
      <c r="AS26" s="623"/>
      <c r="AT26" s="623"/>
      <c r="AU26" s="623"/>
      <c r="AV26" s="623"/>
      <c r="AW26" s="623"/>
      <c r="AX26" s="623"/>
      <c r="AY26" s="623"/>
      <c r="AZ26" s="629"/>
      <c r="BA26" s="201"/>
      <c r="BB26" s="201"/>
      <c r="BC26" s="201"/>
      <c r="BD26" s="201"/>
      <c r="BE26" s="321"/>
      <c r="BF26" s="329"/>
    </row>
    <row r="27" spans="1:60" ht="21.95" customHeight="1">
      <c r="A27" s="187"/>
      <c r="B27" s="201" t="s">
        <v>88</v>
      </c>
      <c r="C27" s="201"/>
      <c r="D27" s="201"/>
      <c r="E27" s="201"/>
      <c r="F27" s="201"/>
      <c r="G27" s="201"/>
      <c r="H27" s="201"/>
      <c r="I27" s="201"/>
      <c r="J27" s="201"/>
      <c r="K27" s="228"/>
      <c r="L27" s="228"/>
      <c r="M27" s="228"/>
      <c r="N27" s="228"/>
      <c r="O27" s="228"/>
      <c r="P27" s="228"/>
      <c r="Q27" s="228"/>
      <c r="R27" s="228"/>
      <c r="S27" s="228"/>
      <c r="T27" s="228"/>
      <c r="U27" s="228"/>
      <c r="V27" s="228"/>
      <c r="W27" s="228"/>
      <c r="X27" s="228"/>
      <c r="Y27" s="228"/>
      <c r="Z27" s="228"/>
      <c r="AA27" s="228"/>
      <c r="AB27" s="228"/>
      <c r="AC27" s="228"/>
      <c r="AD27" s="228"/>
      <c r="AE27" s="228"/>
      <c r="AF27" s="284" t="s">
        <v>535</v>
      </c>
      <c r="AG27" s="283"/>
      <c r="AH27" s="283"/>
      <c r="AI27" s="283"/>
      <c r="AJ27" s="283"/>
      <c r="AK27" s="285"/>
      <c r="AL27" s="618" t="s">
        <v>64</v>
      </c>
      <c r="AM27" s="624"/>
      <c r="AN27" s="624"/>
      <c r="AO27" s="624"/>
      <c r="AP27" s="624"/>
      <c r="AQ27" s="624"/>
      <c r="AR27" s="624"/>
      <c r="AS27" s="624"/>
      <c r="AT27" s="624"/>
      <c r="AU27" s="624"/>
      <c r="AV27" s="624"/>
      <c r="AW27" s="624"/>
      <c r="AX27" s="624"/>
      <c r="AY27" s="624"/>
      <c r="AZ27" s="630"/>
      <c r="BA27" s="201"/>
      <c r="BB27" s="201"/>
      <c r="BC27" s="201"/>
      <c r="BD27" s="201"/>
      <c r="BE27" s="321"/>
      <c r="BF27" s="181"/>
      <c r="BH27" s="180" t="s">
        <v>64</v>
      </c>
    </row>
    <row r="28" spans="1:60" ht="21.95" customHeight="1">
      <c r="A28" s="187"/>
      <c r="B28" s="201"/>
      <c r="C28" s="201"/>
      <c r="D28" s="201"/>
      <c r="E28" s="201"/>
      <c r="F28" s="201"/>
      <c r="G28" s="201"/>
      <c r="H28" s="201"/>
      <c r="I28" s="201"/>
      <c r="J28" s="201"/>
      <c r="K28" s="228"/>
      <c r="L28" s="228"/>
      <c r="M28" s="228"/>
      <c r="N28" s="228"/>
      <c r="O28" s="228"/>
      <c r="P28" s="228"/>
      <c r="Q28" s="228"/>
      <c r="R28" s="228"/>
      <c r="S28" s="228"/>
      <c r="T28" s="228"/>
      <c r="U28" s="228"/>
      <c r="V28" s="228"/>
      <c r="W28" s="228"/>
      <c r="X28" s="228"/>
      <c r="Y28" s="228"/>
      <c r="Z28" s="228"/>
      <c r="AA28" s="228"/>
      <c r="AB28" s="228"/>
      <c r="AC28" s="228"/>
      <c r="AD28" s="228"/>
      <c r="AE28" s="228"/>
      <c r="AF28" s="284" t="s">
        <v>516</v>
      </c>
      <c r="AG28" s="283"/>
      <c r="AH28" s="283"/>
      <c r="AI28" s="283"/>
      <c r="AJ28" s="283"/>
      <c r="AK28" s="285"/>
      <c r="AL28" s="618" t="s">
        <v>64</v>
      </c>
      <c r="AM28" s="624"/>
      <c r="AN28" s="624"/>
      <c r="AO28" s="624"/>
      <c r="AP28" s="624"/>
      <c r="AQ28" s="624"/>
      <c r="AR28" s="624"/>
      <c r="AS28" s="624"/>
      <c r="AT28" s="624"/>
      <c r="AU28" s="624"/>
      <c r="AV28" s="624"/>
      <c r="AW28" s="624"/>
      <c r="AX28" s="624"/>
      <c r="AY28" s="624"/>
      <c r="AZ28" s="630"/>
      <c r="BA28" s="201"/>
      <c r="BB28" s="201"/>
      <c r="BC28" s="201"/>
      <c r="BD28" s="201"/>
      <c r="BE28" s="321"/>
      <c r="BF28" s="181"/>
    </row>
    <row r="29" spans="1:60" ht="21.95" customHeight="1">
      <c r="A29" s="187"/>
      <c r="B29" s="201"/>
      <c r="C29" s="201"/>
      <c r="D29" s="201"/>
      <c r="E29" s="201"/>
      <c r="F29" s="201"/>
      <c r="G29" s="201"/>
      <c r="H29" s="201"/>
      <c r="I29" s="201"/>
      <c r="J29" s="201"/>
      <c r="K29" s="228"/>
      <c r="L29" s="228"/>
      <c r="M29" s="228"/>
      <c r="N29" s="228"/>
      <c r="O29" s="228"/>
      <c r="P29" s="228"/>
      <c r="Q29" s="228"/>
      <c r="R29" s="228"/>
      <c r="S29" s="228"/>
      <c r="T29" s="228"/>
      <c r="U29" s="228"/>
      <c r="V29" s="228"/>
      <c r="W29" s="228"/>
      <c r="X29" s="228"/>
      <c r="Y29" s="228"/>
      <c r="Z29" s="228"/>
      <c r="AA29" s="228"/>
      <c r="AB29" s="228"/>
      <c r="AC29" s="228"/>
      <c r="AD29" s="228"/>
      <c r="AE29" s="228"/>
      <c r="AF29" s="283" t="s">
        <v>565</v>
      </c>
      <c r="AG29" s="283"/>
      <c r="AH29" s="283"/>
      <c r="AI29" s="283"/>
      <c r="AJ29" s="283"/>
      <c r="AK29" s="285"/>
      <c r="AL29" s="618" t="s">
        <v>64</v>
      </c>
      <c r="AM29" s="624"/>
      <c r="AN29" s="624"/>
      <c r="AO29" s="624"/>
      <c r="AP29" s="624"/>
      <c r="AQ29" s="624"/>
      <c r="AR29" s="624"/>
      <c r="AS29" s="624"/>
      <c r="AT29" s="624"/>
      <c r="AU29" s="624"/>
      <c r="AV29" s="624"/>
      <c r="AW29" s="624"/>
      <c r="AX29" s="624"/>
      <c r="AY29" s="624"/>
      <c r="AZ29" s="630"/>
      <c r="BA29" s="201"/>
      <c r="BB29" s="201"/>
      <c r="BC29" s="201"/>
      <c r="BD29" s="201"/>
      <c r="BE29" s="321"/>
      <c r="BF29" s="181"/>
    </row>
    <row r="30" spans="1:60" ht="21.95" customHeight="1">
      <c r="A30" s="187"/>
      <c r="B30" s="201"/>
      <c r="C30" s="201"/>
      <c r="D30" s="201"/>
      <c r="E30" s="201"/>
      <c r="F30" s="201"/>
      <c r="G30" s="201"/>
      <c r="H30" s="201"/>
      <c r="I30" s="201"/>
      <c r="J30" s="201"/>
      <c r="K30" s="228"/>
      <c r="L30" s="228"/>
      <c r="M30" s="228"/>
      <c r="N30" s="228"/>
      <c r="O30" s="228"/>
      <c r="P30" s="228"/>
      <c r="Q30" s="228"/>
      <c r="R30" s="228"/>
      <c r="S30" s="228"/>
      <c r="T30" s="228"/>
      <c r="U30" s="228"/>
      <c r="V30" s="228"/>
      <c r="W30" s="228"/>
      <c r="X30" s="228"/>
      <c r="Y30" s="228"/>
      <c r="Z30" s="228"/>
      <c r="AA30" s="228"/>
      <c r="AB30" s="228"/>
      <c r="AC30" s="228"/>
      <c r="AD30" s="228"/>
      <c r="AE30" s="228"/>
      <c r="AF30" s="283" t="s">
        <v>539</v>
      </c>
      <c r="AG30" s="283"/>
      <c r="AH30" s="283"/>
      <c r="AI30" s="283"/>
      <c r="AJ30" s="283"/>
      <c r="AK30" s="285"/>
      <c r="AL30" s="618" t="s">
        <v>64</v>
      </c>
      <c r="AM30" s="624"/>
      <c r="AN30" s="624"/>
      <c r="AO30" s="624"/>
      <c r="AP30" s="624"/>
      <c r="AQ30" s="624"/>
      <c r="AR30" s="624"/>
      <c r="AS30" s="624"/>
      <c r="AT30" s="624"/>
      <c r="AU30" s="624"/>
      <c r="AV30" s="624"/>
      <c r="AW30" s="624"/>
      <c r="AX30" s="624"/>
      <c r="AY30" s="624"/>
      <c r="AZ30" s="630"/>
      <c r="BA30" s="201"/>
      <c r="BB30" s="201"/>
      <c r="BC30" s="201"/>
      <c r="BD30" s="201"/>
      <c r="BE30" s="321"/>
      <c r="BF30" s="181"/>
    </row>
    <row r="31" spans="1:60" ht="21.95" customHeight="1">
      <c r="A31" s="187"/>
      <c r="B31" s="201"/>
      <c r="C31" s="201"/>
      <c r="D31" s="201"/>
      <c r="E31" s="201"/>
      <c r="F31" s="201"/>
      <c r="G31" s="201"/>
      <c r="H31" s="201"/>
      <c r="I31" s="201"/>
      <c r="J31" s="201"/>
      <c r="K31" s="228"/>
      <c r="L31" s="228"/>
      <c r="M31" s="228"/>
      <c r="N31" s="228"/>
      <c r="O31" s="228"/>
      <c r="P31" s="228"/>
      <c r="Q31" s="228"/>
      <c r="R31" s="228"/>
      <c r="S31" s="228"/>
      <c r="T31" s="228"/>
      <c r="U31" s="228"/>
      <c r="V31" s="228"/>
      <c r="W31" s="228"/>
      <c r="X31" s="228"/>
      <c r="Y31" s="228"/>
      <c r="Z31" s="228"/>
      <c r="AA31" s="228"/>
      <c r="AB31" s="228"/>
      <c r="AC31" s="228"/>
      <c r="AD31" s="228"/>
      <c r="AE31" s="228"/>
      <c r="AF31" s="206" t="s">
        <v>16</v>
      </c>
      <c r="AG31" s="212"/>
      <c r="AH31" s="212"/>
      <c r="AI31" s="212"/>
      <c r="AJ31" s="212"/>
      <c r="AK31" s="222"/>
      <c r="AL31" s="616" t="s">
        <v>64</v>
      </c>
      <c r="AM31" s="623"/>
      <c r="AN31" s="623"/>
      <c r="AO31" s="623"/>
      <c r="AP31" s="623"/>
      <c r="AQ31" s="623"/>
      <c r="AR31" s="623"/>
      <c r="AS31" s="623"/>
      <c r="AT31" s="623"/>
      <c r="AU31" s="623"/>
      <c r="AV31" s="623"/>
      <c r="AW31" s="623"/>
      <c r="AX31" s="623"/>
      <c r="AY31" s="623"/>
      <c r="AZ31" s="629"/>
      <c r="BA31" s="201"/>
      <c r="BB31" s="201"/>
      <c r="BC31" s="201"/>
      <c r="BD31" s="201"/>
      <c r="BE31" s="321"/>
      <c r="BF31" s="181"/>
    </row>
    <row r="32" spans="1:60" ht="21.95" customHeight="1">
      <c r="A32" s="187"/>
      <c r="B32" s="201"/>
      <c r="C32" s="201"/>
      <c r="D32" s="201"/>
      <c r="E32" s="201"/>
      <c r="F32" s="201"/>
      <c r="G32" s="201"/>
      <c r="H32" s="201"/>
      <c r="I32" s="201"/>
      <c r="J32" s="201"/>
      <c r="K32" s="228"/>
      <c r="L32" s="228"/>
      <c r="M32" s="228"/>
      <c r="N32" s="228"/>
      <c r="O32" s="228"/>
      <c r="P32" s="228"/>
      <c r="Q32" s="228"/>
      <c r="R32" s="228"/>
      <c r="S32" s="228"/>
      <c r="T32" s="228"/>
      <c r="U32" s="228"/>
      <c r="V32" s="228"/>
      <c r="W32" s="228"/>
      <c r="X32" s="228"/>
      <c r="Y32" s="228"/>
      <c r="Z32" s="228"/>
      <c r="AA32" s="228"/>
      <c r="AB32" s="228"/>
      <c r="AC32" s="228"/>
      <c r="AD32" s="228"/>
      <c r="AE32" s="228"/>
      <c r="AF32" s="283" t="s">
        <v>576</v>
      </c>
      <c r="AG32" s="283"/>
      <c r="AH32" s="283"/>
      <c r="AI32" s="283"/>
      <c r="AJ32" s="283"/>
      <c r="AK32" s="285"/>
      <c r="AL32" s="616" t="s">
        <v>64</v>
      </c>
      <c r="AM32" s="623"/>
      <c r="AN32" s="623"/>
      <c r="AO32" s="623"/>
      <c r="AP32" s="623"/>
      <c r="AQ32" s="623"/>
      <c r="AR32" s="623"/>
      <c r="AS32" s="623"/>
      <c r="AT32" s="623"/>
      <c r="AU32" s="623"/>
      <c r="AV32" s="623"/>
      <c r="AW32" s="623"/>
      <c r="AX32" s="623"/>
      <c r="AY32" s="623"/>
      <c r="AZ32" s="629"/>
      <c r="BA32" s="201"/>
      <c r="BB32" s="201"/>
      <c r="BC32" s="201"/>
      <c r="BD32" s="201"/>
      <c r="BE32" s="321"/>
      <c r="BF32" s="181"/>
    </row>
    <row r="33" spans="1:58" ht="44.1" customHeight="1">
      <c r="A33" s="187"/>
      <c r="B33" s="201"/>
      <c r="C33" s="201"/>
      <c r="D33" s="201"/>
      <c r="E33" s="201"/>
      <c r="F33" s="201"/>
      <c r="G33" s="201"/>
      <c r="H33" s="201"/>
      <c r="I33" s="201"/>
      <c r="J33" s="201"/>
      <c r="K33" s="228"/>
      <c r="L33" s="228"/>
      <c r="M33" s="228"/>
      <c r="N33" s="228"/>
      <c r="O33" s="228"/>
      <c r="P33" s="228"/>
      <c r="Q33" s="228"/>
      <c r="R33" s="228"/>
      <c r="S33" s="228"/>
      <c r="T33" s="228"/>
      <c r="U33" s="228"/>
      <c r="V33" s="228"/>
      <c r="W33" s="228"/>
      <c r="X33" s="228"/>
      <c r="Y33" s="228"/>
      <c r="Z33" s="228"/>
      <c r="AA33" s="228"/>
      <c r="AB33" s="228"/>
      <c r="AC33" s="228"/>
      <c r="AD33" s="228"/>
      <c r="AE33" s="228"/>
      <c r="AF33" s="284" t="s">
        <v>63</v>
      </c>
      <c r="AG33" s="283"/>
      <c r="AH33" s="283"/>
      <c r="AI33" s="283"/>
      <c r="AJ33" s="283"/>
      <c r="AK33" s="285"/>
      <c r="AL33" s="617" t="s">
        <v>64</v>
      </c>
      <c r="AM33" s="623"/>
      <c r="AN33" s="623"/>
      <c r="AO33" s="623"/>
      <c r="AP33" s="623"/>
      <c r="AQ33" s="623"/>
      <c r="AR33" s="623"/>
      <c r="AS33" s="623"/>
      <c r="AT33" s="623"/>
      <c r="AU33" s="623"/>
      <c r="AV33" s="623"/>
      <c r="AW33" s="623"/>
      <c r="AX33" s="623"/>
      <c r="AY33" s="623"/>
      <c r="AZ33" s="629"/>
      <c r="BA33" s="284"/>
      <c r="BB33" s="283"/>
      <c r="BC33" s="283"/>
      <c r="BD33" s="283"/>
      <c r="BE33" s="322"/>
      <c r="BF33" s="181"/>
    </row>
    <row r="34" spans="1:58" ht="21.95" customHeight="1">
      <c r="A34" s="187"/>
      <c r="B34" s="201"/>
      <c r="C34" s="201"/>
      <c r="D34" s="201"/>
      <c r="E34" s="201"/>
      <c r="F34" s="201"/>
      <c r="G34" s="201"/>
      <c r="H34" s="201"/>
      <c r="I34" s="201"/>
      <c r="J34" s="201"/>
      <c r="K34" s="228"/>
      <c r="L34" s="228"/>
      <c r="M34" s="228"/>
      <c r="N34" s="228"/>
      <c r="O34" s="228"/>
      <c r="P34" s="228"/>
      <c r="Q34" s="228"/>
      <c r="R34" s="228"/>
      <c r="S34" s="228"/>
      <c r="T34" s="228"/>
      <c r="U34" s="228"/>
      <c r="V34" s="228"/>
      <c r="W34" s="228"/>
      <c r="X34" s="228"/>
      <c r="Y34" s="228"/>
      <c r="Z34" s="228"/>
      <c r="AA34" s="228"/>
      <c r="AB34" s="228"/>
      <c r="AC34" s="228"/>
      <c r="AD34" s="228"/>
      <c r="AE34" s="228"/>
      <c r="AF34" s="283" t="s">
        <v>79</v>
      </c>
      <c r="AG34" s="283"/>
      <c r="AH34" s="283"/>
      <c r="AI34" s="283"/>
      <c r="AJ34" s="283"/>
      <c r="AK34" s="285"/>
      <c r="AL34" s="616" t="s">
        <v>64</v>
      </c>
      <c r="AM34" s="623"/>
      <c r="AN34" s="623"/>
      <c r="AO34" s="623"/>
      <c r="AP34" s="623"/>
      <c r="AQ34" s="623"/>
      <c r="AR34" s="623"/>
      <c r="AS34" s="623"/>
      <c r="AT34" s="623"/>
      <c r="AU34" s="623"/>
      <c r="AV34" s="623"/>
      <c r="AW34" s="623"/>
      <c r="AX34" s="623"/>
      <c r="AY34" s="623"/>
      <c r="AZ34" s="629"/>
      <c r="BA34" s="201"/>
      <c r="BB34" s="201"/>
      <c r="BC34" s="201"/>
      <c r="BD34" s="201"/>
      <c r="BE34" s="321"/>
      <c r="BF34" s="329"/>
    </row>
    <row r="35" spans="1:58" ht="21.95" customHeight="1">
      <c r="A35" s="187"/>
      <c r="B35" s="202" t="s">
        <v>0</v>
      </c>
      <c r="C35" s="202"/>
      <c r="D35" s="202"/>
      <c r="E35" s="202"/>
      <c r="F35" s="202"/>
      <c r="G35" s="202"/>
      <c r="H35" s="202"/>
      <c r="I35" s="202"/>
      <c r="J35" s="202"/>
      <c r="K35" s="229"/>
      <c r="L35" s="229"/>
      <c r="M35" s="229"/>
      <c r="N35" s="229"/>
      <c r="O35" s="229"/>
      <c r="P35" s="229"/>
      <c r="Q35" s="229"/>
      <c r="R35" s="229"/>
      <c r="S35" s="229"/>
      <c r="T35" s="229"/>
      <c r="U35" s="229"/>
      <c r="V35" s="229"/>
      <c r="W35" s="229"/>
      <c r="X35" s="229"/>
      <c r="Y35" s="229"/>
      <c r="Z35" s="229"/>
      <c r="AA35" s="229"/>
      <c r="AB35" s="229"/>
      <c r="AC35" s="229"/>
      <c r="AD35" s="229"/>
      <c r="AE35" s="229"/>
      <c r="AF35" s="284" t="s">
        <v>535</v>
      </c>
      <c r="AG35" s="283"/>
      <c r="AH35" s="283"/>
      <c r="AI35" s="283"/>
      <c r="AJ35" s="283"/>
      <c r="AK35" s="285"/>
      <c r="AL35" s="618" t="s">
        <v>64</v>
      </c>
      <c r="AM35" s="624"/>
      <c r="AN35" s="624"/>
      <c r="AO35" s="624"/>
      <c r="AP35" s="624"/>
      <c r="AQ35" s="624"/>
      <c r="AR35" s="624"/>
      <c r="AS35" s="624"/>
      <c r="AT35" s="624"/>
      <c r="AU35" s="624"/>
      <c r="AV35" s="624"/>
      <c r="AW35" s="624"/>
      <c r="AX35" s="624"/>
      <c r="AY35" s="624"/>
      <c r="AZ35" s="630"/>
      <c r="BA35" s="201"/>
      <c r="BB35" s="201"/>
      <c r="BC35" s="201"/>
      <c r="BD35" s="201"/>
      <c r="BE35" s="321"/>
      <c r="BF35" s="181"/>
    </row>
    <row r="36" spans="1:58" ht="21.95" customHeight="1">
      <c r="A36" s="187"/>
      <c r="B36" s="203"/>
      <c r="C36" s="203"/>
      <c r="D36" s="203"/>
      <c r="E36" s="203"/>
      <c r="F36" s="203"/>
      <c r="G36" s="203"/>
      <c r="H36" s="203"/>
      <c r="I36" s="203"/>
      <c r="J36" s="203"/>
      <c r="K36" s="230"/>
      <c r="L36" s="230"/>
      <c r="M36" s="230"/>
      <c r="N36" s="230"/>
      <c r="O36" s="230"/>
      <c r="P36" s="230"/>
      <c r="Q36" s="230"/>
      <c r="R36" s="230"/>
      <c r="S36" s="230"/>
      <c r="T36" s="230"/>
      <c r="U36" s="230"/>
      <c r="V36" s="230"/>
      <c r="W36" s="230"/>
      <c r="X36" s="230"/>
      <c r="Y36" s="230"/>
      <c r="Z36" s="230"/>
      <c r="AA36" s="230"/>
      <c r="AB36" s="230"/>
      <c r="AC36" s="230"/>
      <c r="AD36" s="230"/>
      <c r="AE36" s="230"/>
      <c r="AF36" s="284" t="s">
        <v>516</v>
      </c>
      <c r="AG36" s="283"/>
      <c r="AH36" s="283"/>
      <c r="AI36" s="283"/>
      <c r="AJ36" s="283"/>
      <c r="AK36" s="285"/>
      <c r="AL36" s="618" t="s">
        <v>64</v>
      </c>
      <c r="AM36" s="624"/>
      <c r="AN36" s="624"/>
      <c r="AO36" s="624"/>
      <c r="AP36" s="624"/>
      <c r="AQ36" s="624"/>
      <c r="AR36" s="624"/>
      <c r="AS36" s="624"/>
      <c r="AT36" s="624"/>
      <c r="AU36" s="624"/>
      <c r="AV36" s="624"/>
      <c r="AW36" s="624"/>
      <c r="AX36" s="624"/>
      <c r="AY36" s="624"/>
      <c r="AZ36" s="630"/>
      <c r="BA36" s="201"/>
      <c r="BB36" s="201"/>
      <c r="BC36" s="201"/>
      <c r="BD36" s="201"/>
      <c r="BE36" s="321"/>
      <c r="BF36" s="181"/>
    </row>
    <row r="37" spans="1:58" ht="21.95" customHeight="1">
      <c r="A37" s="187"/>
      <c r="B37" s="203"/>
      <c r="C37" s="203"/>
      <c r="D37" s="203"/>
      <c r="E37" s="203"/>
      <c r="F37" s="203"/>
      <c r="G37" s="203"/>
      <c r="H37" s="203"/>
      <c r="I37" s="203"/>
      <c r="J37" s="203"/>
      <c r="K37" s="230"/>
      <c r="L37" s="230"/>
      <c r="M37" s="230"/>
      <c r="N37" s="230"/>
      <c r="O37" s="230"/>
      <c r="P37" s="230"/>
      <c r="Q37" s="230"/>
      <c r="R37" s="230"/>
      <c r="S37" s="230"/>
      <c r="T37" s="230"/>
      <c r="U37" s="230"/>
      <c r="V37" s="230"/>
      <c r="W37" s="230"/>
      <c r="X37" s="230"/>
      <c r="Y37" s="230"/>
      <c r="Z37" s="230"/>
      <c r="AA37" s="230"/>
      <c r="AB37" s="230"/>
      <c r="AC37" s="230"/>
      <c r="AD37" s="230"/>
      <c r="AE37" s="230"/>
      <c r="AF37" s="283" t="s">
        <v>565</v>
      </c>
      <c r="AG37" s="283"/>
      <c r="AH37" s="283"/>
      <c r="AI37" s="283"/>
      <c r="AJ37" s="283"/>
      <c r="AK37" s="285"/>
      <c r="AL37" s="618" t="s">
        <v>64</v>
      </c>
      <c r="AM37" s="624"/>
      <c r="AN37" s="624"/>
      <c r="AO37" s="624"/>
      <c r="AP37" s="624"/>
      <c r="AQ37" s="624"/>
      <c r="AR37" s="624"/>
      <c r="AS37" s="624"/>
      <c r="AT37" s="624"/>
      <c r="AU37" s="624"/>
      <c r="AV37" s="624"/>
      <c r="AW37" s="624"/>
      <c r="AX37" s="624"/>
      <c r="AY37" s="624"/>
      <c r="AZ37" s="630"/>
      <c r="BA37" s="201"/>
      <c r="BB37" s="201"/>
      <c r="BC37" s="201"/>
      <c r="BD37" s="201"/>
      <c r="BE37" s="321"/>
      <c r="BF37" s="181"/>
    </row>
    <row r="38" spans="1:58" ht="21.95" customHeight="1">
      <c r="A38" s="187"/>
      <c r="B38" s="203"/>
      <c r="C38" s="203"/>
      <c r="D38" s="203"/>
      <c r="E38" s="203"/>
      <c r="F38" s="203"/>
      <c r="G38" s="203"/>
      <c r="H38" s="203"/>
      <c r="I38" s="203"/>
      <c r="J38" s="203"/>
      <c r="K38" s="230"/>
      <c r="L38" s="230"/>
      <c r="M38" s="230"/>
      <c r="N38" s="230"/>
      <c r="O38" s="230"/>
      <c r="P38" s="230"/>
      <c r="Q38" s="230"/>
      <c r="R38" s="230"/>
      <c r="S38" s="230"/>
      <c r="T38" s="230"/>
      <c r="U38" s="230"/>
      <c r="V38" s="230"/>
      <c r="W38" s="230"/>
      <c r="X38" s="230"/>
      <c r="Y38" s="230"/>
      <c r="Z38" s="230"/>
      <c r="AA38" s="230"/>
      <c r="AB38" s="230"/>
      <c r="AC38" s="230"/>
      <c r="AD38" s="230"/>
      <c r="AE38" s="230"/>
      <c r="AF38" s="283" t="s">
        <v>539</v>
      </c>
      <c r="AG38" s="283"/>
      <c r="AH38" s="283"/>
      <c r="AI38" s="283"/>
      <c r="AJ38" s="283"/>
      <c r="AK38" s="285"/>
      <c r="AL38" s="618" t="s">
        <v>64</v>
      </c>
      <c r="AM38" s="624"/>
      <c r="AN38" s="624"/>
      <c r="AO38" s="624"/>
      <c r="AP38" s="624"/>
      <c r="AQ38" s="624"/>
      <c r="AR38" s="624"/>
      <c r="AS38" s="624"/>
      <c r="AT38" s="624"/>
      <c r="AU38" s="624"/>
      <c r="AV38" s="624"/>
      <c r="AW38" s="624"/>
      <c r="AX38" s="624"/>
      <c r="AY38" s="624"/>
      <c r="AZ38" s="630"/>
      <c r="BA38" s="201"/>
      <c r="BB38" s="201"/>
      <c r="BC38" s="201"/>
      <c r="BD38" s="201"/>
      <c r="BE38" s="321"/>
      <c r="BF38" s="181"/>
    </row>
    <row r="39" spans="1:58" ht="21.95" customHeight="1">
      <c r="A39" s="187"/>
      <c r="B39" s="203"/>
      <c r="C39" s="203"/>
      <c r="D39" s="203"/>
      <c r="E39" s="203"/>
      <c r="F39" s="203"/>
      <c r="G39" s="203"/>
      <c r="H39" s="203"/>
      <c r="I39" s="203"/>
      <c r="J39" s="203"/>
      <c r="K39" s="230"/>
      <c r="L39" s="230"/>
      <c r="M39" s="230"/>
      <c r="N39" s="230"/>
      <c r="O39" s="230"/>
      <c r="P39" s="230"/>
      <c r="Q39" s="230"/>
      <c r="R39" s="230"/>
      <c r="S39" s="230"/>
      <c r="T39" s="230"/>
      <c r="U39" s="230"/>
      <c r="V39" s="230"/>
      <c r="W39" s="230"/>
      <c r="X39" s="230"/>
      <c r="Y39" s="230"/>
      <c r="Z39" s="230"/>
      <c r="AA39" s="230"/>
      <c r="AB39" s="230"/>
      <c r="AC39" s="230"/>
      <c r="AD39" s="230"/>
      <c r="AE39" s="230"/>
      <c r="AF39" s="283" t="s">
        <v>16</v>
      </c>
      <c r="AG39" s="283"/>
      <c r="AH39" s="283"/>
      <c r="AI39" s="283"/>
      <c r="AJ39" s="283"/>
      <c r="AK39" s="285"/>
      <c r="AL39" s="616" t="s">
        <v>64</v>
      </c>
      <c r="AM39" s="623"/>
      <c r="AN39" s="623"/>
      <c r="AO39" s="623"/>
      <c r="AP39" s="623"/>
      <c r="AQ39" s="623"/>
      <c r="AR39" s="623"/>
      <c r="AS39" s="623"/>
      <c r="AT39" s="623"/>
      <c r="AU39" s="623"/>
      <c r="AV39" s="623"/>
      <c r="AW39" s="623"/>
      <c r="AX39" s="623"/>
      <c r="AY39" s="623"/>
      <c r="AZ39" s="629"/>
      <c r="BA39" s="201"/>
      <c r="BB39" s="201"/>
      <c r="BC39" s="201"/>
      <c r="BD39" s="201"/>
      <c r="BE39" s="321"/>
      <c r="BF39" s="181"/>
    </row>
    <row r="40" spans="1:58" ht="21.95" customHeight="1">
      <c r="A40" s="187"/>
      <c r="B40" s="203"/>
      <c r="C40" s="203"/>
      <c r="D40" s="203"/>
      <c r="E40" s="203"/>
      <c r="F40" s="203"/>
      <c r="G40" s="203"/>
      <c r="H40" s="203"/>
      <c r="I40" s="203"/>
      <c r="J40" s="203"/>
      <c r="K40" s="230"/>
      <c r="L40" s="230"/>
      <c r="M40" s="230"/>
      <c r="N40" s="230"/>
      <c r="O40" s="230"/>
      <c r="P40" s="230"/>
      <c r="Q40" s="230"/>
      <c r="R40" s="230"/>
      <c r="S40" s="230"/>
      <c r="T40" s="230"/>
      <c r="U40" s="230"/>
      <c r="V40" s="230"/>
      <c r="W40" s="230"/>
      <c r="X40" s="230"/>
      <c r="Y40" s="230"/>
      <c r="Z40" s="230"/>
      <c r="AA40" s="230"/>
      <c r="AB40" s="230"/>
      <c r="AC40" s="230"/>
      <c r="AD40" s="230"/>
      <c r="AE40" s="230"/>
      <c r="AF40" s="283" t="s">
        <v>579</v>
      </c>
      <c r="AG40" s="283"/>
      <c r="AH40" s="283"/>
      <c r="AI40" s="283"/>
      <c r="AJ40" s="283"/>
      <c r="AK40" s="285"/>
      <c r="AL40" s="616" t="s">
        <v>64</v>
      </c>
      <c r="AM40" s="623"/>
      <c r="AN40" s="623"/>
      <c r="AO40" s="623"/>
      <c r="AP40" s="623"/>
      <c r="AQ40" s="623"/>
      <c r="AR40" s="623"/>
      <c r="AS40" s="623"/>
      <c r="AT40" s="623"/>
      <c r="AU40" s="623"/>
      <c r="AV40" s="623"/>
      <c r="AW40" s="623"/>
      <c r="AX40" s="623"/>
      <c r="AY40" s="623"/>
      <c r="AZ40" s="629"/>
      <c r="BA40" s="201"/>
      <c r="BB40" s="201"/>
      <c r="BC40" s="201"/>
      <c r="BD40" s="201"/>
      <c r="BE40" s="321"/>
      <c r="BF40" s="181"/>
    </row>
    <row r="41" spans="1:58" ht="21.95" customHeight="1">
      <c r="A41" s="187"/>
      <c r="B41" s="203"/>
      <c r="C41" s="203"/>
      <c r="D41" s="203"/>
      <c r="E41" s="203"/>
      <c r="F41" s="203"/>
      <c r="G41" s="203"/>
      <c r="H41" s="203"/>
      <c r="I41" s="203"/>
      <c r="J41" s="203"/>
      <c r="K41" s="230"/>
      <c r="L41" s="230"/>
      <c r="M41" s="230"/>
      <c r="N41" s="230"/>
      <c r="O41" s="230"/>
      <c r="P41" s="230"/>
      <c r="Q41" s="230"/>
      <c r="R41" s="230"/>
      <c r="S41" s="230"/>
      <c r="T41" s="230"/>
      <c r="U41" s="230"/>
      <c r="V41" s="230"/>
      <c r="W41" s="230"/>
      <c r="X41" s="230"/>
      <c r="Y41" s="230"/>
      <c r="Z41" s="230"/>
      <c r="AA41" s="230"/>
      <c r="AB41" s="230"/>
      <c r="AC41" s="230"/>
      <c r="AD41" s="230"/>
      <c r="AE41" s="230"/>
      <c r="AF41" s="283" t="s">
        <v>576</v>
      </c>
      <c r="AG41" s="283"/>
      <c r="AH41" s="283"/>
      <c r="AI41" s="283"/>
      <c r="AJ41" s="283"/>
      <c r="AK41" s="285"/>
      <c r="AL41" s="616" t="s">
        <v>64</v>
      </c>
      <c r="AM41" s="623"/>
      <c r="AN41" s="623"/>
      <c r="AO41" s="623"/>
      <c r="AP41" s="623"/>
      <c r="AQ41" s="623"/>
      <c r="AR41" s="623"/>
      <c r="AS41" s="623"/>
      <c r="AT41" s="623"/>
      <c r="AU41" s="623"/>
      <c r="AV41" s="623"/>
      <c r="AW41" s="623"/>
      <c r="AX41" s="623"/>
      <c r="AY41" s="623"/>
      <c r="AZ41" s="629"/>
      <c r="BA41" s="201"/>
      <c r="BB41" s="201"/>
      <c r="BC41" s="201"/>
      <c r="BD41" s="201"/>
      <c r="BE41" s="321"/>
      <c r="BF41" s="181"/>
    </row>
    <row r="42" spans="1:58" ht="44.1" customHeight="1">
      <c r="A42" s="187"/>
      <c r="B42" s="203"/>
      <c r="C42" s="203"/>
      <c r="D42" s="203"/>
      <c r="E42" s="203"/>
      <c r="F42" s="203"/>
      <c r="G42" s="203"/>
      <c r="H42" s="203"/>
      <c r="I42" s="203"/>
      <c r="J42" s="203"/>
      <c r="K42" s="230"/>
      <c r="L42" s="230"/>
      <c r="M42" s="230"/>
      <c r="N42" s="230"/>
      <c r="O42" s="230"/>
      <c r="P42" s="230"/>
      <c r="Q42" s="230"/>
      <c r="R42" s="230"/>
      <c r="S42" s="230"/>
      <c r="T42" s="230"/>
      <c r="U42" s="230"/>
      <c r="V42" s="230"/>
      <c r="W42" s="230"/>
      <c r="X42" s="230"/>
      <c r="Y42" s="230"/>
      <c r="Z42" s="230"/>
      <c r="AA42" s="230"/>
      <c r="AB42" s="230"/>
      <c r="AC42" s="230"/>
      <c r="AD42" s="230"/>
      <c r="AE42" s="230"/>
      <c r="AF42" s="284" t="s">
        <v>63</v>
      </c>
      <c r="AG42" s="283"/>
      <c r="AH42" s="283"/>
      <c r="AI42" s="283"/>
      <c r="AJ42" s="283"/>
      <c r="AK42" s="285"/>
      <c r="AL42" s="617" t="s">
        <v>64</v>
      </c>
      <c r="AM42" s="623"/>
      <c r="AN42" s="623"/>
      <c r="AO42" s="623"/>
      <c r="AP42" s="623"/>
      <c r="AQ42" s="623"/>
      <c r="AR42" s="623"/>
      <c r="AS42" s="623"/>
      <c r="AT42" s="623"/>
      <c r="AU42" s="623"/>
      <c r="AV42" s="623"/>
      <c r="AW42" s="623"/>
      <c r="AX42" s="623"/>
      <c r="AY42" s="623"/>
      <c r="AZ42" s="629"/>
      <c r="BA42" s="284"/>
      <c r="BB42" s="283"/>
      <c r="BC42" s="283"/>
      <c r="BD42" s="283"/>
      <c r="BE42" s="322"/>
      <c r="BF42" s="181"/>
    </row>
    <row r="43" spans="1:58" ht="21.95" customHeight="1">
      <c r="A43" s="187"/>
      <c r="B43" s="200"/>
      <c r="C43" s="200"/>
      <c r="D43" s="200"/>
      <c r="E43" s="200"/>
      <c r="F43" s="200"/>
      <c r="G43" s="200"/>
      <c r="H43" s="200"/>
      <c r="I43" s="200"/>
      <c r="J43" s="200"/>
      <c r="K43" s="227"/>
      <c r="L43" s="227"/>
      <c r="M43" s="227"/>
      <c r="N43" s="227"/>
      <c r="O43" s="227"/>
      <c r="P43" s="227"/>
      <c r="Q43" s="227"/>
      <c r="R43" s="227"/>
      <c r="S43" s="227"/>
      <c r="T43" s="227"/>
      <c r="U43" s="227"/>
      <c r="V43" s="227"/>
      <c r="W43" s="227"/>
      <c r="X43" s="227"/>
      <c r="Y43" s="227"/>
      <c r="Z43" s="227"/>
      <c r="AA43" s="227"/>
      <c r="AB43" s="227"/>
      <c r="AC43" s="227"/>
      <c r="AD43" s="227"/>
      <c r="AE43" s="227"/>
      <c r="AF43" s="284" t="s">
        <v>79</v>
      </c>
      <c r="AG43" s="283"/>
      <c r="AH43" s="283"/>
      <c r="AI43" s="283"/>
      <c r="AJ43" s="283"/>
      <c r="AK43" s="285"/>
      <c r="AL43" s="618" t="s">
        <v>64</v>
      </c>
      <c r="AM43" s="624"/>
      <c r="AN43" s="624"/>
      <c r="AO43" s="624"/>
      <c r="AP43" s="624"/>
      <c r="AQ43" s="624"/>
      <c r="AR43" s="624"/>
      <c r="AS43" s="624"/>
      <c r="AT43" s="624"/>
      <c r="AU43" s="624"/>
      <c r="AV43" s="624"/>
      <c r="AW43" s="624"/>
      <c r="AX43" s="624"/>
      <c r="AY43" s="624"/>
      <c r="AZ43" s="630"/>
      <c r="BA43" s="201"/>
      <c r="BB43" s="201"/>
      <c r="BC43" s="201"/>
      <c r="BD43" s="201"/>
      <c r="BE43" s="321"/>
      <c r="BF43" s="329"/>
    </row>
    <row r="44" spans="1:58" ht="21.95" customHeight="1">
      <c r="A44" s="187"/>
      <c r="B44" s="204" t="s">
        <v>145</v>
      </c>
      <c r="C44" s="210"/>
      <c r="D44" s="210"/>
      <c r="E44" s="210"/>
      <c r="F44" s="210"/>
      <c r="G44" s="210"/>
      <c r="H44" s="210"/>
      <c r="I44" s="210"/>
      <c r="J44" s="220"/>
      <c r="K44" s="613"/>
      <c r="L44" s="267"/>
      <c r="M44" s="267"/>
      <c r="N44" s="273"/>
      <c r="O44" s="251"/>
      <c r="P44" s="254"/>
      <c r="Q44" s="254"/>
      <c r="R44" s="254"/>
      <c r="S44" s="254"/>
      <c r="T44" s="257"/>
      <c r="U44" s="251"/>
      <c r="V44" s="254"/>
      <c r="W44" s="254"/>
      <c r="X44" s="254"/>
      <c r="Y44" s="254"/>
      <c r="Z44" s="257"/>
      <c r="AA44" s="251"/>
      <c r="AB44" s="254"/>
      <c r="AC44" s="254"/>
      <c r="AD44" s="254"/>
      <c r="AE44" s="257"/>
      <c r="AF44" s="201" t="s">
        <v>116</v>
      </c>
      <c r="AG44" s="201"/>
      <c r="AH44" s="201"/>
      <c r="AI44" s="201"/>
      <c r="AJ44" s="201"/>
      <c r="AK44" s="201"/>
      <c r="AL44" s="618" t="s">
        <v>64</v>
      </c>
      <c r="AM44" s="624"/>
      <c r="AN44" s="624"/>
      <c r="AO44" s="624"/>
      <c r="AP44" s="624"/>
      <c r="AQ44" s="624"/>
      <c r="AR44" s="624"/>
      <c r="AS44" s="624"/>
      <c r="AT44" s="624"/>
      <c r="AU44" s="624"/>
      <c r="AV44" s="624"/>
      <c r="AW44" s="624"/>
      <c r="AX44" s="624"/>
      <c r="AY44" s="624"/>
      <c r="AZ44" s="630"/>
      <c r="BA44" s="201"/>
      <c r="BB44" s="201"/>
      <c r="BC44" s="201"/>
      <c r="BD44" s="201"/>
      <c r="BE44" s="321"/>
      <c r="BF44" s="181"/>
    </row>
    <row r="45" spans="1:58" ht="21.95" customHeight="1">
      <c r="A45" s="187"/>
      <c r="B45" s="205"/>
      <c r="C45" s="211"/>
      <c r="D45" s="211"/>
      <c r="E45" s="211"/>
      <c r="F45" s="211"/>
      <c r="G45" s="211"/>
      <c r="H45" s="211"/>
      <c r="I45" s="211"/>
      <c r="J45" s="221"/>
      <c r="K45" s="262"/>
      <c r="L45" s="268"/>
      <c r="M45" s="268"/>
      <c r="N45" s="274"/>
      <c r="O45" s="252"/>
      <c r="P45" s="255"/>
      <c r="Q45" s="255"/>
      <c r="R45" s="255"/>
      <c r="S45" s="255"/>
      <c r="T45" s="258"/>
      <c r="U45" s="252"/>
      <c r="V45" s="255"/>
      <c r="W45" s="255"/>
      <c r="X45" s="255"/>
      <c r="Y45" s="255"/>
      <c r="Z45" s="258"/>
      <c r="AA45" s="252"/>
      <c r="AB45" s="255"/>
      <c r="AC45" s="255"/>
      <c r="AD45" s="255"/>
      <c r="AE45" s="258"/>
      <c r="AF45" s="285" t="s">
        <v>115</v>
      </c>
      <c r="AG45" s="201"/>
      <c r="AH45" s="201"/>
      <c r="AI45" s="201"/>
      <c r="AJ45" s="201"/>
      <c r="AK45" s="201"/>
      <c r="AL45" s="616" t="s">
        <v>64</v>
      </c>
      <c r="AM45" s="623"/>
      <c r="AN45" s="623"/>
      <c r="AO45" s="623"/>
      <c r="AP45" s="623"/>
      <c r="AQ45" s="623"/>
      <c r="AR45" s="623"/>
      <c r="AS45" s="623"/>
      <c r="AT45" s="623"/>
      <c r="AU45" s="623"/>
      <c r="AV45" s="623"/>
      <c r="AW45" s="623"/>
      <c r="AX45" s="623"/>
      <c r="AY45" s="623"/>
      <c r="AZ45" s="629"/>
      <c r="BA45" s="201"/>
      <c r="BB45" s="201"/>
      <c r="BC45" s="201"/>
      <c r="BD45" s="201"/>
      <c r="BE45" s="321"/>
      <c r="BF45" s="181"/>
    </row>
    <row r="46" spans="1:58" ht="21.95" customHeight="1">
      <c r="A46" s="187"/>
      <c r="B46" s="205"/>
      <c r="C46" s="211"/>
      <c r="D46" s="211"/>
      <c r="E46" s="211"/>
      <c r="F46" s="211"/>
      <c r="G46" s="211"/>
      <c r="H46" s="211"/>
      <c r="I46" s="211"/>
      <c r="J46" s="221"/>
      <c r="K46" s="262"/>
      <c r="L46" s="268"/>
      <c r="M46" s="268"/>
      <c r="N46" s="274"/>
      <c r="O46" s="252"/>
      <c r="P46" s="255"/>
      <c r="Q46" s="255"/>
      <c r="R46" s="255"/>
      <c r="S46" s="255"/>
      <c r="T46" s="258"/>
      <c r="U46" s="252"/>
      <c r="V46" s="255"/>
      <c r="W46" s="255"/>
      <c r="X46" s="255"/>
      <c r="Y46" s="255"/>
      <c r="Z46" s="258"/>
      <c r="AA46" s="252"/>
      <c r="AB46" s="255"/>
      <c r="AC46" s="255"/>
      <c r="AD46" s="255"/>
      <c r="AE46" s="258"/>
      <c r="AF46" s="283" t="s">
        <v>156</v>
      </c>
      <c r="AG46" s="283"/>
      <c r="AH46" s="283"/>
      <c r="AI46" s="283"/>
      <c r="AJ46" s="283"/>
      <c r="AK46" s="285"/>
      <c r="AL46" s="616" t="s">
        <v>64</v>
      </c>
      <c r="AM46" s="623"/>
      <c r="AN46" s="623"/>
      <c r="AO46" s="623"/>
      <c r="AP46" s="623"/>
      <c r="AQ46" s="623"/>
      <c r="AR46" s="623"/>
      <c r="AS46" s="623"/>
      <c r="AT46" s="623"/>
      <c r="AU46" s="623"/>
      <c r="AV46" s="623"/>
      <c r="AW46" s="623"/>
      <c r="AX46" s="623"/>
      <c r="AY46" s="623"/>
      <c r="AZ46" s="629"/>
      <c r="BA46" s="201"/>
      <c r="BB46" s="201"/>
      <c r="BC46" s="201"/>
      <c r="BD46" s="201"/>
      <c r="BE46" s="321"/>
      <c r="BF46" s="181"/>
    </row>
    <row r="47" spans="1:58" ht="21.95" customHeight="1">
      <c r="A47" s="187"/>
      <c r="B47" s="205"/>
      <c r="C47" s="211"/>
      <c r="D47" s="211"/>
      <c r="E47" s="211"/>
      <c r="F47" s="211"/>
      <c r="G47" s="211"/>
      <c r="H47" s="211"/>
      <c r="I47" s="211"/>
      <c r="J47" s="221"/>
      <c r="K47" s="262"/>
      <c r="L47" s="268"/>
      <c r="M47" s="268"/>
      <c r="N47" s="274"/>
      <c r="O47" s="252"/>
      <c r="P47" s="255"/>
      <c r="Q47" s="255"/>
      <c r="R47" s="255"/>
      <c r="S47" s="255"/>
      <c r="T47" s="258"/>
      <c r="U47" s="252"/>
      <c r="V47" s="255"/>
      <c r="W47" s="255"/>
      <c r="X47" s="255"/>
      <c r="Y47" s="255"/>
      <c r="Z47" s="258"/>
      <c r="AA47" s="252"/>
      <c r="AB47" s="255"/>
      <c r="AC47" s="255"/>
      <c r="AD47" s="255"/>
      <c r="AE47" s="258"/>
      <c r="AF47" s="284" t="s">
        <v>25</v>
      </c>
      <c r="AG47" s="283"/>
      <c r="AH47" s="283"/>
      <c r="AI47" s="283"/>
      <c r="AJ47" s="283"/>
      <c r="AK47" s="285"/>
      <c r="AL47" s="616" t="s">
        <v>64</v>
      </c>
      <c r="AM47" s="623"/>
      <c r="AN47" s="623"/>
      <c r="AO47" s="623"/>
      <c r="AP47" s="623"/>
      <c r="AQ47" s="623"/>
      <c r="AR47" s="623"/>
      <c r="AS47" s="623"/>
      <c r="AT47" s="623"/>
      <c r="AU47" s="623"/>
      <c r="AV47" s="623"/>
      <c r="AW47" s="623"/>
      <c r="AX47" s="623"/>
      <c r="AY47" s="623"/>
      <c r="AZ47" s="629"/>
      <c r="BA47" s="298"/>
      <c r="BB47" s="301"/>
      <c r="BC47" s="301"/>
      <c r="BD47" s="301"/>
      <c r="BE47" s="323"/>
      <c r="BF47" s="181"/>
    </row>
    <row r="48" spans="1:58" ht="21.95" customHeight="1">
      <c r="A48" s="187"/>
      <c r="B48" s="205"/>
      <c r="C48" s="211"/>
      <c r="D48" s="211"/>
      <c r="E48" s="211"/>
      <c r="F48" s="211"/>
      <c r="G48" s="211"/>
      <c r="H48" s="211"/>
      <c r="I48" s="211"/>
      <c r="J48" s="221"/>
      <c r="K48" s="262"/>
      <c r="L48" s="268"/>
      <c r="M48" s="268"/>
      <c r="N48" s="274"/>
      <c r="O48" s="252"/>
      <c r="P48" s="255"/>
      <c r="Q48" s="255"/>
      <c r="R48" s="255"/>
      <c r="S48" s="255"/>
      <c r="T48" s="258"/>
      <c r="U48" s="252"/>
      <c r="V48" s="255"/>
      <c r="W48" s="255"/>
      <c r="X48" s="255"/>
      <c r="Y48" s="255"/>
      <c r="Z48" s="258"/>
      <c r="AA48" s="252"/>
      <c r="AB48" s="255"/>
      <c r="AC48" s="255"/>
      <c r="AD48" s="255"/>
      <c r="AE48" s="258"/>
      <c r="AF48" s="284" t="s">
        <v>535</v>
      </c>
      <c r="AG48" s="283"/>
      <c r="AH48" s="283"/>
      <c r="AI48" s="283"/>
      <c r="AJ48" s="283"/>
      <c r="AK48" s="285"/>
      <c r="AL48" s="616" t="s">
        <v>64</v>
      </c>
      <c r="AM48" s="623"/>
      <c r="AN48" s="623"/>
      <c r="AO48" s="623"/>
      <c r="AP48" s="623"/>
      <c r="AQ48" s="623"/>
      <c r="AR48" s="623"/>
      <c r="AS48" s="623"/>
      <c r="AT48" s="623"/>
      <c r="AU48" s="623"/>
      <c r="AV48" s="623"/>
      <c r="AW48" s="623"/>
      <c r="AX48" s="623"/>
      <c r="AY48" s="623"/>
      <c r="AZ48" s="629"/>
      <c r="BA48" s="286"/>
      <c r="BB48" s="291"/>
      <c r="BC48" s="291"/>
      <c r="BD48" s="291"/>
      <c r="BE48" s="324"/>
      <c r="BF48" s="181"/>
    </row>
    <row r="49" spans="1:58" ht="21.95" customHeight="1">
      <c r="A49" s="187"/>
      <c r="B49" s="205"/>
      <c r="C49" s="211"/>
      <c r="D49" s="211"/>
      <c r="E49" s="211"/>
      <c r="F49" s="211"/>
      <c r="G49" s="211"/>
      <c r="H49" s="211"/>
      <c r="I49" s="211"/>
      <c r="J49" s="221"/>
      <c r="K49" s="262"/>
      <c r="L49" s="268"/>
      <c r="M49" s="268"/>
      <c r="N49" s="274"/>
      <c r="O49" s="252"/>
      <c r="P49" s="255"/>
      <c r="Q49" s="255"/>
      <c r="R49" s="255"/>
      <c r="S49" s="255"/>
      <c r="T49" s="258"/>
      <c r="U49" s="252"/>
      <c r="V49" s="255"/>
      <c r="W49" s="255"/>
      <c r="X49" s="255"/>
      <c r="Y49" s="255"/>
      <c r="Z49" s="258"/>
      <c r="AA49" s="252"/>
      <c r="AB49" s="255"/>
      <c r="AC49" s="255"/>
      <c r="AD49" s="255"/>
      <c r="AE49" s="258"/>
      <c r="AF49" s="284" t="s">
        <v>516</v>
      </c>
      <c r="AG49" s="283"/>
      <c r="AH49" s="283"/>
      <c r="AI49" s="283"/>
      <c r="AJ49" s="283"/>
      <c r="AK49" s="285"/>
      <c r="AL49" s="616" t="s">
        <v>64</v>
      </c>
      <c r="AM49" s="623"/>
      <c r="AN49" s="623"/>
      <c r="AO49" s="623"/>
      <c r="AP49" s="623"/>
      <c r="AQ49" s="623"/>
      <c r="AR49" s="623"/>
      <c r="AS49" s="623"/>
      <c r="AT49" s="623"/>
      <c r="AU49" s="623"/>
      <c r="AV49" s="623"/>
      <c r="AW49" s="623"/>
      <c r="AX49" s="623"/>
      <c r="AY49" s="623"/>
      <c r="AZ49" s="629"/>
      <c r="BA49" s="286"/>
      <c r="BB49" s="291"/>
      <c r="BC49" s="291"/>
      <c r="BD49" s="291"/>
      <c r="BE49" s="324"/>
      <c r="BF49" s="181"/>
    </row>
    <row r="50" spans="1:58" ht="21.95" customHeight="1">
      <c r="A50" s="187"/>
      <c r="B50" s="205"/>
      <c r="C50" s="211"/>
      <c r="D50" s="211"/>
      <c r="E50" s="211"/>
      <c r="F50" s="211"/>
      <c r="G50" s="211"/>
      <c r="H50" s="211"/>
      <c r="I50" s="211"/>
      <c r="J50" s="221"/>
      <c r="K50" s="262"/>
      <c r="L50" s="268"/>
      <c r="M50" s="268"/>
      <c r="N50" s="274"/>
      <c r="O50" s="252"/>
      <c r="P50" s="255"/>
      <c r="Q50" s="255"/>
      <c r="R50" s="255"/>
      <c r="S50" s="255"/>
      <c r="T50" s="258"/>
      <c r="U50" s="252"/>
      <c r="V50" s="255"/>
      <c r="W50" s="255"/>
      <c r="X50" s="255"/>
      <c r="Y50" s="255"/>
      <c r="Z50" s="258"/>
      <c r="AA50" s="252"/>
      <c r="AB50" s="255"/>
      <c r="AC50" s="255"/>
      <c r="AD50" s="255"/>
      <c r="AE50" s="258"/>
      <c r="AF50" s="283" t="s">
        <v>200</v>
      </c>
      <c r="AG50" s="283"/>
      <c r="AH50" s="283"/>
      <c r="AI50" s="283"/>
      <c r="AJ50" s="283"/>
      <c r="AK50" s="285"/>
      <c r="AL50" s="616" t="s">
        <v>64</v>
      </c>
      <c r="AM50" s="623"/>
      <c r="AN50" s="623"/>
      <c r="AO50" s="623"/>
      <c r="AP50" s="623"/>
      <c r="AQ50" s="623"/>
      <c r="AR50" s="623"/>
      <c r="AS50" s="623"/>
      <c r="AT50" s="623"/>
      <c r="AU50" s="623"/>
      <c r="AV50" s="623"/>
      <c r="AW50" s="623"/>
      <c r="AX50" s="623"/>
      <c r="AY50" s="623"/>
      <c r="AZ50" s="629"/>
      <c r="BA50" s="201"/>
      <c r="BB50" s="201"/>
      <c r="BC50" s="201"/>
      <c r="BD50" s="201"/>
      <c r="BE50" s="321"/>
      <c r="BF50" s="181"/>
    </row>
    <row r="51" spans="1:58" ht="21.95" customHeight="1">
      <c r="A51" s="187"/>
      <c r="B51" s="205"/>
      <c r="C51" s="211"/>
      <c r="D51" s="211"/>
      <c r="E51" s="211"/>
      <c r="F51" s="211"/>
      <c r="G51" s="211"/>
      <c r="H51" s="211"/>
      <c r="I51" s="211"/>
      <c r="J51" s="221"/>
      <c r="K51" s="262"/>
      <c r="L51" s="268"/>
      <c r="M51" s="268"/>
      <c r="N51" s="274"/>
      <c r="O51" s="252"/>
      <c r="P51" s="255"/>
      <c r="Q51" s="255"/>
      <c r="R51" s="255"/>
      <c r="S51" s="255"/>
      <c r="T51" s="258"/>
      <c r="U51" s="252"/>
      <c r="V51" s="255"/>
      <c r="W51" s="255"/>
      <c r="X51" s="255"/>
      <c r="Y51" s="255"/>
      <c r="Z51" s="258"/>
      <c r="AA51" s="252"/>
      <c r="AB51" s="255"/>
      <c r="AC51" s="255"/>
      <c r="AD51" s="255"/>
      <c r="AE51" s="258"/>
      <c r="AF51" s="283" t="s">
        <v>539</v>
      </c>
      <c r="AG51" s="283"/>
      <c r="AH51" s="283"/>
      <c r="AI51" s="283"/>
      <c r="AJ51" s="283"/>
      <c r="AK51" s="285"/>
      <c r="AL51" s="616" t="s">
        <v>64</v>
      </c>
      <c r="AM51" s="623"/>
      <c r="AN51" s="623"/>
      <c r="AO51" s="623"/>
      <c r="AP51" s="623"/>
      <c r="AQ51" s="623"/>
      <c r="AR51" s="623"/>
      <c r="AS51" s="623"/>
      <c r="AT51" s="623"/>
      <c r="AU51" s="623"/>
      <c r="AV51" s="623"/>
      <c r="AW51" s="623"/>
      <c r="AX51" s="623"/>
      <c r="AY51" s="623"/>
      <c r="AZ51" s="629"/>
      <c r="BA51" s="201"/>
      <c r="BB51" s="201"/>
      <c r="BC51" s="201"/>
      <c r="BD51" s="201"/>
      <c r="BE51" s="321"/>
      <c r="BF51" s="329"/>
    </row>
    <row r="52" spans="1:58" ht="21.95" customHeight="1">
      <c r="A52" s="187"/>
      <c r="B52" s="205"/>
      <c r="C52" s="211"/>
      <c r="D52" s="211"/>
      <c r="E52" s="211"/>
      <c r="F52" s="211"/>
      <c r="G52" s="211"/>
      <c r="H52" s="211"/>
      <c r="I52" s="211"/>
      <c r="J52" s="221"/>
      <c r="K52" s="262"/>
      <c r="L52" s="268"/>
      <c r="M52" s="268"/>
      <c r="N52" s="274"/>
      <c r="O52" s="252"/>
      <c r="P52" s="255"/>
      <c r="Q52" s="255"/>
      <c r="R52" s="255"/>
      <c r="S52" s="255"/>
      <c r="T52" s="258"/>
      <c r="U52" s="252"/>
      <c r="V52" s="255"/>
      <c r="W52" s="255"/>
      <c r="X52" s="255"/>
      <c r="Y52" s="255"/>
      <c r="Z52" s="258"/>
      <c r="AA52" s="252"/>
      <c r="AB52" s="255"/>
      <c r="AC52" s="255"/>
      <c r="AD52" s="255"/>
      <c r="AE52" s="258"/>
      <c r="AF52" s="285" t="s">
        <v>126</v>
      </c>
      <c r="AG52" s="201"/>
      <c r="AH52" s="201"/>
      <c r="AI52" s="201"/>
      <c r="AJ52" s="201"/>
      <c r="AK52" s="201"/>
      <c r="AL52" s="616" t="s">
        <v>64</v>
      </c>
      <c r="AM52" s="623"/>
      <c r="AN52" s="623"/>
      <c r="AO52" s="623"/>
      <c r="AP52" s="623"/>
      <c r="AQ52" s="623"/>
      <c r="AR52" s="623"/>
      <c r="AS52" s="623"/>
      <c r="AT52" s="623"/>
      <c r="AU52" s="623"/>
      <c r="AV52" s="623"/>
      <c r="AW52" s="623"/>
      <c r="AX52" s="623"/>
      <c r="AY52" s="623"/>
      <c r="AZ52" s="629"/>
      <c r="BA52" s="201"/>
      <c r="BB52" s="201"/>
      <c r="BC52" s="201"/>
      <c r="BD52" s="201"/>
      <c r="BE52" s="321"/>
      <c r="BF52" s="181"/>
    </row>
    <row r="53" spans="1:58" ht="21.95" customHeight="1">
      <c r="A53" s="187"/>
      <c r="B53" s="205"/>
      <c r="C53" s="211"/>
      <c r="D53" s="211"/>
      <c r="E53" s="211"/>
      <c r="F53" s="211"/>
      <c r="G53" s="211"/>
      <c r="H53" s="211"/>
      <c r="I53" s="211"/>
      <c r="J53" s="221"/>
      <c r="K53" s="262"/>
      <c r="L53" s="268"/>
      <c r="M53" s="268"/>
      <c r="N53" s="274"/>
      <c r="O53" s="252"/>
      <c r="P53" s="255"/>
      <c r="Q53" s="255"/>
      <c r="R53" s="255"/>
      <c r="S53" s="255"/>
      <c r="T53" s="258"/>
      <c r="U53" s="252"/>
      <c r="V53" s="255"/>
      <c r="W53" s="255"/>
      <c r="X53" s="255"/>
      <c r="Y53" s="255"/>
      <c r="Z53" s="258"/>
      <c r="AA53" s="252"/>
      <c r="AB53" s="255"/>
      <c r="AC53" s="255"/>
      <c r="AD53" s="255"/>
      <c r="AE53" s="258"/>
      <c r="AF53" s="283" t="s">
        <v>142</v>
      </c>
      <c r="AG53" s="283"/>
      <c r="AH53" s="283"/>
      <c r="AI53" s="283"/>
      <c r="AJ53" s="283"/>
      <c r="AK53" s="285"/>
      <c r="AL53" s="616" t="s">
        <v>64</v>
      </c>
      <c r="AM53" s="623"/>
      <c r="AN53" s="623"/>
      <c r="AO53" s="623"/>
      <c r="AP53" s="623"/>
      <c r="AQ53" s="623"/>
      <c r="AR53" s="623"/>
      <c r="AS53" s="623"/>
      <c r="AT53" s="623"/>
      <c r="AU53" s="623"/>
      <c r="AV53" s="623"/>
      <c r="AW53" s="623"/>
      <c r="AX53" s="623"/>
      <c r="AY53" s="623"/>
      <c r="AZ53" s="629"/>
      <c r="BA53" s="201"/>
      <c r="BB53" s="201"/>
      <c r="BC53" s="201"/>
      <c r="BD53" s="201"/>
      <c r="BE53" s="321"/>
      <c r="BF53" s="181"/>
    </row>
    <row r="54" spans="1:58" ht="21.95" customHeight="1">
      <c r="A54" s="187"/>
      <c r="B54" s="205"/>
      <c r="C54" s="211"/>
      <c r="D54" s="211"/>
      <c r="E54" s="211"/>
      <c r="F54" s="211"/>
      <c r="G54" s="211"/>
      <c r="H54" s="211"/>
      <c r="I54" s="211"/>
      <c r="J54" s="221"/>
      <c r="K54" s="262"/>
      <c r="L54" s="268"/>
      <c r="M54" s="268"/>
      <c r="N54" s="274"/>
      <c r="O54" s="252"/>
      <c r="P54" s="255"/>
      <c r="Q54" s="255"/>
      <c r="R54" s="255"/>
      <c r="S54" s="255"/>
      <c r="T54" s="258"/>
      <c r="U54" s="252"/>
      <c r="V54" s="255"/>
      <c r="W54" s="255"/>
      <c r="X54" s="255"/>
      <c r="Y54" s="255"/>
      <c r="Z54" s="258"/>
      <c r="AA54" s="252"/>
      <c r="AB54" s="255"/>
      <c r="AC54" s="255"/>
      <c r="AD54" s="255"/>
      <c r="AE54" s="258"/>
      <c r="AF54" s="285" t="s">
        <v>146</v>
      </c>
      <c r="AG54" s="201"/>
      <c r="AH54" s="201"/>
      <c r="AI54" s="201"/>
      <c r="AJ54" s="201"/>
      <c r="AK54" s="201"/>
      <c r="AL54" s="616" t="s">
        <v>64</v>
      </c>
      <c r="AM54" s="623"/>
      <c r="AN54" s="623"/>
      <c r="AO54" s="623"/>
      <c r="AP54" s="623"/>
      <c r="AQ54" s="623"/>
      <c r="AR54" s="623"/>
      <c r="AS54" s="623"/>
      <c r="AT54" s="623"/>
      <c r="AU54" s="623"/>
      <c r="AV54" s="623"/>
      <c r="AW54" s="623"/>
      <c r="AX54" s="623"/>
      <c r="AY54" s="623"/>
      <c r="AZ54" s="629"/>
      <c r="BA54" s="201"/>
      <c r="BB54" s="201"/>
      <c r="BC54" s="201"/>
      <c r="BD54" s="201"/>
      <c r="BE54" s="321"/>
      <c r="BF54" s="181"/>
    </row>
    <row r="55" spans="1:58" ht="44.1" customHeight="1">
      <c r="A55" s="187"/>
      <c r="B55" s="205"/>
      <c r="C55" s="211"/>
      <c r="D55" s="211"/>
      <c r="E55" s="211"/>
      <c r="F55" s="211"/>
      <c r="G55" s="211"/>
      <c r="H55" s="211"/>
      <c r="I55" s="211"/>
      <c r="J55" s="221"/>
      <c r="K55" s="262"/>
      <c r="L55" s="268"/>
      <c r="M55" s="268"/>
      <c r="N55" s="274"/>
      <c r="O55" s="252"/>
      <c r="P55" s="255"/>
      <c r="Q55" s="255"/>
      <c r="R55" s="255"/>
      <c r="S55" s="255"/>
      <c r="T55" s="258"/>
      <c r="U55" s="252"/>
      <c r="V55" s="255"/>
      <c r="W55" s="255"/>
      <c r="X55" s="255"/>
      <c r="Y55" s="255"/>
      <c r="Z55" s="258"/>
      <c r="AA55" s="252"/>
      <c r="AB55" s="255"/>
      <c r="AC55" s="255"/>
      <c r="AD55" s="255"/>
      <c r="AE55" s="258"/>
      <c r="AF55" s="285" t="s">
        <v>102</v>
      </c>
      <c r="AG55" s="201"/>
      <c r="AH55" s="201"/>
      <c r="AI55" s="201"/>
      <c r="AJ55" s="201"/>
      <c r="AK55" s="201"/>
      <c r="AL55" s="616" t="s">
        <v>64</v>
      </c>
      <c r="AM55" s="623"/>
      <c r="AN55" s="623"/>
      <c r="AO55" s="623"/>
      <c r="AP55" s="623"/>
      <c r="AQ55" s="623"/>
      <c r="AR55" s="623"/>
      <c r="AS55" s="623"/>
      <c r="AT55" s="623"/>
      <c r="AU55" s="623"/>
      <c r="AV55" s="623"/>
      <c r="AW55" s="623"/>
      <c r="AX55" s="623"/>
      <c r="AY55" s="623"/>
      <c r="AZ55" s="629"/>
      <c r="BA55" s="201"/>
      <c r="BB55" s="201"/>
      <c r="BC55" s="201"/>
      <c r="BD55" s="201"/>
      <c r="BE55" s="321"/>
      <c r="BF55" s="181"/>
    </row>
    <row r="56" spans="1:58" ht="21.95" customHeight="1">
      <c r="A56" s="187"/>
      <c r="B56" s="205"/>
      <c r="C56" s="211"/>
      <c r="D56" s="211"/>
      <c r="E56" s="211"/>
      <c r="F56" s="211"/>
      <c r="G56" s="211"/>
      <c r="H56" s="211"/>
      <c r="I56" s="211"/>
      <c r="J56" s="221"/>
      <c r="K56" s="262"/>
      <c r="L56" s="268"/>
      <c r="M56" s="268"/>
      <c r="N56" s="274"/>
      <c r="O56" s="252"/>
      <c r="P56" s="255"/>
      <c r="Q56" s="255"/>
      <c r="R56" s="255"/>
      <c r="S56" s="255"/>
      <c r="T56" s="258"/>
      <c r="U56" s="252"/>
      <c r="V56" s="255"/>
      <c r="W56" s="255"/>
      <c r="X56" s="255"/>
      <c r="Y56" s="255"/>
      <c r="Z56" s="258"/>
      <c r="AA56" s="252"/>
      <c r="AB56" s="255"/>
      <c r="AC56" s="255"/>
      <c r="AD56" s="255"/>
      <c r="AE56" s="258"/>
      <c r="AF56" s="285" t="s">
        <v>128</v>
      </c>
      <c r="AG56" s="201"/>
      <c r="AH56" s="201"/>
      <c r="AI56" s="201"/>
      <c r="AJ56" s="201"/>
      <c r="AK56" s="201"/>
      <c r="AL56" s="618" t="s">
        <v>64</v>
      </c>
      <c r="AM56" s="624"/>
      <c r="AN56" s="624"/>
      <c r="AO56" s="624"/>
      <c r="AP56" s="624"/>
      <c r="AQ56" s="624"/>
      <c r="AR56" s="624"/>
      <c r="AS56" s="624"/>
      <c r="AT56" s="624"/>
      <c r="AU56" s="624"/>
      <c r="AV56" s="624"/>
      <c r="AW56" s="624"/>
      <c r="AX56" s="624"/>
      <c r="AY56" s="624"/>
      <c r="AZ56" s="630"/>
      <c r="BA56" s="201"/>
      <c r="BB56" s="201"/>
      <c r="BC56" s="201"/>
      <c r="BD56" s="201"/>
      <c r="BE56" s="321"/>
      <c r="BF56" s="181"/>
    </row>
    <row r="57" spans="1:58" ht="21.95" customHeight="1">
      <c r="A57" s="187"/>
      <c r="B57" s="205"/>
      <c r="C57" s="211"/>
      <c r="D57" s="211"/>
      <c r="E57" s="211"/>
      <c r="F57" s="211"/>
      <c r="G57" s="211"/>
      <c r="H57" s="211"/>
      <c r="I57" s="211"/>
      <c r="J57" s="221"/>
      <c r="K57" s="262"/>
      <c r="L57" s="268"/>
      <c r="M57" s="268"/>
      <c r="N57" s="274"/>
      <c r="O57" s="252"/>
      <c r="P57" s="255"/>
      <c r="Q57" s="255"/>
      <c r="R57" s="255"/>
      <c r="S57" s="255"/>
      <c r="T57" s="258"/>
      <c r="U57" s="252"/>
      <c r="V57" s="255"/>
      <c r="W57" s="255"/>
      <c r="X57" s="255"/>
      <c r="Y57" s="255"/>
      <c r="Z57" s="258"/>
      <c r="AA57" s="252"/>
      <c r="AB57" s="255"/>
      <c r="AC57" s="255"/>
      <c r="AD57" s="255"/>
      <c r="AE57" s="258"/>
      <c r="AF57" s="285" t="s">
        <v>138</v>
      </c>
      <c r="AG57" s="201"/>
      <c r="AH57" s="201"/>
      <c r="AI57" s="201"/>
      <c r="AJ57" s="201"/>
      <c r="AK57" s="201"/>
      <c r="AL57" s="616" t="s">
        <v>64</v>
      </c>
      <c r="AM57" s="623"/>
      <c r="AN57" s="623"/>
      <c r="AO57" s="623"/>
      <c r="AP57" s="623"/>
      <c r="AQ57" s="623"/>
      <c r="AR57" s="623"/>
      <c r="AS57" s="623"/>
      <c r="AT57" s="623"/>
      <c r="AU57" s="623"/>
      <c r="AV57" s="623"/>
      <c r="AW57" s="623"/>
      <c r="AX57" s="623"/>
      <c r="AY57" s="623"/>
      <c r="AZ57" s="629"/>
      <c r="BA57" s="201"/>
      <c r="BB57" s="201"/>
      <c r="BC57" s="201"/>
      <c r="BD57" s="201"/>
      <c r="BE57" s="321"/>
      <c r="BF57" s="329"/>
    </row>
    <row r="58" spans="1:58" ht="21.95" customHeight="1">
      <c r="A58" s="187"/>
      <c r="B58" s="205"/>
      <c r="C58" s="211"/>
      <c r="D58" s="211"/>
      <c r="E58" s="211"/>
      <c r="F58" s="211"/>
      <c r="G58" s="211"/>
      <c r="H58" s="211"/>
      <c r="I58" s="211"/>
      <c r="J58" s="221"/>
      <c r="K58" s="262"/>
      <c r="L58" s="268"/>
      <c r="M58" s="268"/>
      <c r="N58" s="274"/>
      <c r="O58" s="252"/>
      <c r="P58" s="255"/>
      <c r="Q58" s="255"/>
      <c r="R58" s="255"/>
      <c r="S58" s="255"/>
      <c r="T58" s="258"/>
      <c r="U58" s="252"/>
      <c r="V58" s="255"/>
      <c r="W58" s="255"/>
      <c r="X58" s="255"/>
      <c r="Y58" s="255"/>
      <c r="Z58" s="258"/>
      <c r="AA58" s="252"/>
      <c r="AB58" s="255"/>
      <c r="AC58" s="255"/>
      <c r="AD58" s="255"/>
      <c r="AE58" s="258"/>
      <c r="AF58" s="285" t="s">
        <v>32</v>
      </c>
      <c r="AG58" s="201"/>
      <c r="AH58" s="201"/>
      <c r="AI58" s="201"/>
      <c r="AJ58" s="201"/>
      <c r="AK58" s="201"/>
      <c r="AL58" s="616" t="s">
        <v>64</v>
      </c>
      <c r="AM58" s="623"/>
      <c r="AN58" s="623"/>
      <c r="AO58" s="623"/>
      <c r="AP58" s="623"/>
      <c r="AQ58" s="623"/>
      <c r="AR58" s="623"/>
      <c r="AS58" s="623"/>
      <c r="AT58" s="623"/>
      <c r="AU58" s="623"/>
      <c r="AV58" s="623"/>
      <c r="AW58" s="623"/>
      <c r="AX58" s="623"/>
      <c r="AY58" s="623"/>
      <c r="AZ58" s="629"/>
      <c r="BA58" s="201"/>
      <c r="BB58" s="201"/>
      <c r="BC58" s="201"/>
      <c r="BD58" s="201"/>
      <c r="BE58" s="321"/>
      <c r="BF58" s="181"/>
    </row>
    <row r="59" spans="1:58" ht="21.95" customHeight="1">
      <c r="A59" s="187"/>
      <c r="B59" s="205"/>
      <c r="C59" s="211"/>
      <c r="D59" s="211"/>
      <c r="E59" s="211"/>
      <c r="F59" s="211"/>
      <c r="G59" s="211"/>
      <c r="H59" s="211"/>
      <c r="I59" s="211"/>
      <c r="J59" s="221"/>
      <c r="K59" s="262"/>
      <c r="L59" s="268"/>
      <c r="M59" s="268"/>
      <c r="N59" s="274"/>
      <c r="O59" s="252"/>
      <c r="P59" s="255"/>
      <c r="Q59" s="255"/>
      <c r="R59" s="255"/>
      <c r="S59" s="255"/>
      <c r="T59" s="258"/>
      <c r="U59" s="252"/>
      <c r="V59" s="255"/>
      <c r="W59" s="255"/>
      <c r="X59" s="255"/>
      <c r="Y59" s="255"/>
      <c r="Z59" s="258"/>
      <c r="AA59" s="252"/>
      <c r="AB59" s="255"/>
      <c r="AC59" s="255"/>
      <c r="AD59" s="255"/>
      <c r="AE59" s="258"/>
      <c r="AF59" s="285" t="s">
        <v>436</v>
      </c>
      <c r="AG59" s="201"/>
      <c r="AH59" s="201"/>
      <c r="AI59" s="201"/>
      <c r="AJ59" s="201"/>
      <c r="AK59" s="201"/>
      <c r="AL59" s="616" t="s">
        <v>64</v>
      </c>
      <c r="AM59" s="623"/>
      <c r="AN59" s="623"/>
      <c r="AO59" s="623"/>
      <c r="AP59" s="623"/>
      <c r="AQ59" s="623"/>
      <c r="AR59" s="623"/>
      <c r="AS59" s="623"/>
      <c r="AT59" s="623"/>
      <c r="AU59" s="623"/>
      <c r="AV59" s="623"/>
      <c r="AW59" s="623"/>
      <c r="AX59" s="623"/>
      <c r="AY59" s="623"/>
      <c r="AZ59" s="629"/>
      <c r="BA59" s="201"/>
      <c r="BB59" s="201"/>
      <c r="BC59" s="201"/>
      <c r="BD59" s="201"/>
      <c r="BE59" s="321"/>
      <c r="BF59" s="181"/>
    </row>
    <row r="60" spans="1:58" ht="21.95" customHeight="1">
      <c r="A60" s="187"/>
      <c r="B60" s="205"/>
      <c r="C60" s="211"/>
      <c r="D60" s="211"/>
      <c r="E60" s="211"/>
      <c r="F60" s="211"/>
      <c r="G60" s="211"/>
      <c r="H60" s="211"/>
      <c r="I60" s="211"/>
      <c r="J60" s="221"/>
      <c r="K60" s="262"/>
      <c r="L60" s="268"/>
      <c r="M60" s="268"/>
      <c r="N60" s="274"/>
      <c r="O60" s="252"/>
      <c r="P60" s="255"/>
      <c r="Q60" s="255"/>
      <c r="R60" s="255"/>
      <c r="S60" s="255"/>
      <c r="T60" s="258"/>
      <c r="U60" s="252"/>
      <c r="V60" s="255"/>
      <c r="W60" s="255"/>
      <c r="X60" s="255"/>
      <c r="Y60" s="255"/>
      <c r="Z60" s="258"/>
      <c r="AA60" s="252"/>
      <c r="AB60" s="255"/>
      <c r="AC60" s="255"/>
      <c r="AD60" s="255"/>
      <c r="AE60" s="258"/>
      <c r="AF60" s="283" t="s">
        <v>576</v>
      </c>
      <c r="AG60" s="283"/>
      <c r="AH60" s="283"/>
      <c r="AI60" s="283"/>
      <c r="AJ60" s="283"/>
      <c r="AK60" s="285"/>
      <c r="AL60" s="616" t="s">
        <v>64</v>
      </c>
      <c r="AM60" s="623"/>
      <c r="AN60" s="623"/>
      <c r="AO60" s="623"/>
      <c r="AP60" s="623"/>
      <c r="AQ60" s="623"/>
      <c r="AR60" s="623"/>
      <c r="AS60" s="623"/>
      <c r="AT60" s="623"/>
      <c r="AU60" s="623"/>
      <c r="AV60" s="623"/>
      <c r="AW60" s="623"/>
      <c r="AX60" s="623"/>
      <c r="AY60" s="623"/>
      <c r="AZ60" s="629"/>
      <c r="BA60" s="201"/>
      <c r="BB60" s="201"/>
      <c r="BC60" s="201"/>
      <c r="BD60" s="201"/>
      <c r="BE60" s="321"/>
      <c r="BF60" s="181"/>
    </row>
    <row r="61" spans="1:58" ht="21.95" customHeight="1">
      <c r="A61" s="187"/>
      <c r="B61" s="205"/>
      <c r="C61" s="211"/>
      <c r="D61" s="211"/>
      <c r="E61" s="211"/>
      <c r="F61" s="211"/>
      <c r="G61" s="211"/>
      <c r="H61" s="211"/>
      <c r="I61" s="211"/>
      <c r="J61" s="221"/>
      <c r="K61" s="262"/>
      <c r="L61" s="268"/>
      <c r="M61" s="268"/>
      <c r="N61" s="274"/>
      <c r="O61" s="252"/>
      <c r="P61" s="255"/>
      <c r="Q61" s="255"/>
      <c r="R61" s="255"/>
      <c r="S61" s="255"/>
      <c r="T61" s="258"/>
      <c r="U61" s="252"/>
      <c r="V61" s="255"/>
      <c r="W61" s="255"/>
      <c r="X61" s="255"/>
      <c r="Y61" s="255"/>
      <c r="Z61" s="258"/>
      <c r="AA61" s="252"/>
      <c r="AB61" s="255"/>
      <c r="AC61" s="255"/>
      <c r="AD61" s="255"/>
      <c r="AE61" s="258"/>
      <c r="AF61" s="284" t="s">
        <v>63</v>
      </c>
      <c r="AG61" s="283"/>
      <c r="AH61" s="283"/>
      <c r="AI61" s="283"/>
      <c r="AJ61" s="283"/>
      <c r="AK61" s="285"/>
      <c r="AL61" s="617" t="s">
        <v>64</v>
      </c>
      <c r="AM61" s="623"/>
      <c r="AN61" s="623"/>
      <c r="AO61" s="623"/>
      <c r="AP61" s="623"/>
      <c r="AQ61" s="623"/>
      <c r="AR61" s="623"/>
      <c r="AS61" s="623"/>
      <c r="AT61" s="623"/>
      <c r="AU61" s="623"/>
      <c r="AV61" s="623"/>
      <c r="AW61" s="623"/>
      <c r="AX61" s="623"/>
      <c r="AY61" s="623"/>
      <c r="AZ61" s="629"/>
      <c r="BA61" s="284"/>
      <c r="BB61" s="283"/>
      <c r="BC61" s="283"/>
      <c r="BD61" s="283"/>
      <c r="BE61" s="322"/>
      <c r="BF61" s="329"/>
    </row>
    <row r="62" spans="1:58" ht="21.95" customHeight="1">
      <c r="A62" s="187"/>
      <c r="B62" s="205"/>
      <c r="C62" s="211"/>
      <c r="D62" s="211"/>
      <c r="E62" s="211"/>
      <c r="F62" s="211"/>
      <c r="G62" s="211"/>
      <c r="H62" s="211"/>
      <c r="I62" s="211"/>
      <c r="J62" s="221"/>
      <c r="K62" s="262"/>
      <c r="L62" s="268"/>
      <c r="M62" s="268"/>
      <c r="N62" s="274"/>
      <c r="O62" s="252"/>
      <c r="P62" s="255"/>
      <c r="Q62" s="255"/>
      <c r="R62" s="255"/>
      <c r="S62" s="255"/>
      <c r="T62" s="258"/>
      <c r="U62" s="252"/>
      <c r="V62" s="255"/>
      <c r="W62" s="255"/>
      <c r="X62" s="255"/>
      <c r="Y62" s="255"/>
      <c r="Z62" s="258"/>
      <c r="AA62" s="252"/>
      <c r="AB62" s="255"/>
      <c r="AC62" s="255"/>
      <c r="AD62" s="255"/>
      <c r="AE62" s="258"/>
      <c r="AF62" s="283" t="s">
        <v>114</v>
      </c>
      <c r="AG62" s="283"/>
      <c r="AH62" s="283"/>
      <c r="AI62" s="283"/>
      <c r="AJ62" s="283"/>
      <c r="AK62" s="285"/>
      <c r="AL62" s="616" t="s">
        <v>64</v>
      </c>
      <c r="AM62" s="623"/>
      <c r="AN62" s="623"/>
      <c r="AO62" s="623"/>
      <c r="AP62" s="623"/>
      <c r="AQ62" s="623"/>
      <c r="AR62" s="623"/>
      <c r="AS62" s="623"/>
      <c r="AT62" s="623"/>
      <c r="AU62" s="623"/>
      <c r="AV62" s="623"/>
      <c r="AW62" s="623"/>
      <c r="AX62" s="623"/>
      <c r="AY62" s="623"/>
      <c r="AZ62" s="629"/>
      <c r="BA62" s="201"/>
      <c r="BB62" s="201"/>
      <c r="BC62" s="201"/>
      <c r="BD62" s="201"/>
      <c r="BE62" s="321"/>
      <c r="BF62" s="181"/>
    </row>
    <row r="63" spans="1:58" ht="21.95" customHeight="1">
      <c r="A63" s="187"/>
      <c r="B63" s="205"/>
      <c r="C63" s="211"/>
      <c r="D63" s="211"/>
      <c r="E63" s="211"/>
      <c r="F63" s="211"/>
      <c r="G63" s="211"/>
      <c r="H63" s="211"/>
      <c r="I63" s="211"/>
      <c r="J63" s="221"/>
      <c r="K63" s="262"/>
      <c r="L63" s="268"/>
      <c r="M63" s="268"/>
      <c r="N63" s="274"/>
      <c r="O63" s="252"/>
      <c r="P63" s="255"/>
      <c r="Q63" s="255"/>
      <c r="R63" s="255"/>
      <c r="S63" s="255"/>
      <c r="T63" s="258"/>
      <c r="U63" s="252"/>
      <c r="V63" s="255"/>
      <c r="W63" s="255"/>
      <c r="X63" s="255"/>
      <c r="Y63" s="255"/>
      <c r="Z63" s="258"/>
      <c r="AA63" s="252"/>
      <c r="AB63" s="255"/>
      <c r="AC63" s="255"/>
      <c r="AD63" s="255"/>
      <c r="AE63" s="258"/>
      <c r="AF63" s="283" t="s">
        <v>66</v>
      </c>
      <c r="AG63" s="283"/>
      <c r="AH63" s="283"/>
      <c r="AI63" s="283"/>
      <c r="AJ63" s="283"/>
      <c r="AK63" s="285"/>
      <c r="AL63" s="616" t="s">
        <v>64</v>
      </c>
      <c r="AM63" s="623"/>
      <c r="AN63" s="623"/>
      <c r="AO63" s="623"/>
      <c r="AP63" s="623"/>
      <c r="AQ63" s="623"/>
      <c r="AR63" s="623"/>
      <c r="AS63" s="623"/>
      <c r="AT63" s="623"/>
      <c r="AU63" s="623"/>
      <c r="AV63" s="623"/>
      <c r="AW63" s="623"/>
      <c r="AX63" s="623"/>
      <c r="AY63" s="623"/>
      <c r="AZ63" s="629"/>
      <c r="BA63" s="201"/>
      <c r="BB63" s="201"/>
      <c r="BC63" s="201"/>
      <c r="BD63" s="201"/>
      <c r="BE63" s="321"/>
      <c r="BF63" s="181"/>
    </row>
    <row r="64" spans="1:58" ht="21.95" customHeight="1">
      <c r="A64" s="187"/>
      <c r="B64" s="205"/>
      <c r="C64" s="211"/>
      <c r="D64" s="211"/>
      <c r="E64" s="211"/>
      <c r="F64" s="211"/>
      <c r="G64" s="211"/>
      <c r="H64" s="211"/>
      <c r="I64" s="211"/>
      <c r="J64" s="221"/>
      <c r="K64" s="262"/>
      <c r="L64" s="268"/>
      <c r="M64" s="268"/>
      <c r="N64" s="274"/>
      <c r="O64" s="252"/>
      <c r="P64" s="255"/>
      <c r="Q64" s="255"/>
      <c r="R64" s="255"/>
      <c r="S64" s="255"/>
      <c r="T64" s="258"/>
      <c r="U64" s="252"/>
      <c r="V64" s="255"/>
      <c r="W64" s="255"/>
      <c r="X64" s="255"/>
      <c r="Y64" s="255"/>
      <c r="Z64" s="258"/>
      <c r="AA64" s="252"/>
      <c r="AB64" s="255"/>
      <c r="AC64" s="255"/>
      <c r="AD64" s="255"/>
      <c r="AE64" s="258"/>
      <c r="AF64" s="283" t="s">
        <v>570</v>
      </c>
      <c r="AG64" s="283"/>
      <c r="AH64" s="283"/>
      <c r="AI64" s="283"/>
      <c r="AJ64" s="283"/>
      <c r="AK64" s="285"/>
      <c r="AL64" s="616" t="s">
        <v>64</v>
      </c>
      <c r="AM64" s="623"/>
      <c r="AN64" s="623"/>
      <c r="AO64" s="623"/>
      <c r="AP64" s="623"/>
      <c r="AQ64" s="623"/>
      <c r="AR64" s="623"/>
      <c r="AS64" s="623"/>
      <c r="AT64" s="623"/>
      <c r="AU64" s="623"/>
      <c r="AV64" s="623"/>
      <c r="AW64" s="623"/>
      <c r="AX64" s="623"/>
      <c r="AY64" s="623"/>
      <c r="AZ64" s="629"/>
      <c r="BA64" s="201"/>
      <c r="BB64" s="201"/>
      <c r="BC64" s="201"/>
      <c r="BD64" s="201"/>
      <c r="BE64" s="321"/>
      <c r="BF64" s="328"/>
    </row>
    <row r="65" spans="1:58" ht="21.95" customHeight="1">
      <c r="A65" s="187"/>
      <c r="B65" s="205"/>
      <c r="C65" s="211"/>
      <c r="D65" s="211"/>
      <c r="E65" s="211"/>
      <c r="F65" s="211"/>
      <c r="G65" s="211"/>
      <c r="H65" s="211"/>
      <c r="I65" s="211"/>
      <c r="J65" s="221"/>
      <c r="K65" s="262"/>
      <c r="L65" s="268"/>
      <c r="M65" s="268"/>
      <c r="N65" s="274"/>
      <c r="O65" s="252"/>
      <c r="P65" s="255"/>
      <c r="Q65" s="255"/>
      <c r="R65" s="255"/>
      <c r="S65" s="255"/>
      <c r="T65" s="258"/>
      <c r="U65" s="252"/>
      <c r="V65" s="255"/>
      <c r="W65" s="255"/>
      <c r="X65" s="255"/>
      <c r="Y65" s="255"/>
      <c r="Z65" s="258"/>
      <c r="AA65" s="252"/>
      <c r="AB65" s="255"/>
      <c r="AC65" s="255"/>
      <c r="AD65" s="255"/>
      <c r="AE65" s="258"/>
      <c r="AF65" s="283" t="s">
        <v>79</v>
      </c>
      <c r="AG65" s="283"/>
      <c r="AH65" s="283"/>
      <c r="AI65" s="283"/>
      <c r="AJ65" s="283"/>
      <c r="AK65" s="285"/>
      <c r="AL65" s="616" t="s">
        <v>64</v>
      </c>
      <c r="AM65" s="623"/>
      <c r="AN65" s="623"/>
      <c r="AO65" s="623"/>
      <c r="AP65" s="623"/>
      <c r="AQ65" s="623"/>
      <c r="AR65" s="623"/>
      <c r="AS65" s="623"/>
      <c r="AT65" s="623"/>
      <c r="AU65" s="623"/>
      <c r="AV65" s="623"/>
      <c r="AW65" s="623"/>
      <c r="AX65" s="623"/>
      <c r="AY65" s="623"/>
      <c r="AZ65" s="629"/>
      <c r="BA65" s="201"/>
      <c r="BB65" s="201"/>
      <c r="BC65" s="201"/>
      <c r="BD65" s="201"/>
      <c r="BE65" s="321"/>
      <c r="BF65" s="181"/>
    </row>
    <row r="66" spans="1:58" ht="21.95" customHeight="1">
      <c r="A66" s="188"/>
      <c r="B66" s="206"/>
      <c r="C66" s="212"/>
      <c r="D66" s="212"/>
      <c r="E66" s="212"/>
      <c r="F66" s="212"/>
      <c r="G66" s="212"/>
      <c r="H66" s="212"/>
      <c r="I66" s="212"/>
      <c r="J66" s="222"/>
      <c r="K66" s="263"/>
      <c r="L66" s="269"/>
      <c r="M66" s="269"/>
      <c r="N66" s="275"/>
      <c r="O66" s="253"/>
      <c r="P66" s="256"/>
      <c r="Q66" s="256"/>
      <c r="R66" s="256"/>
      <c r="S66" s="256"/>
      <c r="T66" s="259"/>
      <c r="U66" s="253"/>
      <c r="V66" s="256"/>
      <c r="W66" s="256"/>
      <c r="X66" s="256"/>
      <c r="Y66" s="256"/>
      <c r="Z66" s="259"/>
      <c r="AA66" s="253"/>
      <c r="AB66" s="256"/>
      <c r="AC66" s="256"/>
      <c r="AD66" s="256"/>
      <c r="AE66" s="259"/>
      <c r="AF66" s="284" t="s">
        <v>495</v>
      </c>
      <c r="AG66" s="283"/>
      <c r="AH66" s="283"/>
      <c r="AI66" s="283"/>
      <c r="AJ66" s="283"/>
      <c r="AK66" s="285"/>
      <c r="AL66" s="618" t="s">
        <v>64</v>
      </c>
      <c r="AM66" s="624"/>
      <c r="AN66" s="624"/>
      <c r="AO66" s="624"/>
      <c r="AP66" s="624"/>
      <c r="AQ66" s="624"/>
      <c r="AR66" s="624"/>
      <c r="AS66" s="624"/>
      <c r="AT66" s="624"/>
      <c r="AU66" s="624"/>
      <c r="AV66" s="624"/>
      <c r="AW66" s="624"/>
      <c r="AX66" s="624"/>
      <c r="AY66" s="624"/>
      <c r="AZ66" s="630"/>
      <c r="BA66" s="201"/>
      <c r="BB66" s="201"/>
      <c r="BC66" s="201"/>
      <c r="BD66" s="201"/>
      <c r="BE66" s="321"/>
      <c r="BF66" s="181"/>
    </row>
    <row r="67" spans="1:58" ht="21.95" customHeight="1">
      <c r="A67" s="189" t="s">
        <v>560</v>
      </c>
      <c r="B67" s="204" t="s">
        <v>208</v>
      </c>
      <c r="C67" s="210"/>
      <c r="D67" s="210"/>
      <c r="E67" s="210"/>
      <c r="F67" s="210"/>
      <c r="G67" s="210"/>
      <c r="H67" s="210"/>
      <c r="I67" s="210"/>
      <c r="J67" s="220"/>
      <c r="K67" s="613"/>
      <c r="L67" s="267"/>
      <c r="M67" s="267"/>
      <c r="N67" s="273"/>
      <c r="O67" s="251"/>
      <c r="P67" s="254"/>
      <c r="Q67" s="254"/>
      <c r="R67" s="254"/>
      <c r="S67" s="254"/>
      <c r="T67" s="257"/>
      <c r="U67" s="251"/>
      <c r="V67" s="254"/>
      <c r="W67" s="254"/>
      <c r="X67" s="254"/>
      <c r="Y67" s="254"/>
      <c r="Z67" s="257"/>
      <c r="AA67" s="261" t="s">
        <v>64</v>
      </c>
      <c r="AB67" s="267"/>
      <c r="AC67" s="267"/>
      <c r="AD67" s="267"/>
      <c r="AE67" s="273"/>
      <c r="AF67" s="283" t="s">
        <v>116</v>
      </c>
      <c r="AG67" s="283"/>
      <c r="AH67" s="283"/>
      <c r="AI67" s="283"/>
      <c r="AJ67" s="283"/>
      <c r="AK67" s="285"/>
      <c r="AL67" s="618" t="s">
        <v>64</v>
      </c>
      <c r="AM67" s="624"/>
      <c r="AN67" s="624"/>
      <c r="AO67" s="624"/>
      <c r="AP67" s="624"/>
      <c r="AQ67" s="624"/>
      <c r="AR67" s="624"/>
      <c r="AS67" s="624"/>
      <c r="AT67" s="624"/>
      <c r="AU67" s="624"/>
      <c r="AV67" s="624"/>
      <c r="AW67" s="624"/>
      <c r="AX67" s="624"/>
      <c r="AY67" s="624"/>
      <c r="AZ67" s="630"/>
      <c r="BA67" s="201"/>
      <c r="BB67" s="201"/>
      <c r="BC67" s="201"/>
      <c r="BD67" s="201"/>
      <c r="BE67" s="321"/>
      <c r="BF67" s="181"/>
    </row>
    <row r="68" spans="1:58" ht="21.95" customHeight="1">
      <c r="A68" s="187"/>
      <c r="B68" s="205"/>
      <c r="C68" s="211"/>
      <c r="D68" s="211"/>
      <c r="E68" s="211"/>
      <c r="F68" s="211"/>
      <c r="G68" s="211"/>
      <c r="H68" s="211"/>
      <c r="I68" s="211"/>
      <c r="J68" s="221"/>
      <c r="K68" s="262"/>
      <c r="L68" s="268"/>
      <c r="M68" s="268"/>
      <c r="N68" s="274"/>
      <c r="O68" s="252"/>
      <c r="P68" s="255"/>
      <c r="Q68" s="255"/>
      <c r="R68" s="255"/>
      <c r="S68" s="255"/>
      <c r="T68" s="258"/>
      <c r="U68" s="252"/>
      <c r="V68" s="255"/>
      <c r="W68" s="255"/>
      <c r="X68" s="255"/>
      <c r="Y68" s="255"/>
      <c r="Z68" s="258"/>
      <c r="AA68" s="262"/>
      <c r="AB68" s="268"/>
      <c r="AC68" s="268"/>
      <c r="AD68" s="268"/>
      <c r="AE68" s="274"/>
      <c r="AF68" s="286" t="s">
        <v>568</v>
      </c>
      <c r="AG68" s="291"/>
      <c r="AH68" s="291"/>
      <c r="AI68" s="291"/>
      <c r="AJ68" s="291"/>
      <c r="AK68" s="293"/>
      <c r="AL68" s="619" t="s">
        <v>64</v>
      </c>
      <c r="AM68" s="624"/>
      <c r="AN68" s="624"/>
      <c r="AO68" s="624"/>
      <c r="AP68" s="624"/>
      <c r="AQ68" s="624"/>
      <c r="AR68" s="624"/>
      <c r="AS68" s="624"/>
      <c r="AT68" s="624"/>
      <c r="AU68" s="624"/>
      <c r="AV68" s="624"/>
      <c r="AW68" s="624"/>
      <c r="AX68" s="624"/>
      <c r="AY68" s="624"/>
      <c r="AZ68" s="630"/>
      <c r="BA68" s="201"/>
      <c r="BB68" s="201"/>
      <c r="BC68" s="201"/>
      <c r="BD68" s="201"/>
      <c r="BE68" s="321"/>
      <c r="BF68" s="181"/>
    </row>
    <row r="69" spans="1:58" ht="21.95" customHeight="1">
      <c r="A69" s="187"/>
      <c r="B69" s="205"/>
      <c r="C69" s="211"/>
      <c r="D69" s="211"/>
      <c r="E69" s="211"/>
      <c r="F69" s="211"/>
      <c r="G69" s="211"/>
      <c r="H69" s="211"/>
      <c r="I69" s="211"/>
      <c r="J69" s="221"/>
      <c r="K69" s="262"/>
      <c r="L69" s="268"/>
      <c r="M69" s="268"/>
      <c r="N69" s="274"/>
      <c r="O69" s="252"/>
      <c r="P69" s="255"/>
      <c r="Q69" s="255"/>
      <c r="R69" s="255"/>
      <c r="S69" s="255"/>
      <c r="T69" s="258"/>
      <c r="U69" s="252"/>
      <c r="V69" s="255"/>
      <c r="W69" s="255"/>
      <c r="X69" s="255"/>
      <c r="Y69" s="255"/>
      <c r="Z69" s="258"/>
      <c r="AA69" s="262"/>
      <c r="AB69" s="268"/>
      <c r="AC69" s="268"/>
      <c r="AD69" s="268"/>
      <c r="AE69" s="274"/>
      <c r="AF69" s="283" t="s">
        <v>96</v>
      </c>
      <c r="AG69" s="283"/>
      <c r="AH69" s="283"/>
      <c r="AI69" s="283"/>
      <c r="AJ69" s="283"/>
      <c r="AK69" s="285"/>
      <c r="AL69" s="616" t="s">
        <v>64</v>
      </c>
      <c r="AM69" s="623"/>
      <c r="AN69" s="623"/>
      <c r="AO69" s="623"/>
      <c r="AP69" s="623"/>
      <c r="AQ69" s="623"/>
      <c r="AR69" s="623"/>
      <c r="AS69" s="623"/>
      <c r="AT69" s="623"/>
      <c r="AU69" s="623"/>
      <c r="AV69" s="623"/>
      <c r="AW69" s="623"/>
      <c r="AX69" s="623"/>
      <c r="AY69" s="623"/>
      <c r="AZ69" s="629"/>
      <c r="BA69" s="201"/>
      <c r="BB69" s="201"/>
      <c r="BC69" s="201"/>
      <c r="BD69" s="201"/>
      <c r="BE69" s="321"/>
      <c r="BF69" s="181"/>
    </row>
    <row r="70" spans="1:58" ht="21.95" customHeight="1">
      <c r="A70" s="187"/>
      <c r="B70" s="205"/>
      <c r="C70" s="211"/>
      <c r="D70" s="211"/>
      <c r="E70" s="211"/>
      <c r="F70" s="211"/>
      <c r="G70" s="211"/>
      <c r="H70" s="211"/>
      <c r="I70" s="211"/>
      <c r="J70" s="221"/>
      <c r="K70" s="262"/>
      <c r="L70" s="268"/>
      <c r="M70" s="268"/>
      <c r="N70" s="274"/>
      <c r="O70" s="252"/>
      <c r="P70" s="255"/>
      <c r="Q70" s="255"/>
      <c r="R70" s="255"/>
      <c r="S70" s="255"/>
      <c r="T70" s="258"/>
      <c r="U70" s="252"/>
      <c r="V70" s="255"/>
      <c r="W70" s="255"/>
      <c r="X70" s="255"/>
      <c r="Y70" s="255"/>
      <c r="Z70" s="258"/>
      <c r="AA70" s="262"/>
      <c r="AB70" s="268"/>
      <c r="AC70" s="268"/>
      <c r="AD70" s="268"/>
      <c r="AE70" s="274"/>
      <c r="AF70" s="285" t="s">
        <v>108</v>
      </c>
      <c r="AG70" s="201"/>
      <c r="AH70" s="201"/>
      <c r="AI70" s="201"/>
      <c r="AJ70" s="201"/>
      <c r="AK70" s="201"/>
      <c r="AL70" s="616" t="s">
        <v>64</v>
      </c>
      <c r="AM70" s="623"/>
      <c r="AN70" s="623"/>
      <c r="AO70" s="623"/>
      <c r="AP70" s="623"/>
      <c r="AQ70" s="623"/>
      <c r="AR70" s="623"/>
      <c r="AS70" s="623"/>
      <c r="AT70" s="623"/>
      <c r="AU70" s="623"/>
      <c r="AV70" s="623"/>
      <c r="AW70" s="623"/>
      <c r="AX70" s="623"/>
      <c r="AY70" s="623"/>
      <c r="AZ70" s="629"/>
      <c r="BA70" s="201"/>
      <c r="BB70" s="201"/>
      <c r="BC70" s="201"/>
      <c r="BD70" s="201"/>
      <c r="BE70" s="321"/>
      <c r="BF70" s="181"/>
    </row>
    <row r="71" spans="1:58" ht="21.95" customHeight="1">
      <c r="A71" s="187"/>
      <c r="B71" s="205"/>
      <c r="C71" s="211"/>
      <c r="D71" s="211"/>
      <c r="E71" s="211"/>
      <c r="F71" s="211"/>
      <c r="G71" s="211"/>
      <c r="H71" s="211"/>
      <c r="I71" s="211"/>
      <c r="J71" s="221"/>
      <c r="K71" s="262"/>
      <c r="L71" s="268"/>
      <c r="M71" s="268"/>
      <c r="N71" s="274"/>
      <c r="O71" s="252"/>
      <c r="P71" s="255"/>
      <c r="Q71" s="255"/>
      <c r="R71" s="255"/>
      <c r="S71" s="255"/>
      <c r="T71" s="258"/>
      <c r="U71" s="252"/>
      <c r="V71" s="255"/>
      <c r="W71" s="255"/>
      <c r="X71" s="255"/>
      <c r="Y71" s="255"/>
      <c r="Z71" s="258"/>
      <c r="AA71" s="262"/>
      <c r="AB71" s="268"/>
      <c r="AC71" s="268"/>
      <c r="AD71" s="268"/>
      <c r="AE71" s="274"/>
      <c r="AF71" s="284" t="s">
        <v>535</v>
      </c>
      <c r="AG71" s="283"/>
      <c r="AH71" s="283"/>
      <c r="AI71" s="283"/>
      <c r="AJ71" s="283"/>
      <c r="AK71" s="285"/>
      <c r="AL71" s="616" t="s">
        <v>64</v>
      </c>
      <c r="AM71" s="623"/>
      <c r="AN71" s="623"/>
      <c r="AO71" s="623"/>
      <c r="AP71" s="623"/>
      <c r="AQ71" s="623"/>
      <c r="AR71" s="623"/>
      <c r="AS71" s="623"/>
      <c r="AT71" s="623"/>
      <c r="AU71" s="623"/>
      <c r="AV71" s="623"/>
      <c r="AW71" s="623"/>
      <c r="AX71" s="623"/>
      <c r="AY71" s="623"/>
      <c r="AZ71" s="629"/>
      <c r="BA71" s="286"/>
      <c r="BB71" s="291"/>
      <c r="BC71" s="291"/>
      <c r="BD71" s="291"/>
      <c r="BE71" s="324"/>
      <c r="BF71" s="181"/>
    </row>
    <row r="72" spans="1:58" ht="21.95" customHeight="1">
      <c r="A72" s="187"/>
      <c r="B72" s="205"/>
      <c r="C72" s="211"/>
      <c r="D72" s="211"/>
      <c r="E72" s="211"/>
      <c r="F72" s="211"/>
      <c r="G72" s="211"/>
      <c r="H72" s="211"/>
      <c r="I72" s="211"/>
      <c r="J72" s="221"/>
      <c r="K72" s="262"/>
      <c r="L72" s="268"/>
      <c r="M72" s="268"/>
      <c r="N72" s="274"/>
      <c r="O72" s="252"/>
      <c r="P72" s="255"/>
      <c r="Q72" s="255"/>
      <c r="R72" s="255"/>
      <c r="S72" s="255"/>
      <c r="T72" s="258"/>
      <c r="U72" s="252"/>
      <c r="V72" s="255"/>
      <c r="W72" s="255"/>
      <c r="X72" s="255"/>
      <c r="Y72" s="255"/>
      <c r="Z72" s="258"/>
      <c r="AA72" s="262"/>
      <c r="AB72" s="268"/>
      <c r="AC72" s="268"/>
      <c r="AD72" s="268"/>
      <c r="AE72" s="274"/>
      <c r="AF72" s="284" t="s">
        <v>516</v>
      </c>
      <c r="AG72" s="283"/>
      <c r="AH72" s="283"/>
      <c r="AI72" s="283"/>
      <c r="AJ72" s="283"/>
      <c r="AK72" s="285"/>
      <c r="AL72" s="616" t="s">
        <v>64</v>
      </c>
      <c r="AM72" s="623"/>
      <c r="AN72" s="623"/>
      <c r="AO72" s="623"/>
      <c r="AP72" s="623"/>
      <c r="AQ72" s="623"/>
      <c r="AR72" s="623"/>
      <c r="AS72" s="623"/>
      <c r="AT72" s="623"/>
      <c r="AU72" s="623"/>
      <c r="AV72" s="623"/>
      <c r="AW72" s="623"/>
      <c r="AX72" s="623"/>
      <c r="AY72" s="623"/>
      <c r="AZ72" s="629"/>
      <c r="BA72" s="286"/>
      <c r="BB72" s="291"/>
      <c r="BC72" s="291"/>
      <c r="BD72" s="291"/>
      <c r="BE72" s="324"/>
      <c r="BF72" s="181"/>
    </row>
    <row r="73" spans="1:58" ht="21.95" customHeight="1">
      <c r="A73" s="187"/>
      <c r="B73" s="205"/>
      <c r="C73" s="211"/>
      <c r="D73" s="211"/>
      <c r="E73" s="211"/>
      <c r="F73" s="211"/>
      <c r="G73" s="211"/>
      <c r="H73" s="211"/>
      <c r="I73" s="211"/>
      <c r="J73" s="221"/>
      <c r="K73" s="262"/>
      <c r="L73" s="268"/>
      <c r="M73" s="268"/>
      <c r="N73" s="274"/>
      <c r="O73" s="252"/>
      <c r="P73" s="255"/>
      <c r="Q73" s="255"/>
      <c r="R73" s="255"/>
      <c r="S73" s="255"/>
      <c r="T73" s="258"/>
      <c r="U73" s="252"/>
      <c r="V73" s="255"/>
      <c r="W73" s="255"/>
      <c r="X73" s="255"/>
      <c r="Y73" s="255"/>
      <c r="Z73" s="258"/>
      <c r="AA73" s="262"/>
      <c r="AB73" s="268"/>
      <c r="AC73" s="268"/>
      <c r="AD73" s="268"/>
      <c r="AE73" s="274"/>
      <c r="AF73" s="283" t="s">
        <v>200</v>
      </c>
      <c r="AG73" s="283"/>
      <c r="AH73" s="283"/>
      <c r="AI73" s="283"/>
      <c r="AJ73" s="283"/>
      <c r="AK73" s="285"/>
      <c r="AL73" s="616" t="s">
        <v>64</v>
      </c>
      <c r="AM73" s="623"/>
      <c r="AN73" s="623"/>
      <c r="AO73" s="623"/>
      <c r="AP73" s="623"/>
      <c r="AQ73" s="623"/>
      <c r="AR73" s="623"/>
      <c r="AS73" s="623"/>
      <c r="AT73" s="623"/>
      <c r="AU73" s="623"/>
      <c r="AV73" s="623"/>
      <c r="AW73" s="623"/>
      <c r="AX73" s="623"/>
      <c r="AY73" s="623"/>
      <c r="AZ73" s="629"/>
      <c r="BA73" s="201"/>
      <c r="BB73" s="201"/>
      <c r="BC73" s="201"/>
      <c r="BD73" s="201"/>
      <c r="BE73" s="321"/>
      <c r="BF73" s="328"/>
    </row>
    <row r="74" spans="1:58" ht="21.95" customHeight="1">
      <c r="A74" s="187"/>
      <c r="B74" s="205"/>
      <c r="C74" s="211"/>
      <c r="D74" s="211"/>
      <c r="E74" s="211"/>
      <c r="F74" s="211"/>
      <c r="G74" s="211"/>
      <c r="H74" s="211"/>
      <c r="I74" s="211"/>
      <c r="J74" s="221"/>
      <c r="K74" s="262"/>
      <c r="L74" s="268"/>
      <c r="M74" s="268"/>
      <c r="N74" s="274"/>
      <c r="O74" s="252"/>
      <c r="P74" s="255"/>
      <c r="Q74" s="255"/>
      <c r="R74" s="255"/>
      <c r="S74" s="255"/>
      <c r="T74" s="258"/>
      <c r="U74" s="252"/>
      <c r="V74" s="255"/>
      <c r="W74" s="255"/>
      <c r="X74" s="255"/>
      <c r="Y74" s="255"/>
      <c r="Z74" s="258"/>
      <c r="AA74" s="262"/>
      <c r="AB74" s="268"/>
      <c r="AC74" s="268"/>
      <c r="AD74" s="268"/>
      <c r="AE74" s="274"/>
      <c r="AF74" s="283" t="s">
        <v>539</v>
      </c>
      <c r="AG74" s="283"/>
      <c r="AH74" s="283"/>
      <c r="AI74" s="283"/>
      <c r="AJ74" s="283"/>
      <c r="AK74" s="285"/>
      <c r="AL74" s="616" t="s">
        <v>64</v>
      </c>
      <c r="AM74" s="623"/>
      <c r="AN74" s="623"/>
      <c r="AO74" s="623"/>
      <c r="AP74" s="623"/>
      <c r="AQ74" s="623"/>
      <c r="AR74" s="623"/>
      <c r="AS74" s="623"/>
      <c r="AT74" s="623"/>
      <c r="AU74" s="623"/>
      <c r="AV74" s="623"/>
      <c r="AW74" s="623"/>
      <c r="AX74" s="623"/>
      <c r="AY74" s="623"/>
      <c r="AZ74" s="629"/>
      <c r="BA74" s="201"/>
      <c r="BB74" s="201"/>
      <c r="BC74" s="201"/>
      <c r="BD74" s="201"/>
      <c r="BE74" s="321"/>
      <c r="BF74" s="328"/>
    </row>
    <row r="75" spans="1:58" ht="21.95" customHeight="1">
      <c r="A75" s="187"/>
      <c r="B75" s="205"/>
      <c r="C75" s="211"/>
      <c r="D75" s="211"/>
      <c r="E75" s="211"/>
      <c r="F75" s="211"/>
      <c r="G75" s="211"/>
      <c r="H75" s="211"/>
      <c r="I75" s="211"/>
      <c r="J75" s="221"/>
      <c r="K75" s="262"/>
      <c r="L75" s="268"/>
      <c r="M75" s="268"/>
      <c r="N75" s="274"/>
      <c r="O75" s="252"/>
      <c r="P75" s="255"/>
      <c r="Q75" s="255"/>
      <c r="R75" s="255"/>
      <c r="S75" s="255"/>
      <c r="T75" s="258"/>
      <c r="U75" s="252"/>
      <c r="V75" s="255"/>
      <c r="W75" s="255"/>
      <c r="X75" s="255"/>
      <c r="Y75" s="255"/>
      <c r="Z75" s="258"/>
      <c r="AA75" s="262"/>
      <c r="AB75" s="268"/>
      <c r="AC75" s="268"/>
      <c r="AD75" s="268"/>
      <c r="AE75" s="274"/>
      <c r="AF75" s="285" t="s">
        <v>53</v>
      </c>
      <c r="AG75" s="201"/>
      <c r="AH75" s="201"/>
      <c r="AI75" s="201"/>
      <c r="AJ75" s="201"/>
      <c r="AK75" s="201"/>
      <c r="AL75" s="618" t="s">
        <v>64</v>
      </c>
      <c r="AM75" s="624"/>
      <c r="AN75" s="624"/>
      <c r="AO75" s="624"/>
      <c r="AP75" s="624"/>
      <c r="AQ75" s="624"/>
      <c r="AR75" s="624"/>
      <c r="AS75" s="624"/>
      <c r="AT75" s="624"/>
      <c r="AU75" s="624"/>
      <c r="AV75" s="624"/>
      <c r="AW75" s="624"/>
      <c r="AX75" s="624"/>
      <c r="AY75" s="624"/>
      <c r="AZ75" s="630"/>
      <c r="BA75" s="200"/>
      <c r="BB75" s="200"/>
      <c r="BC75" s="200"/>
      <c r="BD75" s="200"/>
      <c r="BE75" s="325"/>
      <c r="BF75" s="181"/>
    </row>
    <row r="76" spans="1:58" ht="21.95" customHeight="1">
      <c r="A76" s="187"/>
      <c r="B76" s="205"/>
      <c r="C76" s="211"/>
      <c r="D76" s="211"/>
      <c r="E76" s="211"/>
      <c r="F76" s="211"/>
      <c r="G76" s="211"/>
      <c r="H76" s="211"/>
      <c r="I76" s="211"/>
      <c r="J76" s="221"/>
      <c r="K76" s="262"/>
      <c r="L76" s="268"/>
      <c r="M76" s="268"/>
      <c r="N76" s="274"/>
      <c r="O76" s="252"/>
      <c r="P76" s="255"/>
      <c r="Q76" s="255"/>
      <c r="R76" s="255"/>
      <c r="S76" s="255"/>
      <c r="T76" s="258"/>
      <c r="U76" s="252"/>
      <c r="V76" s="255"/>
      <c r="W76" s="255"/>
      <c r="X76" s="255"/>
      <c r="Y76" s="255"/>
      <c r="Z76" s="258"/>
      <c r="AA76" s="262"/>
      <c r="AB76" s="268"/>
      <c r="AC76" s="268"/>
      <c r="AD76" s="268"/>
      <c r="AE76" s="274"/>
      <c r="AF76" s="285" t="s">
        <v>133</v>
      </c>
      <c r="AG76" s="201"/>
      <c r="AH76" s="201"/>
      <c r="AI76" s="201"/>
      <c r="AJ76" s="201"/>
      <c r="AK76" s="201"/>
      <c r="AL76" s="618" t="s">
        <v>64</v>
      </c>
      <c r="AM76" s="624"/>
      <c r="AN76" s="624"/>
      <c r="AO76" s="624"/>
      <c r="AP76" s="624"/>
      <c r="AQ76" s="624"/>
      <c r="AR76" s="624"/>
      <c r="AS76" s="624"/>
      <c r="AT76" s="624"/>
      <c r="AU76" s="624"/>
      <c r="AV76" s="624"/>
      <c r="AW76" s="624"/>
      <c r="AX76" s="624"/>
      <c r="AY76" s="624"/>
      <c r="AZ76" s="630"/>
      <c r="BA76" s="201"/>
      <c r="BB76" s="201"/>
      <c r="BC76" s="201"/>
      <c r="BD76" s="201"/>
      <c r="BE76" s="321"/>
      <c r="BF76" s="328"/>
    </row>
    <row r="77" spans="1:58" ht="21.95" customHeight="1">
      <c r="A77" s="187"/>
      <c r="B77" s="205"/>
      <c r="C77" s="211"/>
      <c r="D77" s="211"/>
      <c r="E77" s="211"/>
      <c r="F77" s="211"/>
      <c r="G77" s="211"/>
      <c r="H77" s="211"/>
      <c r="I77" s="211"/>
      <c r="J77" s="221"/>
      <c r="K77" s="262"/>
      <c r="L77" s="268"/>
      <c r="M77" s="268"/>
      <c r="N77" s="274"/>
      <c r="O77" s="252"/>
      <c r="P77" s="255"/>
      <c r="Q77" s="255"/>
      <c r="R77" s="255"/>
      <c r="S77" s="255"/>
      <c r="T77" s="258"/>
      <c r="U77" s="252"/>
      <c r="V77" s="255"/>
      <c r="W77" s="255"/>
      <c r="X77" s="255"/>
      <c r="Y77" s="255"/>
      <c r="Z77" s="258"/>
      <c r="AA77" s="262"/>
      <c r="AB77" s="268"/>
      <c r="AC77" s="268"/>
      <c r="AD77" s="268"/>
      <c r="AE77" s="274"/>
      <c r="AF77" s="284" t="s">
        <v>217</v>
      </c>
      <c r="AG77" s="283"/>
      <c r="AH77" s="283"/>
      <c r="AI77" s="283"/>
      <c r="AJ77" s="283"/>
      <c r="AK77" s="285"/>
      <c r="AL77" s="619" t="s">
        <v>64</v>
      </c>
      <c r="AM77" s="625"/>
      <c r="AN77" s="625"/>
      <c r="AO77" s="625"/>
      <c r="AP77" s="625"/>
      <c r="AQ77" s="625"/>
      <c r="AR77" s="625"/>
      <c r="AS77" s="625"/>
      <c r="AT77" s="625"/>
      <c r="AU77" s="625"/>
      <c r="AV77" s="625"/>
      <c r="AW77" s="625"/>
      <c r="AX77" s="625"/>
      <c r="AY77" s="625"/>
      <c r="AZ77" s="631"/>
      <c r="BA77" s="284"/>
      <c r="BB77" s="283"/>
      <c r="BC77" s="283"/>
      <c r="BD77" s="283"/>
      <c r="BE77" s="322"/>
      <c r="BF77" s="328"/>
    </row>
    <row r="78" spans="1:58" ht="21.95" customHeight="1">
      <c r="A78" s="187"/>
      <c r="B78" s="205"/>
      <c r="C78" s="211"/>
      <c r="D78" s="211"/>
      <c r="E78" s="211"/>
      <c r="F78" s="211"/>
      <c r="G78" s="211"/>
      <c r="H78" s="211"/>
      <c r="I78" s="211"/>
      <c r="J78" s="221"/>
      <c r="K78" s="262"/>
      <c r="L78" s="268"/>
      <c r="M78" s="268"/>
      <c r="N78" s="274"/>
      <c r="O78" s="252"/>
      <c r="P78" s="255"/>
      <c r="Q78" s="255"/>
      <c r="R78" s="255"/>
      <c r="S78" s="255"/>
      <c r="T78" s="258"/>
      <c r="U78" s="252"/>
      <c r="V78" s="255"/>
      <c r="W78" s="255"/>
      <c r="X78" s="255"/>
      <c r="Y78" s="255"/>
      <c r="Z78" s="258"/>
      <c r="AA78" s="262"/>
      <c r="AB78" s="268"/>
      <c r="AC78" s="268"/>
      <c r="AD78" s="268"/>
      <c r="AE78" s="274"/>
      <c r="AF78" s="283" t="s">
        <v>110</v>
      </c>
      <c r="AG78" s="283"/>
      <c r="AH78" s="283"/>
      <c r="AI78" s="283"/>
      <c r="AJ78" s="283"/>
      <c r="AK78" s="285"/>
      <c r="AL78" s="620" t="s">
        <v>64</v>
      </c>
      <c r="AM78" s="626"/>
      <c r="AN78" s="626"/>
      <c r="AO78" s="626"/>
      <c r="AP78" s="626"/>
      <c r="AQ78" s="626"/>
      <c r="AR78" s="626"/>
      <c r="AS78" s="626"/>
      <c r="AT78" s="626"/>
      <c r="AU78" s="626"/>
      <c r="AV78" s="626"/>
      <c r="AW78" s="626"/>
      <c r="AX78" s="626"/>
      <c r="AY78" s="626"/>
      <c r="AZ78" s="632"/>
      <c r="BA78" s="200"/>
      <c r="BB78" s="200"/>
      <c r="BC78" s="200"/>
      <c r="BD78" s="200"/>
      <c r="BE78" s="325"/>
      <c r="BF78" s="181"/>
    </row>
    <row r="79" spans="1:58" ht="21.95" customHeight="1">
      <c r="A79" s="187"/>
      <c r="B79" s="205"/>
      <c r="C79" s="211"/>
      <c r="D79" s="211"/>
      <c r="E79" s="211"/>
      <c r="F79" s="211"/>
      <c r="G79" s="211"/>
      <c r="H79" s="211"/>
      <c r="I79" s="211"/>
      <c r="J79" s="221"/>
      <c r="K79" s="262"/>
      <c r="L79" s="268"/>
      <c r="M79" s="268"/>
      <c r="N79" s="274"/>
      <c r="O79" s="252"/>
      <c r="P79" s="255"/>
      <c r="Q79" s="255"/>
      <c r="R79" s="255"/>
      <c r="S79" s="255"/>
      <c r="T79" s="258"/>
      <c r="U79" s="252"/>
      <c r="V79" s="255"/>
      <c r="W79" s="255"/>
      <c r="X79" s="255"/>
      <c r="Y79" s="255"/>
      <c r="Z79" s="258"/>
      <c r="AA79" s="262"/>
      <c r="AB79" s="268"/>
      <c r="AC79" s="268"/>
      <c r="AD79" s="268"/>
      <c r="AE79" s="274"/>
      <c r="AF79" s="284" t="s">
        <v>446</v>
      </c>
      <c r="AG79" s="283"/>
      <c r="AH79" s="283"/>
      <c r="AI79" s="283"/>
      <c r="AJ79" s="283"/>
      <c r="AK79" s="285"/>
      <c r="AL79" s="619" t="s">
        <v>64</v>
      </c>
      <c r="AM79" s="625"/>
      <c r="AN79" s="625"/>
      <c r="AO79" s="625"/>
      <c r="AP79" s="625"/>
      <c r="AQ79" s="625"/>
      <c r="AR79" s="625"/>
      <c r="AS79" s="625"/>
      <c r="AT79" s="625"/>
      <c r="AU79" s="625"/>
      <c r="AV79" s="625"/>
      <c r="AW79" s="625"/>
      <c r="AX79" s="625"/>
      <c r="AY79" s="625"/>
      <c r="AZ79" s="631"/>
      <c r="BA79" s="284"/>
      <c r="BB79" s="283"/>
      <c r="BC79" s="283"/>
      <c r="BD79" s="283"/>
      <c r="BE79" s="322"/>
      <c r="BF79" s="181"/>
    </row>
    <row r="80" spans="1:58" ht="21.95" customHeight="1">
      <c r="A80" s="187"/>
      <c r="B80" s="205"/>
      <c r="C80" s="211"/>
      <c r="D80" s="211"/>
      <c r="E80" s="211"/>
      <c r="F80" s="211"/>
      <c r="G80" s="211"/>
      <c r="H80" s="211"/>
      <c r="I80" s="211"/>
      <c r="J80" s="221"/>
      <c r="K80" s="262"/>
      <c r="L80" s="268"/>
      <c r="M80" s="268"/>
      <c r="N80" s="274"/>
      <c r="O80" s="252"/>
      <c r="P80" s="255"/>
      <c r="Q80" s="255"/>
      <c r="R80" s="255"/>
      <c r="S80" s="255"/>
      <c r="T80" s="258"/>
      <c r="U80" s="252"/>
      <c r="V80" s="255"/>
      <c r="W80" s="255"/>
      <c r="X80" s="255"/>
      <c r="Y80" s="255"/>
      <c r="Z80" s="258"/>
      <c r="AA80" s="262"/>
      <c r="AB80" s="268"/>
      <c r="AC80" s="268"/>
      <c r="AD80" s="268"/>
      <c r="AE80" s="274"/>
      <c r="AF80" s="204" t="s">
        <v>219</v>
      </c>
      <c r="AG80" s="210"/>
      <c r="AH80" s="210"/>
      <c r="AI80" s="210"/>
      <c r="AJ80" s="210"/>
      <c r="AK80" s="220"/>
      <c r="AL80" s="619" t="s">
        <v>64</v>
      </c>
      <c r="AM80" s="625"/>
      <c r="AN80" s="625"/>
      <c r="AO80" s="625"/>
      <c r="AP80" s="625"/>
      <c r="AQ80" s="625"/>
      <c r="AR80" s="625"/>
      <c r="AS80" s="625"/>
      <c r="AT80" s="625"/>
      <c r="AU80" s="625"/>
      <c r="AV80" s="625"/>
      <c r="AW80" s="625"/>
      <c r="AX80" s="625"/>
      <c r="AY80" s="625"/>
      <c r="AZ80" s="631"/>
      <c r="BA80" s="298"/>
      <c r="BB80" s="301"/>
      <c r="BC80" s="301"/>
      <c r="BD80" s="301"/>
      <c r="BE80" s="323"/>
      <c r="BF80" s="181"/>
    </row>
    <row r="81" spans="1:58" ht="21.95" customHeight="1">
      <c r="A81" s="187"/>
      <c r="B81" s="205"/>
      <c r="C81" s="211"/>
      <c r="D81" s="211"/>
      <c r="E81" s="211"/>
      <c r="F81" s="211"/>
      <c r="G81" s="211"/>
      <c r="H81" s="211"/>
      <c r="I81" s="211"/>
      <c r="J81" s="221"/>
      <c r="K81" s="262"/>
      <c r="L81" s="268"/>
      <c r="M81" s="268"/>
      <c r="N81" s="274"/>
      <c r="O81" s="252"/>
      <c r="P81" s="255"/>
      <c r="Q81" s="255"/>
      <c r="R81" s="255"/>
      <c r="S81" s="255"/>
      <c r="T81" s="258"/>
      <c r="U81" s="252"/>
      <c r="V81" s="255"/>
      <c r="W81" s="255"/>
      <c r="X81" s="255"/>
      <c r="Y81" s="255"/>
      <c r="Z81" s="258"/>
      <c r="AA81" s="262"/>
      <c r="AB81" s="268"/>
      <c r="AC81" s="268"/>
      <c r="AD81" s="268"/>
      <c r="AE81" s="268"/>
      <c r="AF81" s="284" t="s">
        <v>50</v>
      </c>
      <c r="AG81" s="283"/>
      <c r="AH81" s="283"/>
      <c r="AI81" s="283"/>
      <c r="AJ81" s="283"/>
      <c r="AK81" s="285"/>
      <c r="AL81" s="619" t="s">
        <v>64</v>
      </c>
      <c r="AM81" s="625"/>
      <c r="AN81" s="625"/>
      <c r="AO81" s="625"/>
      <c r="AP81" s="625"/>
      <c r="AQ81" s="625"/>
      <c r="AR81" s="625"/>
      <c r="AS81" s="625"/>
      <c r="AT81" s="625"/>
      <c r="AU81" s="625"/>
      <c r="AV81" s="625"/>
      <c r="AW81" s="625"/>
      <c r="AX81" s="625"/>
      <c r="AY81" s="625"/>
      <c r="AZ81" s="631"/>
      <c r="BA81" s="201"/>
      <c r="BB81" s="201"/>
      <c r="BC81" s="201"/>
      <c r="BD81" s="201"/>
      <c r="BE81" s="321"/>
      <c r="BF81" s="181"/>
    </row>
    <row r="82" spans="1:58" ht="21.95" customHeight="1">
      <c r="A82" s="187"/>
      <c r="B82" s="205"/>
      <c r="C82" s="211"/>
      <c r="D82" s="211"/>
      <c r="E82" s="211"/>
      <c r="F82" s="211"/>
      <c r="G82" s="211"/>
      <c r="H82" s="211"/>
      <c r="I82" s="211"/>
      <c r="J82" s="221"/>
      <c r="K82" s="262"/>
      <c r="L82" s="268"/>
      <c r="M82" s="268"/>
      <c r="N82" s="274"/>
      <c r="O82" s="252"/>
      <c r="P82" s="255"/>
      <c r="Q82" s="255"/>
      <c r="R82" s="255"/>
      <c r="S82" s="255"/>
      <c r="T82" s="258"/>
      <c r="U82" s="252"/>
      <c r="V82" s="255"/>
      <c r="W82" s="255"/>
      <c r="X82" s="255"/>
      <c r="Y82" s="255"/>
      <c r="Z82" s="258"/>
      <c r="AA82" s="262"/>
      <c r="AB82" s="268"/>
      <c r="AC82" s="268"/>
      <c r="AD82" s="268"/>
      <c r="AE82" s="274"/>
      <c r="AF82" s="222" t="s">
        <v>167</v>
      </c>
      <c r="AG82" s="200"/>
      <c r="AH82" s="200"/>
      <c r="AI82" s="200"/>
      <c r="AJ82" s="200"/>
      <c r="AK82" s="200"/>
      <c r="AL82" s="619" t="s">
        <v>64</v>
      </c>
      <c r="AM82" s="625"/>
      <c r="AN82" s="625"/>
      <c r="AO82" s="625"/>
      <c r="AP82" s="625"/>
      <c r="AQ82" s="625"/>
      <c r="AR82" s="625"/>
      <c r="AS82" s="625"/>
      <c r="AT82" s="625"/>
      <c r="AU82" s="625"/>
      <c r="AV82" s="625"/>
      <c r="AW82" s="625"/>
      <c r="AX82" s="625"/>
      <c r="AY82" s="625"/>
      <c r="AZ82" s="631"/>
      <c r="BA82" s="201"/>
      <c r="BB82" s="201"/>
      <c r="BC82" s="201"/>
      <c r="BD82" s="201"/>
      <c r="BE82" s="321"/>
      <c r="BF82" s="181"/>
    </row>
    <row r="83" spans="1:58" ht="21.95" customHeight="1">
      <c r="A83" s="187"/>
      <c r="B83" s="205"/>
      <c r="C83" s="211"/>
      <c r="D83" s="211"/>
      <c r="E83" s="211"/>
      <c r="F83" s="211"/>
      <c r="G83" s="211"/>
      <c r="H83" s="211"/>
      <c r="I83" s="211"/>
      <c r="J83" s="221"/>
      <c r="K83" s="262"/>
      <c r="L83" s="268"/>
      <c r="M83" s="268"/>
      <c r="N83" s="274"/>
      <c r="O83" s="252"/>
      <c r="P83" s="255"/>
      <c r="Q83" s="255"/>
      <c r="R83" s="255"/>
      <c r="S83" s="255"/>
      <c r="T83" s="258"/>
      <c r="U83" s="252"/>
      <c r="V83" s="255"/>
      <c r="W83" s="255"/>
      <c r="X83" s="255"/>
      <c r="Y83" s="255"/>
      <c r="Z83" s="258"/>
      <c r="AA83" s="262"/>
      <c r="AB83" s="268"/>
      <c r="AC83" s="268"/>
      <c r="AD83" s="268"/>
      <c r="AE83" s="274"/>
      <c r="AF83" s="284" t="s">
        <v>177</v>
      </c>
      <c r="AG83" s="283"/>
      <c r="AH83" s="283"/>
      <c r="AI83" s="283"/>
      <c r="AJ83" s="283"/>
      <c r="AK83" s="285"/>
      <c r="AL83" s="619" t="s">
        <v>64</v>
      </c>
      <c r="AM83" s="625"/>
      <c r="AN83" s="625"/>
      <c r="AO83" s="625"/>
      <c r="AP83" s="625"/>
      <c r="AQ83" s="625"/>
      <c r="AR83" s="625"/>
      <c r="AS83" s="625"/>
      <c r="AT83" s="625"/>
      <c r="AU83" s="625"/>
      <c r="AV83" s="625"/>
      <c r="AW83" s="625"/>
      <c r="AX83" s="625"/>
      <c r="AY83" s="625"/>
      <c r="AZ83" s="631"/>
      <c r="BA83" s="298"/>
      <c r="BB83" s="301"/>
      <c r="BC83" s="301"/>
      <c r="BD83" s="301"/>
      <c r="BE83" s="323"/>
      <c r="BF83" s="328"/>
    </row>
    <row r="84" spans="1:58" ht="21.95" customHeight="1">
      <c r="A84" s="187"/>
      <c r="B84" s="205"/>
      <c r="C84" s="211"/>
      <c r="D84" s="211"/>
      <c r="E84" s="211"/>
      <c r="F84" s="211"/>
      <c r="G84" s="211"/>
      <c r="H84" s="211"/>
      <c r="I84" s="211"/>
      <c r="J84" s="221"/>
      <c r="K84" s="262"/>
      <c r="L84" s="268"/>
      <c r="M84" s="268"/>
      <c r="N84" s="274"/>
      <c r="O84" s="252"/>
      <c r="P84" s="255"/>
      <c r="Q84" s="255"/>
      <c r="R84" s="255"/>
      <c r="S84" s="255"/>
      <c r="T84" s="258"/>
      <c r="U84" s="252"/>
      <c r="V84" s="255"/>
      <c r="W84" s="255"/>
      <c r="X84" s="255"/>
      <c r="Y84" s="255"/>
      <c r="Z84" s="258"/>
      <c r="AA84" s="262"/>
      <c r="AB84" s="268"/>
      <c r="AC84" s="268"/>
      <c r="AD84" s="268"/>
      <c r="AE84" s="274"/>
      <c r="AF84" s="284" t="s">
        <v>120</v>
      </c>
      <c r="AG84" s="283"/>
      <c r="AH84" s="283"/>
      <c r="AI84" s="283"/>
      <c r="AJ84" s="283"/>
      <c r="AK84" s="285"/>
      <c r="AL84" s="619" t="s">
        <v>64</v>
      </c>
      <c r="AM84" s="625"/>
      <c r="AN84" s="625"/>
      <c r="AO84" s="625"/>
      <c r="AP84" s="625"/>
      <c r="AQ84" s="625"/>
      <c r="AR84" s="625"/>
      <c r="AS84" s="625"/>
      <c r="AT84" s="625"/>
      <c r="AU84" s="625"/>
      <c r="AV84" s="625"/>
      <c r="AW84" s="625"/>
      <c r="AX84" s="625"/>
      <c r="AY84" s="625"/>
      <c r="AZ84" s="631"/>
      <c r="BA84" s="298"/>
      <c r="BB84" s="301"/>
      <c r="BC84" s="301"/>
      <c r="BD84" s="301"/>
      <c r="BE84" s="323"/>
      <c r="BF84" s="328"/>
    </row>
    <row r="85" spans="1:58" ht="21.95" customHeight="1">
      <c r="A85" s="187"/>
      <c r="B85" s="205"/>
      <c r="C85" s="211"/>
      <c r="D85" s="211"/>
      <c r="E85" s="211"/>
      <c r="F85" s="211"/>
      <c r="G85" s="211"/>
      <c r="H85" s="211"/>
      <c r="I85" s="211"/>
      <c r="J85" s="221"/>
      <c r="K85" s="262"/>
      <c r="L85" s="268"/>
      <c r="M85" s="268"/>
      <c r="N85" s="274"/>
      <c r="O85" s="252"/>
      <c r="P85" s="255"/>
      <c r="Q85" s="255"/>
      <c r="R85" s="255"/>
      <c r="S85" s="255"/>
      <c r="T85" s="258"/>
      <c r="U85" s="252"/>
      <c r="V85" s="255"/>
      <c r="W85" s="255"/>
      <c r="X85" s="255"/>
      <c r="Y85" s="255"/>
      <c r="Z85" s="258"/>
      <c r="AA85" s="262"/>
      <c r="AB85" s="268"/>
      <c r="AC85" s="268"/>
      <c r="AD85" s="268"/>
      <c r="AE85" s="274"/>
      <c r="AF85" s="284" t="s">
        <v>405</v>
      </c>
      <c r="AG85" s="283"/>
      <c r="AH85" s="283"/>
      <c r="AI85" s="283"/>
      <c r="AJ85" s="283"/>
      <c r="AK85" s="285"/>
      <c r="AL85" s="619" t="s">
        <v>64</v>
      </c>
      <c r="AM85" s="625"/>
      <c r="AN85" s="625"/>
      <c r="AO85" s="625"/>
      <c r="AP85" s="625"/>
      <c r="AQ85" s="625"/>
      <c r="AR85" s="625"/>
      <c r="AS85" s="625"/>
      <c r="AT85" s="625"/>
      <c r="AU85" s="625"/>
      <c r="AV85" s="625"/>
      <c r="AW85" s="625"/>
      <c r="AX85" s="625"/>
      <c r="AY85" s="625"/>
      <c r="AZ85" s="631"/>
      <c r="BA85" s="298"/>
      <c r="BB85" s="301"/>
      <c r="BC85" s="301"/>
      <c r="BD85" s="301"/>
      <c r="BE85" s="323"/>
      <c r="BF85" s="328"/>
    </row>
    <row r="86" spans="1:58" ht="21.95" customHeight="1">
      <c r="A86" s="187"/>
      <c r="B86" s="205"/>
      <c r="C86" s="211"/>
      <c r="D86" s="211"/>
      <c r="E86" s="211"/>
      <c r="F86" s="211"/>
      <c r="G86" s="211"/>
      <c r="H86" s="211"/>
      <c r="I86" s="211"/>
      <c r="J86" s="221"/>
      <c r="K86" s="262"/>
      <c r="L86" s="268"/>
      <c r="M86" s="268"/>
      <c r="N86" s="274"/>
      <c r="O86" s="252"/>
      <c r="P86" s="255"/>
      <c r="Q86" s="255"/>
      <c r="R86" s="255"/>
      <c r="S86" s="255"/>
      <c r="T86" s="258"/>
      <c r="U86" s="252"/>
      <c r="V86" s="255"/>
      <c r="W86" s="255"/>
      <c r="X86" s="255"/>
      <c r="Y86" s="255"/>
      <c r="Z86" s="258"/>
      <c r="AA86" s="262"/>
      <c r="AB86" s="268"/>
      <c r="AC86" s="268"/>
      <c r="AD86" s="268"/>
      <c r="AE86" s="274"/>
      <c r="AF86" s="284" t="s">
        <v>314</v>
      </c>
      <c r="AG86" s="283"/>
      <c r="AH86" s="283"/>
      <c r="AI86" s="283"/>
      <c r="AJ86" s="283"/>
      <c r="AK86" s="285"/>
      <c r="AL86" s="619" t="s">
        <v>64</v>
      </c>
      <c r="AM86" s="625"/>
      <c r="AN86" s="625"/>
      <c r="AO86" s="625"/>
      <c r="AP86" s="625"/>
      <c r="AQ86" s="625"/>
      <c r="AR86" s="625"/>
      <c r="AS86" s="625"/>
      <c r="AT86" s="625"/>
      <c r="AU86" s="625"/>
      <c r="AV86" s="625"/>
      <c r="AW86" s="625"/>
      <c r="AX86" s="625"/>
      <c r="AY86" s="625"/>
      <c r="AZ86" s="631"/>
      <c r="BA86" s="284"/>
      <c r="BB86" s="283"/>
      <c r="BC86" s="283"/>
      <c r="BD86" s="283"/>
      <c r="BE86" s="322"/>
      <c r="BF86" s="328"/>
    </row>
    <row r="87" spans="1:58" ht="21.95" customHeight="1">
      <c r="A87" s="187"/>
      <c r="B87" s="205"/>
      <c r="C87" s="211"/>
      <c r="D87" s="211"/>
      <c r="E87" s="211"/>
      <c r="F87" s="211"/>
      <c r="G87" s="211"/>
      <c r="H87" s="211"/>
      <c r="I87" s="211"/>
      <c r="J87" s="221"/>
      <c r="K87" s="262"/>
      <c r="L87" s="268"/>
      <c r="M87" s="268"/>
      <c r="N87" s="274"/>
      <c r="O87" s="252"/>
      <c r="P87" s="255"/>
      <c r="Q87" s="255"/>
      <c r="R87" s="255"/>
      <c r="S87" s="255"/>
      <c r="T87" s="258"/>
      <c r="U87" s="252"/>
      <c r="V87" s="255"/>
      <c r="W87" s="255"/>
      <c r="X87" s="255"/>
      <c r="Y87" s="255"/>
      <c r="Z87" s="258"/>
      <c r="AA87" s="262"/>
      <c r="AB87" s="268"/>
      <c r="AC87" s="268"/>
      <c r="AD87" s="268"/>
      <c r="AE87" s="274"/>
      <c r="AF87" s="285" t="s">
        <v>175</v>
      </c>
      <c r="AG87" s="201"/>
      <c r="AH87" s="201"/>
      <c r="AI87" s="201"/>
      <c r="AJ87" s="201"/>
      <c r="AK87" s="201"/>
      <c r="AL87" s="619" t="s">
        <v>64</v>
      </c>
      <c r="AM87" s="625"/>
      <c r="AN87" s="625"/>
      <c r="AO87" s="625"/>
      <c r="AP87" s="625"/>
      <c r="AQ87" s="625"/>
      <c r="AR87" s="625"/>
      <c r="AS87" s="625"/>
      <c r="AT87" s="625"/>
      <c r="AU87" s="625"/>
      <c r="AV87" s="625"/>
      <c r="AW87" s="625"/>
      <c r="AX87" s="625"/>
      <c r="AY87" s="625"/>
      <c r="AZ87" s="631"/>
      <c r="BA87" s="201"/>
      <c r="BB87" s="201"/>
      <c r="BC87" s="201"/>
      <c r="BD87" s="201"/>
      <c r="BE87" s="321"/>
      <c r="BF87" s="181"/>
    </row>
    <row r="88" spans="1:58" ht="44.1" customHeight="1">
      <c r="A88" s="187"/>
      <c r="B88" s="205"/>
      <c r="C88" s="211"/>
      <c r="D88" s="211"/>
      <c r="E88" s="211"/>
      <c r="F88" s="211"/>
      <c r="G88" s="211"/>
      <c r="H88" s="211"/>
      <c r="I88" s="211"/>
      <c r="J88" s="221"/>
      <c r="K88" s="262"/>
      <c r="L88" s="268"/>
      <c r="M88" s="268"/>
      <c r="N88" s="274"/>
      <c r="O88" s="252"/>
      <c r="P88" s="255"/>
      <c r="Q88" s="255"/>
      <c r="R88" s="255"/>
      <c r="S88" s="255"/>
      <c r="T88" s="258"/>
      <c r="U88" s="252"/>
      <c r="V88" s="255"/>
      <c r="W88" s="255"/>
      <c r="X88" s="255"/>
      <c r="Y88" s="255"/>
      <c r="Z88" s="258"/>
      <c r="AA88" s="262"/>
      <c r="AB88" s="268"/>
      <c r="AC88" s="268"/>
      <c r="AD88" s="268"/>
      <c r="AE88" s="274"/>
      <c r="AF88" s="284" t="s">
        <v>447</v>
      </c>
      <c r="AG88" s="283"/>
      <c r="AH88" s="283"/>
      <c r="AI88" s="283"/>
      <c r="AJ88" s="283"/>
      <c r="AK88" s="285"/>
      <c r="AL88" s="619" t="s">
        <v>64</v>
      </c>
      <c r="AM88" s="625"/>
      <c r="AN88" s="625"/>
      <c r="AO88" s="625"/>
      <c r="AP88" s="625"/>
      <c r="AQ88" s="625"/>
      <c r="AR88" s="625"/>
      <c r="AS88" s="625"/>
      <c r="AT88" s="625"/>
      <c r="AU88" s="625"/>
      <c r="AV88" s="625"/>
      <c r="AW88" s="625"/>
      <c r="AX88" s="625"/>
      <c r="AY88" s="625"/>
      <c r="AZ88" s="631"/>
      <c r="BA88" s="284"/>
      <c r="BB88" s="283"/>
      <c r="BC88" s="283"/>
      <c r="BD88" s="283"/>
      <c r="BE88" s="322"/>
      <c r="BF88" s="181"/>
    </row>
    <row r="89" spans="1:58" ht="21.95" customHeight="1">
      <c r="A89" s="187"/>
      <c r="B89" s="205"/>
      <c r="C89" s="211"/>
      <c r="D89" s="211"/>
      <c r="E89" s="211"/>
      <c r="F89" s="211"/>
      <c r="G89" s="211"/>
      <c r="H89" s="211"/>
      <c r="I89" s="211"/>
      <c r="J89" s="221"/>
      <c r="K89" s="262"/>
      <c r="L89" s="268"/>
      <c r="M89" s="268"/>
      <c r="N89" s="274"/>
      <c r="O89" s="252"/>
      <c r="P89" s="255"/>
      <c r="Q89" s="255"/>
      <c r="R89" s="255"/>
      <c r="S89" s="255"/>
      <c r="T89" s="258"/>
      <c r="U89" s="252"/>
      <c r="V89" s="255"/>
      <c r="W89" s="255"/>
      <c r="X89" s="255"/>
      <c r="Y89" s="255"/>
      <c r="Z89" s="258"/>
      <c r="AA89" s="262"/>
      <c r="AB89" s="268"/>
      <c r="AC89" s="268"/>
      <c r="AD89" s="268"/>
      <c r="AE89" s="274"/>
      <c r="AF89" s="283" t="s">
        <v>450</v>
      </c>
      <c r="AG89" s="283"/>
      <c r="AH89" s="283"/>
      <c r="AI89" s="283"/>
      <c r="AJ89" s="283"/>
      <c r="AK89" s="285"/>
      <c r="AL89" s="616" t="s">
        <v>64</v>
      </c>
      <c r="AM89" s="623"/>
      <c r="AN89" s="623"/>
      <c r="AO89" s="623"/>
      <c r="AP89" s="623"/>
      <c r="AQ89" s="623"/>
      <c r="AR89" s="623"/>
      <c r="AS89" s="623"/>
      <c r="AT89" s="623"/>
      <c r="AU89" s="623"/>
      <c r="AV89" s="623"/>
      <c r="AW89" s="623"/>
      <c r="AX89" s="623"/>
      <c r="AY89" s="623"/>
      <c r="AZ89" s="629"/>
      <c r="BA89" s="201"/>
      <c r="BB89" s="201"/>
      <c r="BC89" s="201"/>
      <c r="BD89" s="201"/>
      <c r="BE89" s="321"/>
      <c r="BF89" s="181"/>
    </row>
    <row r="90" spans="1:58" ht="21.95" customHeight="1">
      <c r="A90" s="187"/>
      <c r="B90" s="205"/>
      <c r="C90" s="211"/>
      <c r="D90" s="211"/>
      <c r="E90" s="211"/>
      <c r="F90" s="211"/>
      <c r="G90" s="211"/>
      <c r="H90" s="211"/>
      <c r="I90" s="211"/>
      <c r="J90" s="221"/>
      <c r="K90" s="262"/>
      <c r="L90" s="268"/>
      <c r="M90" s="268"/>
      <c r="N90" s="274"/>
      <c r="O90" s="252"/>
      <c r="P90" s="255"/>
      <c r="Q90" s="255"/>
      <c r="R90" s="255"/>
      <c r="S90" s="255"/>
      <c r="T90" s="258"/>
      <c r="U90" s="252"/>
      <c r="V90" s="255"/>
      <c r="W90" s="255"/>
      <c r="X90" s="255"/>
      <c r="Y90" s="255"/>
      <c r="Z90" s="258"/>
      <c r="AA90" s="262"/>
      <c r="AB90" s="268"/>
      <c r="AC90" s="268"/>
      <c r="AD90" s="268"/>
      <c r="AE90" s="274"/>
      <c r="AF90" s="283" t="s">
        <v>161</v>
      </c>
      <c r="AG90" s="283"/>
      <c r="AH90" s="283"/>
      <c r="AI90" s="283"/>
      <c r="AJ90" s="283"/>
      <c r="AK90" s="285"/>
      <c r="AL90" s="616" t="s">
        <v>64</v>
      </c>
      <c r="AM90" s="623"/>
      <c r="AN90" s="623"/>
      <c r="AO90" s="623"/>
      <c r="AP90" s="623"/>
      <c r="AQ90" s="623"/>
      <c r="AR90" s="623"/>
      <c r="AS90" s="623"/>
      <c r="AT90" s="623"/>
      <c r="AU90" s="623"/>
      <c r="AV90" s="623"/>
      <c r="AW90" s="623"/>
      <c r="AX90" s="623"/>
      <c r="AY90" s="623"/>
      <c r="AZ90" s="629"/>
      <c r="BA90" s="201"/>
      <c r="BB90" s="201"/>
      <c r="BC90" s="201"/>
      <c r="BD90" s="201"/>
      <c r="BE90" s="321"/>
      <c r="BF90" s="328"/>
    </row>
    <row r="91" spans="1:58" ht="21.95" customHeight="1">
      <c r="A91" s="187"/>
      <c r="B91" s="205"/>
      <c r="C91" s="211"/>
      <c r="D91" s="211"/>
      <c r="E91" s="211"/>
      <c r="F91" s="211"/>
      <c r="G91" s="211"/>
      <c r="H91" s="211"/>
      <c r="I91" s="211"/>
      <c r="J91" s="221"/>
      <c r="K91" s="262"/>
      <c r="L91" s="268"/>
      <c r="M91" s="268"/>
      <c r="N91" s="274"/>
      <c r="O91" s="252"/>
      <c r="P91" s="255"/>
      <c r="Q91" s="255"/>
      <c r="R91" s="255"/>
      <c r="S91" s="255"/>
      <c r="T91" s="258"/>
      <c r="U91" s="252"/>
      <c r="V91" s="255"/>
      <c r="W91" s="255"/>
      <c r="X91" s="255"/>
      <c r="Y91" s="255"/>
      <c r="Z91" s="258"/>
      <c r="AA91" s="262"/>
      <c r="AB91" s="268"/>
      <c r="AC91" s="268"/>
      <c r="AD91" s="268"/>
      <c r="AE91" s="274"/>
      <c r="AF91" s="285" t="s">
        <v>112</v>
      </c>
      <c r="AG91" s="201"/>
      <c r="AH91" s="201"/>
      <c r="AI91" s="201"/>
      <c r="AJ91" s="201"/>
      <c r="AK91" s="201"/>
      <c r="AL91" s="618" t="s">
        <v>64</v>
      </c>
      <c r="AM91" s="624"/>
      <c r="AN91" s="624"/>
      <c r="AO91" s="624"/>
      <c r="AP91" s="624"/>
      <c r="AQ91" s="624"/>
      <c r="AR91" s="624"/>
      <c r="AS91" s="624"/>
      <c r="AT91" s="624"/>
      <c r="AU91" s="624"/>
      <c r="AV91" s="624"/>
      <c r="AW91" s="624"/>
      <c r="AX91" s="624"/>
      <c r="AY91" s="624"/>
      <c r="AZ91" s="630"/>
      <c r="BA91" s="201"/>
      <c r="BB91" s="201"/>
      <c r="BC91" s="201"/>
      <c r="BD91" s="201"/>
      <c r="BE91" s="321"/>
      <c r="BF91" s="328"/>
    </row>
    <row r="92" spans="1:58" ht="21.95" customHeight="1">
      <c r="A92" s="187"/>
      <c r="B92" s="205"/>
      <c r="C92" s="211"/>
      <c r="D92" s="211"/>
      <c r="E92" s="211"/>
      <c r="F92" s="211"/>
      <c r="G92" s="211"/>
      <c r="H92" s="211"/>
      <c r="I92" s="211"/>
      <c r="J92" s="221"/>
      <c r="K92" s="262"/>
      <c r="L92" s="268"/>
      <c r="M92" s="268"/>
      <c r="N92" s="274"/>
      <c r="O92" s="252"/>
      <c r="P92" s="255"/>
      <c r="Q92" s="255"/>
      <c r="R92" s="255"/>
      <c r="S92" s="255"/>
      <c r="T92" s="258"/>
      <c r="U92" s="252"/>
      <c r="V92" s="255"/>
      <c r="W92" s="255"/>
      <c r="X92" s="255"/>
      <c r="Y92" s="255"/>
      <c r="Z92" s="258"/>
      <c r="AA92" s="262"/>
      <c r="AB92" s="268"/>
      <c r="AC92" s="268"/>
      <c r="AD92" s="268"/>
      <c r="AE92" s="274"/>
      <c r="AF92" s="283" t="s">
        <v>433</v>
      </c>
      <c r="AG92" s="283"/>
      <c r="AH92" s="283"/>
      <c r="AI92" s="283"/>
      <c r="AJ92" s="283"/>
      <c r="AK92" s="285"/>
      <c r="AL92" s="616" t="s">
        <v>64</v>
      </c>
      <c r="AM92" s="623"/>
      <c r="AN92" s="623"/>
      <c r="AO92" s="623"/>
      <c r="AP92" s="623"/>
      <c r="AQ92" s="623"/>
      <c r="AR92" s="623"/>
      <c r="AS92" s="623"/>
      <c r="AT92" s="623"/>
      <c r="AU92" s="623"/>
      <c r="AV92" s="623"/>
      <c r="AW92" s="623"/>
      <c r="AX92" s="623"/>
      <c r="AY92" s="623"/>
      <c r="AZ92" s="629"/>
      <c r="BA92" s="201"/>
      <c r="BB92" s="201"/>
      <c r="BC92" s="201"/>
      <c r="BD92" s="201"/>
      <c r="BE92" s="321"/>
      <c r="BF92" s="329"/>
    </row>
    <row r="93" spans="1:58" ht="21.95" customHeight="1">
      <c r="A93" s="187"/>
      <c r="B93" s="205"/>
      <c r="C93" s="211"/>
      <c r="D93" s="211"/>
      <c r="E93" s="211"/>
      <c r="F93" s="211"/>
      <c r="G93" s="211"/>
      <c r="H93" s="211"/>
      <c r="I93" s="211"/>
      <c r="J93" s="221"/>
      <c r="K93" s="262"/>
      <c r="L93" s="268"/>
      <c r="M93" s="268"/>
      <c r="N93" s="274"/>
      <c r="O93" s="252"/>
      <c r="P93" s="255"/>
      <c r="Q93" s="255"/>
      <c r="R93" s="255"/>
      <c r="S93" s="255"/>
      <c r="T93" s="258"/>
      <c r="U93" s="252"/>
      <c r="V93" s="255"/>
      <c r="W93" s="255"/>
      <c r="X93" s="255"/>
      <c r="Y93" s="255"/>
      <c r="Z93" s="258"/>
      <c r="AA93" s="262"/>
      <c r="AB93" s="268"/>
      <c r="AC93" s="268"/>
      <c r="AD93" s="268"/>
      <c r="AE93" s="274"/>
      <c r="AF93" s="284" t="s">
        <v>63</v>
      </c>
      <c r="AG93" s="283"/>
      <c r="AH93" s="283"/>
      <c r="AI93" s="283"/>
      <c r="AJ93" s="283"/>
      <c r="AK93" s="285"/>
      <c r="AL93" s="617" t="s">
        <v>64</v>
      </c>
      <c r="AM93" s="623"/>
      <c r="AN93" s="623"/>
      <c r="AO93" s="623"/>
      <c r="AP93" s="623"/>
      <c r="AQ93" s="623"/>
      <c r="AR93" s="623"/>
      <c r="AS93" s="623"/>
      <c r="AT93" s="623"/>
      <c r="AU93" s="623"/>
      <c r="AV93" s="623"/>
      <c r="AW93" s="623"/>
      <c r="AX93" s="623"/>
      <c r="AY93" s="623"/>
      <c r="AZ93" s="629"/>
      <c r="BA93" s="284"/>
      <c r="BB93" s="283"/>
      <c r="BC93" s="283"/>
      <c r="BD93" s="283"/>
      <c r="BE93" s="322"/>
      <c r="BF93" s="329"/>
    </row>
    <row r="94" spans="1:58" ht="21.95" customHeight="1">
      <c r="A94" s="187"/>
      <c r="B94" s="205"/>
      <c r="C94" s="211"/>
      <c r="D94" s="211"/>
      <c r="E94" s="211"/>
      <c r="F94" s="211"/>
      <c r="G94" s="211"/>
      <c r="H94" s="211"/>
      <c r="I94" s="211"/>
      <c r="J94" s="221"/>
      <c r="K94" s="262"/>
      <c r="L94" s="268"/>
      <c r="M94" s="268"/>
      <c r="N94" s="274"/>
      <c r="O94" s="252"/>
      <c r="P94" s="255"/>
      <c r="Q94" s="255"/>
      <c r="R94" s="255"/>
      <c r="S94" s="255"/>
      <c r="T94" s="258"/>
      <c r="U94" s="252"/>
      <c r="V94" s="255"/>
      <c r="W94" s="255"/>
      <c r="X94" s="255"/>
      <c r="Y94" s="255"/>
      <c r="Z94" s="258"/>
      <c r="AA94" s="262"/>
      <c r="AB94" s="268"/>
      <c r="AC94" s="268"/>
      <c r="AD94" s="268"/>
      <c r="AE94" s="274"/>
      <c r="AF94" s="283" t="s">
        <v>114</v>
      </c>
      <c r="AG94" s="283"/>
      <c r="AH94" s="283"/>
      <c r="AI94" s="283"/>
      <c r="AJ94" s="283"/>
      <c r="AK94" s="285"/>
      <c r="AL94" s="616" t="s">
        <v>64</v>
      </c>
      <c r="AM94" s="623"/>
      <c r="AN94" s="623"/>
      <c r="AO94" s="623"/>
      <c r="AP94" s="623"/>
      <c r="AQ94" s="623"/>
      <c r="AR94" s="623"/>
      <c r="AS94" s="623"/>
      <c r="AT94" s="623"/>
      <c r="AU94" s="623"/>
      <c r="AV94" s="623"/>
      <c r="AW94" s="623"/>
      <c r="AX94" s="623"/>
      <c r="AY94" s="623"/>
      <c r="AZ94" s="629"/>
      <c r="BA94" s="201"/>
      <c r="BB94" s="201"/>
      <c r="BC94" s="201"/>
      <c r="BD94" s="201"/>
      <c r="BE94" s="321"/>
      <c r="BF94" s="329"/>
    </row>
    <row r="95" spans="1:58" ht="21.95" customHeight="1">
      <c r="A95" s="187"/>
      <c r="B95" s="205"/>
      <c r="C95" s="211"/>
      <c r="D95" s="211"/>
      <c r="E95" s="211"/>
      <c r="F95" s="211"/>
      <c r="G95" s="211"/>
      <c r="H95" s="211"/>
      <c r="I95" s="211"/>
      <c r="J95" s="221"/>
      <c r="K95" s="262"/>
      <c r="L95" s="268"/>
      <c r="M95" s="268"/>
      <c r="N95" s="274"/>
      <c r="O95" s="252"/>
      <c r="P95" s="255"/>
      <c r="Q95" s="255"/>
      <c r="R95" s="255"/>
      <c r="S95" s="255"/>
      <c r="T95" s="258"/>
      <c r="U95" s="252"/>
      <c r="V95" s="255"/>
      <c r="W95" s="255"/>
      <c r="X95" s="255"/>
      <c r="Y95" s="255"/>
      <c r="Z95" s="258"/>
      <c r="AA95" s="262"/>
      <c r="AB95" s="268"/>
      <c r="AC95" s="268"/>
      <c r="AD95" s="268"/>
      <c r="AE95" s="274"/>
      <c r="AF95" s="283" t="s">
        <v>466</v>
      </c>
      <c r="AG95" s="283"/>
      <c r="AH95" s="283"/>
      <c r="AI95" s="283"/>
      <c r="AJ95" s="283"/>
      <c r="AK95" s="285"/>
      <c r="AL95" s="619" t="s">
        <v>64</v>
      </c>
      <c r="AM95" s="625"/>
      <c r="AN95" s="625"/>
      <c r="AO95" s="625"/>
      <c r="AP95" s="625"/>
      <c r="AQ95" s="625"/>
      <c r="AR95" s="625"/>
      <c r="AS95" s="625"/>
      <c r="AT95" s="625"/>
      <c r="AU95" s="625"/>
      <c r="AV95" s="625"/>
      <c r="AW95" s="625"/>
      <c r="AX95" s="625"/>
      <c r="AY95" s="625"/>
      <c r="AZ95" s="631"/>
      <c r="BA95" s="201"/>
      <c r="BB95" s="201"/>
      <c r="BC95" s="201"/>
      <c r="BD95" s="201"/>
      <c r="BE95" s="321"/>
      <c r="BF95" s="328"/>
    </row>
    <row r="96" spans="1:58" ht="21.95" customHeight="1">
      <c r="A96" s="187"/>
      <c r="B96" s="205"/>
      <c r="C96" s="211"/>
      <c r="D96" s="211"/>
      <c r="E96" s="211"/>
      <c r="F96" s="211"/>
      <c r="G96" s="211"/>
      <c r="H96" s="211"/>
      <c r="I96" s="211"/>
      <c r="J96" s="221"/>
      <c r="K96" s="262"/>
      <c r="L96" s="268"/>
      <c r="M96" s="268"/>
      <c r="N96" s="274"/>
      <c r="O96" s="252"/>
      <c r="P96" s="255"/>
      <c r="Q96" s="255"/>
      <c r="R96" s="255"/>
      <c r="S96" s="255"/>
      <c r="T96" s="258"/>
      <c r="U96" s="252"/>
      <c r="V96" s="255"/>
      <c r="W96" s="255"/>
      <c r="X96" s="255"/>
      <c r="Y96" s="255"/>
      <c r="Z96" s="258"/>
      <c r="AA96" s="262"/>
      <c r="AB96" s="268"/>
      <c r="AC96" s="268"/>
      <c r="AD96" s="268"/>
      <c r="AE96" s="274"/>
      <c r="AF96" s="284" t="s">
        <v>79</v>
      </c>
      <c r="AG96" s="283"/>
      <c r="AH96" s="283"/>
      <c r="AI96" s="283"/>
      <c r="AJ96" s="283"/>
      <c r="AK96" s="285"/>
      <c r="AL96" s="618" t="s">
        <v>64</v>
      </c>
      <c r="AM96" s="624"/>
      <c r="AN96" s="624"/>
      <c r="AO96" s="624"/>
      <c r="AP96" s="624"/>
      <c r="AQ96" s="624"/>
      <c r="AR96" s="624"/>
      <c r="AS96" s="624"/>
      <c r="AT96" s="624"/>
      <c r="AU96" s="624"/>
      <c r="AV96" s="624"/>
      <c r="AW96" s="624"/>
      <c r="AX96" s="624"/>
      <c r="AY96" s="624"/>
      <c r="AZ96" s="630"/>
      <c r="BA96" s="201"/>
      <c r="BB96" s="201"/>
      <c r="BC96" s="201"/>
      <c r="BD96" s="201"/>
      <c r="BE96" s="321"/>
      <c r="BF96" s="181"/>
    </row>
    <row r="97" spans="1:58" ht="21.95" customHeight="1">
      <c r="A97" s="187"/>
      <c r="B97" s="205"/>
      <c r="C97" s="211"/>
      <c r="D97" s="211"/>
      <c r="E97" s="211"/>
      <c r="F97" s="211"/>
      <c r="G97" s="211"/>
      <c r="H97" s="211"/>
      <c r="I97" s="211"/>
      <c r="J97" s="221"/>
      <c r="K97" s="262"/>
      <c r="L97" s="268"/>
      <c r="M97" s="268"/>
      <c r="N97" s="274"/>
      <c r="O97" s="252"/>
      <c r="P97" s="255"/>
      <c r="Q97" s="255"/>
      <c r="R97" s="255"/>
      <c r="S97" s="255"/>
      <c r="T97" s="258"/>
      <c r="U97" s="252"/>
      <c r="V97" s="255"/>
      <c r="W97" s="255"/>
      <c r="X97" s="255"/>
      <c r="Y97" s="255"/>
      <c r="Z97" s="258"/>
      <c r="AA97" s="262"/>
      <c r="AB97" s="268"/>
      <c r="AC97" s="268"/>
      <c r="AD97" s="268"/>
      <c r="AE97" s="274"/>
      <c r="AF97" s="286" t="s">
        <v>338</v>
      </c>
      <c r="AG97" s="291"/>
      <c r="AH97" s="291"/>
      <c r="AI97" s="291"/>
      <c r="AJ97" s="291"/>
      <c r="AK97" s="293"/>
      <c r="AL97" s="618" t="s">
        <v>64</v>
      </c>
      <c r="AM97" s="624"/>
      <c r="AN97" s="624"/>
      <c r="AO97" s="624"/>
      <c r="AP97" s="624"/>
      <c r="AQ97" s="624"/>
      <c r="AR97" s="624"/>
      <c r="AS97" s="624"/>
      <c r="AT97" s="624"/>
      <c r="AU97" s="624"/>
      <c r="AV97" s="624"/>
      <c r="AW97" s="624"/>
      <c r="AX97" s="624"/>
      <c r="AY97" s="624"/>
      <c r="AZ97" s="630"/>
      <c r="BA97" s="286"/>
      <c r="BB97" s="291"/>
      <c r="BC97" s="291"/>
      <c r="BD97" s="291"/>
      <c r="BE97" s="324"/>
      <c r="BF97" s="181"/>
    </row>
    <row r="98" spans="1:58" ht="21.95" customHeight="1">
      <c r="A98" s="187"/>
      <c r="B98" s="205"/>
      <c r="C98" s="211"/>
      <c r="D98" s="211"/>
      <c r="E98" s="211"/>
      <c r="F98" s="211"/>
      <c r="G98" s="211"/>
      <c r="H98" s="211"/>
      <c r="I98" s="211"/>
      <c r="J98" s="221"/>
      <c r="K98" s="262"/>
      <c r="L98" s="268"/>
      <c r="M98" s="268"/>
      <c r="N98" s="274"/>
      <c r="O98" s="252"/>
      <c r="P98" s="255"/>
      <c r="Q98" s="255"/>
      <c r="R98" s="255"/>
      <c r="S98" s="255"/>
      <c r="T98" s="258"/>
      <c r="U98" s="252"/>
      <c r="V98" s="255"/>
      <c r="W98" s="255"/>
      <c r="X98" s="255"/>
      <c r="Y98" s="255"/>
      <c r="Z98" s="258"/>
      <c r="AA98" s="262"/>
      <c r="AB98" s="268"/>
      <c r="AC98" s="268"/>
      <c r="AD98" s="268"/>
      <c r="AE98" s="274"/>
      <c r="AF98" s="284" t="s">
        <v>495</v>
      </c>
      <c r="AG98" s="283"/>
      <c r="AH98" s="283"/>
      <c r="AI98" s="283"/>
      <c r="AJ98" s="283"/>
      <c r="AK98" s="285"/>
      <c r="AL98" s="618" t="s">
        <v>64</v>
      </c>
      <c r="AM98" s="624"/>
      <c r="AN98" s="624"/>
      <c r="AO98" s="624"/>
      <c r="AP98" s="624"/>
      <c r="AQ98" s="624"/>
      <c r="AR98" s="624"/>
      <c r="AS98" s="624"/>
      <c r="AT98" s="624"/>
      <c r="AU98" s="624"/>
      <c r="AV98" s="624"/>
      <c r="AW98" s="624"/>
      <c r="AX98" s="624"/>
      <c r="AY98" s="624"/>
      <c r="AZ98" s="630"/>
      <c r="BA98" s="201"/>
      <c r="BB98" s="201"/>
      <c r="BC98" s="201"/>
      <c r="BD98" s="201"/>
      <c r="BE98" s="321"/>
      <c r="BF98" s="328"/>
    </row>
    <row r="99" spans="1:58" ht="21.95" customHeight="1">
      <c r="A99" s="188"/>
      <c r="B99" s="206"/>
      <c r="C99" s="212"/>
      <c r="D99" s="212"/>
      <c r="E99" s="212"/>
      <c r="F99" s="212"/>
      <c r="G99" s="212"/>
      <c r="H99" s="212"/>
      <c r="I99" s="212"/>
      <c r="J99" s="222"/>
      <c r="K99" s="263"/>
      <c r="L99" s="269"/>
      <c r="M99" s="269"/>
      <c r="N99" s="275"/>
      <c r="O99" s="253"/>
      <c r="P99" s="256"/>
      <c r="Q99" s="256"/>
      <c r="R99" s="256"/>
      <c r="S99" s="256"/>
      <c r="T99" s="259"/>
      <c r="U99" s="253"/>
      <c r="V99" s="256"/>
      <c r="W99" s="256"/>
      <c r="X99" s="256"/>
      <c r="Y99" s="256"/>
      <c r="Z99" s="259"/>
      <c r="AA99" s="263"/>
      <c r="AB99" s="269"/>
      <c r="AC99" s="269"/>
      <c r="AD99" s="269"/>
      <c r="AE99" s="275"/>
      <c r="AF99" s="284" t="s">
        <v>521</v>
      </c>
      <c r="AG99" s="283"/>
      <c r="AH99" s="283"/>
      <c r="AI99" s="283"/>
      <c r="AJ99" s="283"/>
      <c r="AK99" s="285"/>
      <c r="AL99" s="618" t="s">
        <v>64</v>
      </c>
      <c r="AM99" s="624"/>
      <c r="AN99" s="624"/>
      <c r="AO99" s="624"/>
      <c r="AP99" s="624"/>
      <c r="AQ99" s="624"/>
      <c r="AR99" s="624"/>
      <c r="AS99" s="624"/>
      <c r="AT99" s="624"/>
      <c r="AU99" s="624"/>
      <c r="AV99" s="624"/>
      <c r="AW99" s="624"/>
      <c r="AX99" s="624"/>
      <c r="AY99" s="624"/>
      <c r="AZ99" s="630"/>
      <c r="BA99" s="201"/>
      <c r="BB99" s="201"/>
      <c r="BC99" s="201"/>
      <c r="BD99" s="201"/>
      <c r="BE99" s="321"/>
      <c r="BF99" s="181"/>
    </row>
    <row r="100" spans="1:58" ht="21.95" customHeight="1">
      <c r="A100" s="187" t="s">
        <v>221</v>
      </c>
      <c r="B100" s="204" t="s">
        <v>222</v>
      </c>
      <c r="C100" s="210"/>
      <c r="D100" s="210"/>
      <c r="E100" s="210"/>
      <c r="F100" s="210"/>
      <c r="G100" s="210"/>
      <c r="H100" s="210"/>
      <c r="I100" s="210"/>
      <c r="J100" s="220"/>
      <c r="K100" s="234"/>
      <c r="L100" s="241"/>
      <c r="M100" s="241"/>
      <c r="N100" s="248"/>
      <c r="O100" s="234"/>
      <c r="P100" s="241"/>
      <c r="Q100" s="241"/>
      <c r="R100" s="241"/>
      <c r="S100" s="241"/>
      <c r="T100" s="248"/>
      <c r="U100" s="234"/>
      <c r="V100" s="241"/>
      <c r="W100" s="241"/>
      <c r="X100" s="241"/>
      <c r="Y100" s="241"/>
      <c r="Z100" s="248"/>
      <c r="AA100" s="264"/>
      <c r="AB100" s="270"/>
      <c r="AC100" s="270"/>
      <c r="AD100" s="270"/>
      <c r="AE100" s="276"/>
      <c r="AF100" s="284" t="s">
        <v>116</v>
      </c>
      <c r="AG100" s="283"/>
      <c r="AH100" s="283"/>
      <c r="AI100" s="283"/>
      <c r="AJ100" s="283"/>
      <c r="AK100" s="285"/>
      <c r="AL100" s="619" t="s">
        <v>64</v>
      </c>
      <c r="AM100" s="624"/>
      <c r="AN100" s="624"/>
      <c r="AO100" s="624"/>
      <c r="AP100" s="624"/>
      <c r="AQ100" s="624"/>
      <c r="AR100" s="624"/>
      <c r="AS100" s="624"/>
      <c r="AT100" s="624"/>
      <c r="AU100" s="624"/>
      <c r="AV100" s="624"/>
      <c r="AW100" s="624"/>
      <c r="AX100" s="624"/>
      <c r="AY100" s="624"/>
      <c r="AZ100" s="630"/>
      <c r="BA100" s="314"/>
      <c r="BB100" s="314"/>
      <c r="BC100" s="314"/>
      <c r="BD100" s="314"/>
      <c r="BE100" s="326"/>
      <c r="BF100" s="181"/>
    </row>
    <row r="101" spans="1:58" ht="21.95" customHeight="1">
      <c r="A101" s="187"/>
      <c r="B101" s="205"/>
      <c r="C101" s="211"/>
      <c r="D101" s="211"/>
      <c r="E101" s="211"/>
      <c r="F101" s="211"/>
      <c r="G101" s="211"/>
      <c r="H101" s="211"/>
      <c r="I101" s="211"/>
      <c r="J101" s="221"/>
      <c r="K101" s="235"/>
      <c r="L101" s="242"/>
      <c r="M101" s="242"/>
      <c r="N101" s="249"/>
      <c r="O101" s="235"/>
      <c r="P101" s="242"/>
      <c r="Q101" s="242"/>
      <c r="R101" s="242"/>
      <c r="S101" s="242"/>
      <c r="T101" s="249"/>
      <c r="U101" s="235"/>
      <c r="V101" s="242"/>
      <c r="W101" s="242"/>
      <c r="X101" s="242"/>
      <c r="Y101" s="242"/>
      <c r="Z101" s="249"/>
      <c r="AA101" s="265"/>
      <c r="AB101" s="271"/>
      <c r="AC101" s="271"/>
      <c r="AD101" s="271"/>
      <c r="AE101" s="277"/>
      <c r="AF101" s="284" t="s">
        <v>516</v>
      </c>
      <c r="AG101" s="283"/>
      <c r="AH101" s="283"/>
      <c r="AI101" s="283"/>
      <c r="AJ101" s="283"/>
      <c r="AK101" s="285"/>
      <c r="AL101" s="618" t="s">
        <v>64</v>
      </c>
      <c r="AM101" s="624"/>
      <c r="AN101" s="624"/>
      <c r="AO101" s="624"/>
      <c r="AP101" s="624"/>
      <c r="AQ101" s="624"/>
      <c r="AR101" s="624"/>
      <c r="AS101" s="624"/>
      <c r="AT101" s="624"/>
      <c r="AU101" s="624"/>
      <c r="AV101" s="624"/>
      <c r="AW101" s="624"/>
      <c r="AX101" s="624"/>
      <c r="AY101" s="624"/>
      <c r="AZ101" s="630"/>
      <c r="BA101" s="286"/>
      <c r="BB101" s="291"/>
      <c r="BC101" s="291"/>
      <c r="BD101" s="291"/>
      <c r="BE101" s="324"/>
      <c r="BF101" s="181"/>
    </row>
    <row r="102" spans="1:58" ht="21.95" customHeight="1">
      <c r="A102" s="187"/>
      <c r="B102" s="205"/>
      <c r="C102" s="211"/>
      <c r="D102" s="211"/>
      <c r="E102" s="211"/>
      <c r="F102" s="211"/>
      <c r="G102" s="211"/>
      <c r="H102" s="211"/>
      <c r="I102" s="211"/>
      <c r="J102" s="221"/>
      <c r="K102" s="235"/>
      <c r="L102" s="242"/>
      <c r="M102" s="242"/>
      <c r="N102" s="249"/>
      <c r="O102" s="235"/>
      <c r="P102" s="242"/>
      <c r="Q102" s="242"/>
      <c r="R102" s="242"/>
      <c r="S102" s="242"/>
      <c r="T102" s="249"/>
      <c r="U102" s="235"/>
      <c r="V102" s="242"/>
      <c r="W102" s="242"/>
      <c r="X102" s="242"/>
      <c r="Y102" s="242"/>
      <c r="Z102" s="249"/>
      <c r="AA102" s="265"/>
      <c r="AB102" s="271"/>
      <c r="AC102" s="271"/>
      <c r="AD102" s="271"/>
      <c r="AE102" s="277"/>
      <c r="AF102" s="283" t="s">
        <v>565</v>
      </c>
      <c r="AG102" s="283"/>
      <c r="AH102" s="283"/>
      <c r="AI102" s="283"/>
      <c r="AJ102" s="283"/>
      <c r="AK102" s="285"/>
      <c r="AL102" s="618" t="s">
        <v>64</v>
      </c>
      <c r="AM102" s="624"/>
      <c r="AN102" s="624"/>
      <c r="AO102" s="624"/>
      <c r="AP102" s="624"/>
      <c r="AQ102" s="624"/>
      <c r="AR102" s="624"/>
      <c r="AS102" s="624"/>
      <c r="AT102" s="624"/>
      <c r="AU102" s="624"/>
      <c r="AV102" s="624"/>
      <c r="AW102" s="624"/>
      <c r="AX102" s="624"/>
      <c r="AY102" s="624"/>
      <c r="AZ102" s="630"/>
      <c r="BA102" s="201"/>
      <c r="BB102" s="201"/>
      <c r="BC102" s="201"/>
      <c r="BD102" s="201"/>
      <c r="BE102" s="321"/>
      <c r="BF102" s="181"/>
    </row>
    <row r="103" spans="1:58" ht="21.95" customHeight="1">
      <c r="A103" s="187"/>
      <c r="B103" s="205"/>
      <c r="C103" s="211"/>
      <c r="D103" s="211"/>
      <c r="E103" s="211"/>
      <c r="F103" s="211"/>
      <c r="G103" s="211"/>
      <c r="H103" s="211"/>
      <c r="I103" s="211"/>
      <c r="J103" s="221"/>
      <c r="K103" s="235"/>
      <c r="L103" s="242"/>
      <c r="M103" s="242"/>
      <c r="N103" s="249"/>
      <c r="O103" s="235"/>
      <c r="P103" s="242"/>
      <c r="Q103" s="242"/>
      <c r="R103" s="242"/>
      <c r="S103" s="242"/>
      <c r="T103" s="249"/>
      <c r="U103" s="235"/>
      <c r="V103" s="242"/>
      <c r="W103" s="242"/>
      <c r="X103" s="242"/>
      <c r="Y103" s="242"/>
      <c r="Z103" s="249"/>
      <c r="AA103" s="265"/>
      <c r="AB103" s="271"/>
      <c r="AC103" s="271"/>
      <c r="AD103" s="271"/>
      <c r="AE103" s="277"/>
      <c r="AF103" s="283" t="s">
        <v>539</v>
      </c>
      <c r="AG103" s="283"/>
      <c r="AH103" s="283"/>
      <c r="AI103" s="283"/>
      <c r="AJ103" s="283"/>
      <c r="AK103" s="285"/>
      <c r="AL103" s="618" t="s">
        <v>64</v>
      </c>
      <c r="AM103" s="624"/>
      <c r="AN103" s="624"/>
      <c r="AO103" s="624"/>
      <c r="AP103" s="624"/>
      <c r="AQ103" s="624"/>
      <c r="AR103" s="624"/>
      <c r="AS103" s="624"/>
      <c r="AT103" s="624"/>
      <c r="AU103" s="624"/>
      <c r="AV103" s="624"/>
      <c r="AW103" s="624"/>
      <c r="AX103" s="624"/>
      <c r="AY103" s="624"/>
      <c r="AZ103" s="630"/>
      <c r="BA103" s="201"/>
      <c r="BB103" s="201"/>
      <c r="BC103" s="201"/>
      <c r="BD103" s="201"/>
      <c r="BE103" s="321"/>
      <c r="BF103" s="328"/>
    </row>
    <row r="104" spans="1:58" ht="21.95" customHeight="1">
      <c r="A104" s="187"/>
      <c r="B104" s="205"/>
      <c r="C104" s="211"/>
      <c r="D104" s="211"/>
      <c r="E104" s="211"/>
      <c r="F104" s="211"/>
      <c r="G104" s="211"/>
      <c r="H104" s="211"/>
      <c r="I104" s="211"/>
      <c r="J104" s="221"/>
      <c r="K104" s="235"/>
      <c r="L104" s="242"/>
      <c r="M104" s="242"/>
      <c r="N104" s="249"/>
      <c r="O104" s="235"/>
      <c r="P104" s="242"/>
      <c r="Q104" s="242"/>
      <c r="R104" s="242"/>
      <c r="S104" s="242"/>
      <c r="T104" s="249"/>
      <c r="U104" s="235"/>
      <c r="V104" s="242"/>
      <c r="W104" s="242"/>
      <c r="X104" s="242"/>
      <c r="Y104" s="242"/>
      <c r="Z104" s="249"/>
      <c r="AA104" s="265"/>
      <c r="AB104" s="271"/>
      <c r="AC104" s="271"/>
      <c r="AD104" s="271"/>
      <c r="AE104" s="277"/>
      <c r="AF104" s="283" t="s">
        <v>450</v>
      </c>
      <c r="AG104" s="283"/>
      <c r="AH104" s="283"/>
      <c r="AI104" s="283"/>
      <c r="AJ104" s="283"/>
      <c r="AK104" s="285"/>
      <c r="AL104" s="616" t="s">
        <v>64</v>
      </c>
      <c r="AM104" s="623"/>
      <c r="AN104" s="623"/>
      <c r="AO104" s="623"/>
      <c r="AP104" s="623"/>
      <c r="AQ104" s="623"/>
      <c r="AR104" s="623"/>
      <c r="AS104" s="623"/>
      <c r="AT104" s="623"/>
      <c r="AU104" s="623"/>
      <c r="AV104" s="623"/>
      <c r="AW104" s="623"/>
      <c r="AX104" s="623"/>
      <c r="AY104" s="623"/>
      <c r="AZ104" s="629"/>
      <c r="BA104" s="201"/>
      <c r="BB104" s="201"/>
      <c r="BC104" s="201"/>
      <c r="BD104" s="201"/>
      <c r="BE104" s="321"/>
      <c r="BF104" s="181"/>
    </row>
    <row r="105" spans="1:58" ht="21.95" customHeight="1">
      <c r="A105" s="187"/>
      <c r="B105" s="205"/>
      <c r="C105" s="211"/>
      <c r="D105" s="211"/>
      <c r="E105" s="211"/>
      <c r="F105" s="211"/>
      <c r="G105" s="211"/>
      <c r="H105" s="211"/>
      <c r="I105" s="211"/>
      <c r="J105" s="221"/>
      <c r="K105" s="235"/>
      <c r="L105" s="242"/>
      <c r="M105" s="242"/>
      <c r="N105" s="249"/>
      <c r="O105" s="235"/>
      <c r="P105" s="242"/>
      <c r="Q105" s="242"/>
      <c r="R105" s="242"/>
      <c r="S105" s="242"/>
      <c r="T105" s="249"/>
      <c r="U105" s="235"/>
      <c r="V105" s="242"/>
      <c r="W105" s="242"/>
      <c r="X105" s="242"/>
      <c r="Y105" s="242"/>
      <c r="Z105" s="249"/>
      <c r="AA105" s="265"/>
      <c r="AB105" s="271"/>
      <c r="AC105" s="271"/>
      <c r="AD105" s="271"/>
      <c r="AE105" s="277"/>
      <c r="AF105" s="283" t="s">
        <v>451</v>
      </c>
      <c r="AG105" s="283"/>
      <c r="AH105" s="283"/>
      <c r="AI105" s="283"/>
      <c r="AJ105" s="283"/>
      <c r="AK105" s="285"/>
      <c r="AL105" s="619" t="s">
        <v>64</v>
      </c>
      <c r="AM105" s="625"/>
      <c r="AN105" s="625"/>
      <c r="AO105" s="625"/>
      <c r="AP105" s="625"/>
      <c r="AQ105" s="625"/>
      <c r="AR105" s="625"/>
      <c r="AS105" s="625"/>
      <c r="AT105" s="625"/>
      <c r="AU105" s="625"/>
      <c r="AV105" s="625"/>
      <c r="AW105" s="625"/>
      <c r="AX105" s="625"/>
      <c r="AY105" s="625"/>
      <c r="AZ105" s="631"/>
      <c r="BA105" s="201"/>
      <c r="BB105" s="201"/>
      <c r="BC105" s="201"/>
      <c r="BD105" s="201"/>
      <c r="BE105" s="321"/>
      <c r="BF105" s="181"/>
    </row>
    <row r="106" spans="1:58" ht="21.95" customHeight="1">
      <c r="A106" s="187"/>
      <c r="B106" s="205"/>
      <c r="C106" s="211"/>
      <c r="D106" s="211"/>
      <c r="E106" s="211"/>
      <c r="F106" s="211"/>
      <c r="G106" s="211"/>
      <c r="H106" s="211"/>
      <c r="I106" s="211"/>
      <c r="J106" s="221"/>
      <c r="K106" s="235"/>
      <c r="L106" s="242"/>
      <c r="M106" s="242"/>
      <c r="N106" s="249"/>
      <c r="O106" s="235"/>
      <c r="P106" s="242"/>
      <c r="Q106" s="242"/>
      <c r="R106" s="242"/>
      <c r="S106" s="242"/>
      <c r="T106" s="249"/>
      <c r="U106" s="235"/>
      <c r="V106" s="242"/>
      <c r="W106" s="242"/>
      <c r="X106" s="242"/>
      <c r="Y106" s="242"/>
      <c r="Z106" s="249"/>
      <c r="AA106" s="265"/>
      <c r="AB106" s="271"/>
      <c r="AC106" s="271"/>
      <c r="AD106" s="271"/>
      <c r="AE106" s="277"/>
      <c r="AF106" s="283" t="s">
        <v>79</v>
      </c>
      <c r="AG106" s="283"/>
      <c r="AH106" s="283"/>
      <c r="AI106" s="283"/>
      <c r="AJ106" s="283"/>
      <c r="AK106" s="285"/>
      <c r="AL106" s="616" t="s">
        <v>64</v>
      </c>
      <c r="AM106" s="623"/>
      <c r="AN106" s="623"/>
      <c r="AO106" s="623"/>
      <c r="AP106" s="623"/>
      <c r="AQ106" s="623"/>
      <c r="AR106" s="623"/>
      <c r="AS106" s="623"/>
      <c r="AT106" s="623"/>
      <c r="AU106" s="623"/>
      <c r="AV106" s="623"/>
      <c r="AW106" s="623"/>
      <c r="AX106" s="623"/>
      <c r="AY106" s="623"/>
      <c r="AZ106" s="629"/>
      <c r="BA106" s="201"/>
      <c r="BB106" s="201"/>
      <c r="BC106" s="201"/>
      <c r="BD106" s="201"/>
      <c r="BE106" s="321"/>
      <c r="BF106" s="328"/>
    </row>
    <row r="107" spans="1:58" ht="21.95" customHeight="1">
      <c r="A107" s="187"/>
      <c r="B107" s="206"/>
      <c r="C107" s="212"/>
      <c r="D107" s="212"/>
      <c r="E107" s="212"/>
      <c r="F107" s="212"/>
      <c r="G107" s="212"/>
      <c r="H107" s="212"/>
      <c r="I107" s="212"/>
      <c r="J107" s="222"/>
      <c r="K107" s="236"/>
      <c r="L107" s="243"/>
      <c r="M107" s="243"/>
      <c r="N107" s="250"/>
      <c r="O107" s="236"/>
      <c r="P107" s="243"/>
      <c r="Q107" s="243"/>
      <c r="R107" s="243"/>
      <c r="S107" s="243"/>
      <c r="T107" s="250"/>
      <c r="U107" s="236"/>
      <c r="V107" s="243"/>
      <c r="W107" s="243"/>
      <c r="X107" s="243"/>
      <c r="Y107" s="243"/>
      <c r="Z107" s="250"/>
      <c r="AA107" s="266"/>
      <c r="AB107" s="272"/>
      <c r="AC107" s="272"/>
      <c r="AD107" s="272"/>
      <c r="AE107" s="278"/>
      <c r="AF107" s="284" t="s">
        <v>74</v>
      </c>
      <c r="AG107" s="283"/>
      <c r="AH107" s="283"/>
      <c r="AI107" s="283"/>
      <c r="AJ107" s="283"/>
      <c r="AK107" s="285"/>
      <c r="AL107" s="619" t="s">
        <v>64</v>
      </c>
      <c r="AM107" s="625"/>
      <c r="AN107" s="625"/>
      <c r="AO107" s="625"/>
      <c r="AP107" s="625"/>
      <c r="AQ107" s="625"/>
      <c r="AR107" s="625"/>
      <c r="AS107" s="625"/>
      <c r="AT107" s="625"/>
      <c r="AU107" s="625"/>
      <c r="AV107" s="625"/>
      <c r="AW107" s="625"/>
      <c r="AX107" s="625"/>
      <c r="AY107" s="625"/>
      <c r="AZ107" s="631"/>
      <c r="BA107" s="201"/>
      <c r="BB107" s="201"/>
      <c r="BC107" s="201"/>
      <c r="BD107" s="201"/>
      <c r="BE107" s="321"/>
      <c r="BF107" s="181"/>
    </row>
    <row r="108" spans="1:58" ht="21.95" customHeight="1">
      <c r="A108" s="187"/>
      <c r="B108" s="204" t="s">
        <v>225</v>
      </c>
      <c r="C108" s="210"/>
      <c r="D108" s="210"/>
      <c r="E108" s="210"/>
      <c r="F108" s="210"/>
      <c r="G108" s="210"/>
      <c r="H108" s="210"/>
      <c r="I108" s="210"/>
      <c r="J108" s="220"/>
      <c r="K108" s="234"/>
      <c r="L108" s="241"/>
      <c r="M108" s="241"/>
      <c r="N108" s="248"/>
      <c r="O108" s="234"/>
      <c r="P108" s="241"/>
      <c r="Q108" s="241"/>
      <c r="R108" s="241"/>
      <c r="S108" s="241"/>
      <c r="T108" s="248"/>
      <c r="U108" s="234"/>
      <c r="V108" s="241"/>
      <c r="W108" s="241"/>
      <c r="X108" s="241"/>
      <c r="Y108" s="241"/>
      <c r="Z108" s="248"/>
      <c r="AA108" s="264"/>
      <c r="AB108" s="270"/>
      <c r="AC108" s="270"/>
      <c r="AD108" s="270"/>
      <c r="AE108" s="276"/>
      <c r="AF108" s="284" t="s">
        <v>516</v>
      </c>
      <c r="AG108" s="283"/>
      <c r="AH108" s="283"/>
      <c r="AI108" s="283"/>
      <c r="AJ108" s="283"/>
      <c r="AK108" s="285"/>
      <c r="AL108" s="619" t="s">
        <v>64</v>
      </c>
      <c r="AM108" s="625"/>
      <c r="AN108" s="625"/>
      <c r="AO108" s="625"/>
      <c r="AP108" s="625"/>
      <c r="AQ108" s="625"/>
      <c r="AR108" s="625"/>
      <c r="AS108" s="625"/>
      <c r="AT108" s="625"/>
      <c r="AU108" s="625"/>
      <c r="AV108" s="625"/>
      <c r="AW108" s="625"/>
      <c r="AX108" s="625"/>
      <c r="AY108" s="625"/>
      <c r="AZ108" s="631"/>
      <c r="BA108" s="201"/>
      <c r="BB108" s="201"/>
      <c r="BC108" s="201"/>
      <c r="BD108" s="201"/>
      <c r="BE108" s="321"/>
      <c r="BF108" s="181"/>
    </row>
    <row r="109" spans="1:58" ht="21.95" customHeight="1">
      <c r="A109" s="187"/>
      <c r="B109" s="205"/>
      <c r="C109" s="211"/>
      <c r="D109" s="211"/>
      <c r="E109" s="211"/>
      <c r="F109" s="211"/>
      <c r="G109" s="211"/>
      <c r="H109" s="211"/>
      <c r="I109" s="211"/>
      <c r="J109" s="221"/>
      <c r="K109" s="235"/>
      <c r="L109" s="242"/>
      <c r="M109" s="242"/>
      <c r="N109" s="249"/>
      <c r="O109" s="235"/>
      <c r="P109" s="242"/>
      <c r="Q109" s="242"/>
      <c r="R109" s="242"/>
      <c r="S109" s="242"/>
      <c r="T109" s="249"/>
      <c r="U109" s="235"/>
      <c r="V109" s="242"/>
      <c r="W109" s="242"/>
      <c r="X109" s="242"/>
      <c r="Y109" s="242"/>
      <c r="Z109" s="249"/>
      <c r="AA109" s="265"/>
      <c r="AB109" s="271"/>
      <c r="AC109" s="271"/>
      <c r="AD109" s="271"/>
      <c r="AE109" s="277"/>
      <c r="AF109" s="283" t="s">
        <v>565</v>
      </c>
      <c r="AG109" s="283"/>
      <c r="AH109" s="283"/>
      <c r="AI109" s="283"/>
      <c r="AJ109" s="283"/>
      <c r="AK109" s="285"/>
      <c r="AL109" s="619" t="s">
        <v>64</v>
      </c>
      <c r="AM109" s="625"/>
      <c r="AN109" s="625"/>
      <c r="AO109" s="625"/>
      <c r="AP109" s="625"/>
      <c r="AQ109" s="625"/>
      <c r="AR109" s="625"/>
      <c r="AS109" s="625"/>
      <c r="AT109" s="625"/>
      <c r="AU109" s="625"/>
      <c r="AV109" s="625"/>
      <c r="AW109" s="625"/>
      <c r="AX109" s="625"/>
      <c r="AY109" s="625"/>
      <c r="AZ109" s="631"/>
      <c r="BA109" s="201"/>
      <c r="BB109" s="201"/>
      <c r="BC109" s="201"/>
      <c r="BD109" s="201"/>
      <c r="BE109" s="321"/>
      <c r="BF109" s="181"/>
    </row>
    <row r="110" spans="1:58" ht="21.95" customHeight="1">
      <c r="A110" s="187"/>
      <c r="B110" s="205"/>
      <c r="C110" s="211"/>
      <c r="D110" s="211"/>
      <c r="E110" s="211"/>
      <c r="F110" s="211"/>
      <c r="G110" s="211"/>
      <c r="H110" s="211"/>
      <c r="I110" s="211"/>
      <c r="J110" s="221"/>
      <c r="K110" s="235"/>
      <c r="L110" s="242"/>
      <c r="M110" s="242"/>
      <c r="N110" s="249"/>
      <c r="O110" s="235"/>
      <c r="P110" s="242"/>
      <c r="Q110" s="242"/>
      <c r="R110" s="242"/>
      <c r="S110" s="242"/>
      <c r="T110" s="249"/>
      <c r="U110" s="235"/>
      <c r="V110" s="242"/>
      <c r="W110" s="242"/>
      <c r="X110" s="242"/>
      <c r="Y110" s="242"/>
      <c r="Z110" s="249"/>
      <c r="AA110" s="265"/>
      <c r="AB110" s="271"/>
      <c r="AC110" s="271"/>
      <c r="AD110" s="271"/>
      <c r="AE110" s="277"/>
      <c r="AF110" s="283" t="s">
        <v>539</v>
      </c>
      <c r="AG110" s="283"/>
      <c r="AH110" s="283"/>
      <c r="AI110" s="283"/>
      <c r="AJ110" s="283"/>
      <c r="AK110" s="285"/>
      <c r="AL110" s="619" t="s">
        <v>64</v>
      </c>
      <c r="AM110" s="625"/>
      <c r="AN110" s="625"/>
      <c r="AO110" s="625"/>
      <c r="AP110" s="625"/>
      <c r="AQ110" s="625"/>
      <c r="AR110" s="625"/>
      <c r="AS110" s="625"/>
      <c r="AT110" s="625"/>
      <c r="AU110" s="625"/>
      <c r="AV110" s="625"/>
      <c r="AW110" s="625"/>
      <c r="AX110" s="625"/>
      <c r="AY110" s="625"/>
      <c r="AZ110" s="631"/>
      <c r="BA110" s="201"/>
      <c r="BB110" s="201"/>
      <c r="BC110" s="201"/>
      <c r="BD110" s="201"/>
      <c r="BE110" s="321"/>
      <c r="BF110" s="181"/>
    </row>
    <row r="111" spans="1:58" ht="21.95" customHeight="1">
      <c r="A111" s="187"/>
      <c r="B111" s="205"/>
      <c r="C111" s="211"/>
      <c r="D111" s="211"/>
      <c r="E111" s="211"/>
      <c r="F111" s="211"/>
      <c r="G111" s="211"/>
      <c r="H111" s="211"/>
      <c r="I111" s="211"/>
      <c r="J111" s="221"/>
      <c r="K111" s="235"/>
      <c r="L111" s="242"/>
      <c r="M111" s="242"/>
      <c r="N111" s="249"/>
      <c r="O111" s="235"/>
      <c r="P111" s="242"/>
      <c r="Q111" s="242"/>
      <c r="R111" s="242"/>
      <c r="S111" s="242"/>
      <c r="T111" s="249"/>
      <c r="U111" s="235"/>
      <c r="V111" s="242"/>
      <c r="W111" s="242"/>
      <c r="X111" s="242"/>
      <c r="Y111" s="242"/>
      <c r="Z111" s="249"/>
      <c r="AA111" s="265"/>
      <c r="AB111" s="271"/>
      <c r="AC111" s="271"/>
      <c r="AD111" s="271"/>
      <c r="AE111" s="277"/>
      <c r="AF111" s="283" t="s">
        <v>450</v>
      </c>
      <c r="AG111" s="283"/>
      <c r="AH111" s="283"/>
      <c r="AI111" s="283"/>
      <c r="AJ111" s="283"/>
      <c r="AK111" s="285"/>
      <c r="AL111" s="616" t="s">
        <v>64</v>
      </c>
      <c r="AM111" s="623"/>
      <c r="AN111" s="623"/>
      <c r="AO111" s="623"/>
      <c r="AP111" s="623"/>
      <c r="AQ111" s="623"/>
      <c r="AR111" s="623"/>
      <c r="AS111" s="623"/>
      <c r="AT111" s="623"/>
      <c r="AU111" s="623"/>
      <c r="AV111" s="623"/>
      <c r="AW111" s="623"/>
      <c r="AX111" s="623"/>
      <c r="AY111" s="623"/>
      <c r="AZ111" s="629"/>
      <c r="BA111" s="201"/>
      <c r="BB111" s="201"/>
      <c r="BC111" s="201"/>
      <c r="BD111" s="201"/>
      <c r="BE111" s="321"/>
      <c r="BF111" s="181"/>
    </row>
    <row r="112" spans="1:58" ht="44.1" customHeight="1">
      <c r="A112" s="187"/>
      <c r="B112" s="205"/>
      <c r="C112" s="211"/>
      <c r="D112" s="211"/>
      <c r="E112" s="211"/>
      <c r="F112" s="211"/>
      <c r="G112" s="211"/>
      <c r="H112" s="211"/>
      <c r="I112" s="211"/>
      <c r="J112" s="221"/>
      <c r="K112" s="235"/>
      <c r="L112" s="242"/>
      <c r="M112" s="242"/>
      <c r="N112" s="249"/>
      <c r="O112" s="235"/>
      <c r="P112" s="242"/>
      <c r="Q112" s="242"/>
      <c r="R112" s="242"/>
      <c r="S112" s="242"/>
      <c r="T112" s="249"/>
      <c r="U112" s="235"/>
      <c r="V112" s="242"/>
      <c r="W112" s="242"/>
      <c r="X112" s="242"/>
      <c r="Y112" s="242"/>
      <c r="Z112" s="249"/>
      <c r="AA112" s="265"/>
      <c r="AB112" s="271"/>
      <c r="AC112" s="271"/>
      <c r="AD112" s="271"/>
      <c r="AE112" s="277"/>
      <c r="AF112" s="283" t="s">
        <v>451</v>
      </c>
      <c r="AG112" s="283"/>
      <c r="AH112" s="283"/>
      <c r="AI112" s="283"/>
      <c r="AJ112" s="283"/>
      <c r="AK112" s="285"/>
      <c r="AL112" s="619" t="s">
        <v>64</v>
      </c>
      <c r="AM112" s="625"/>
      <c r="AN112" s="625"/>
      <c r="AO112" s="625"/>
      <c r="AP112" s="625"/>
      <c r="AQ112" s="625"/>
      <c r="AR112" s="625"/>
      <c r="AS112" s="625"/>
      <c r="AT112" s="625"/>
      <c r="AU112" s="625"/>
      <c r="AV112" s="625"/>
      <c r="AW112" s="625"/>
      <c r="AX112" s="625"/>
      <c r="AY112" s="625"/>
      <c r="AZ112" s="631"/>
      <c r="BA112" s="201"/>
      <c r="BB112" s="201"/>
      <c r="BC112" s="201"/>
      <c r="BD112" s="201"/>
      <c r="BE112" s="321"/>
      <c r="BF112" s="181"/>
    </row>
    <row r="113" spans="1:58" ht="21.95" customHeight="1">
      <c r="A113" s="187"/>
      <c r="B113" s="205"/>
      <c r="C113" s="211"/>
      <c r="D113" s="211"/>
      <c r="E113" s="211"/>
      <c r="F113" s="211"/>
      <c r="G113" s="211"/>
      <c r="H113" s="211"/>
      <c r="I113" s="211"/>
      <c r="J113" s="221"/>
      <c r="K113" s="235"/>
      <c r="L113" s="242"/>
      <c r="M113" s="242"/>
      <c r="N113" s="249"/>
      <c r="O113" s="235"/>
      <c r="P113" s="242"/>
      <c r="Q113" s="242"/>
      <c r="R113" s="242"/>
      <c r="S113" s="242"/>
      <c r="T113" s="249"/>
      <c r="U113" s="235"/>
      <c r="V113" s="242"/>
      <c r="W113" s="242"/>
      <c r="X113" s="242"/>
      <c r="Y113" s="242"/>
      <c r="Z113" s="249"/>
      <c r="AA113" s="265"/>
      <c r="AB113" s="271"/>
      <c r="AC113" s="271"/>
      <c r="AD113" s="271"/>
      <c r="AE113" s="277"/>
      <c r="AF113" s="283" t="s">
        <v>79</v>
      </c>
      <c r="AG113" s="283"/>
      <c r="AH113" s="283"/>
      <c r="AI113" s="283"/>
      <c r="AJ113" s="283"/>
      <c r="AK113" s="285"/>
      <c r="AL113" s="616" t="s">
        <v>64</v>
      </c>
      <c r="AM113" s="623"/>
      <c r="AN113" s="623"/>
      <c r="AO113" s="623"/>
      <c r="AP113" s="623"/>
      <c r="AQ113" s="623"/>
      <c r="AR113" s="623"/>
      <c r="AS113" s="623"/>
      <c r="AT113" s="623"/>
      <c r="AU113" s="623"/>
      <c r="AV113" s="623"/>
      <c r="AW113" s="623"/>
      <c r="AX113" s="623"/>
      <c r="AY113" s="623"/>
      <c r="AZ113" s="629"/>
      <c r="BA113" s="201"/>
      <c r="BB113" s="201"/>
      <c r="BC113" s="201"/>
      <c r="BD113" s="201"/>
      <c r="BE113" s="321"/>
      <c r="BF113" s="181"/>
    </row>
    <row r="114" spans="1:58" ht="21.95" customHeight="1">
      <c r="A114" s="188"/>
      <c r="B114" s="206"/>
      <c r="C114" s="212"/>
      <c r="D114" s="212"/>
      <c r="E114" s="212"/>
      <c r="F114" s="212"/>
      <c r="G114" s="212"/>
      <c r="H114" s="212"/>
      <c r="I114" s="212"/>
      <c r="J114" s="222"/>
      <c r="K114" s="236"/>
      <c r="L114" s="243"/>
      <c r="M114" s="243"/>
      <c r="N114" s="250"/>
      <c r="O114" s="236"/>
      <c r="P114" s="243"/>
      <c r="Q114" s="243"/>
      <c r="R114" s="243"/>
      <c r="S114" s="243"/>
      <c r="T114" s="250"/>
      <c r="U114" s="236"/>
      <c r="V114" s="243"/>
      <c r="W114" s="243"/>
      <c r="X114" s="243"/>
      <c r="Y114" s="243"/>
      <c r="Z114" s="250"/>
      <c r="AA114" s="266"/>
      <c r="AB114" s="272"/>
      <c r="AC114" s="272"/>
      <c r="AD114" s="272"/>
      <c r="AE114" s="278"/>
      <c r="AF114" s="284" t="s">
        <v>74</v>
      </c>
      <c r="AG114" s="283"/>
      <c r="AH114" s="283"/>
      <c r="AI114" s="283"/>
      <c r="AJ114" s="283"/>
      <c r="AK114" s="285"/>
      <c r="AL114" s="619" t="s">
        <v>64</v>
      </c>
      <c r="AM114" s="625"/>
      <c r="AN114" s="625"/>
      <c r="AO114" s="625"/>
      <c r="AP114" s="625"/>
      <c r="AQ114" s="625"/>
      <c r="AR114" s="625"/>
      <c r="AS114" s="625"/>
      <c r="AT114" s="625"/>
      <c r="AU114" s="625"/>
      <c r="AV114" s="625"/>
      <c r="AW114" s="625"/>
      <c r="AX114" s="625"/>
      <c r="AY114" s="625"/>
      <c r="AZ114" s="631"/>
      <c r="BA114" s="201"/>
      <c r="BB114" s="201"/>
      <c r="BC114" s="201"/>
      <c r="BD114" s="201"/>
      <c r="BE114" s="321"/>
      <c r="BF114" s="328"/>
    </row>
    <row r="115" spans="1:58" ht="21.95" customHeight="1">
      <c r="A115" s="189" t="s">
        <v>228</v>
      </c>
      <c r="B115" s="204" t="s">
        <v>229</v>
      </c>
      <c r="C115" s="210"/>
      <c r="D115" s="210"/>
      <c r="E115" s="210"/>
      <c r="F115" s="210"/>
      <c r="G115" s="210"/>
      <c r="H115" s="210"/>
      <c r="I115" s="210"/>
      <c r="J115" s="220"/>
      <c r="K115" s="234"/>
      <c r="L115" s="241"/>
      <c r="M115" s="241"/>
      <c r="N115" s="248"/>
      <c r="O115" s="234"/>
      <c r="P115" s="241"/>
      <c r="Q115" s="241"/>
      <c r="R115" s="241"/>
      <c r="S115" s="241"/>
      <c r="T115" s="248"/>
      <c r="U115" s="234"/>
      <c r="V115" s="241"/>
      <c r="W115" s="241"/>
      <c r="X115" s="241"/>
      <c r="Y115" s="241"/>
      <c r="Z115" s="248"/>
      <c r="AA115" s="264"/>
      <c r="AB115" s="270"/>
      <c r="AC115" s="270"/>
      <c r="AD115" s="270"/>
      <c r="AE115" s="276"/>
      <c r="AF115" s="287" t="s">
        <v>468</v>
      </c>
      <c r="AG115" s="201"/>
      <c r="AH115" s="201"/>
      <c r="AI115" s="201"/>
      <c r="AJ115" s="201"/>
      <c r="AK115" s="201"/>
      <c r="AL115" s="619" t="s">
        <v>64</v>
      </c>
      <c r="AM115" s="625"/>
      <c r="AN115" s="625"/>
      <c r="AO115" s="625"/>
      <c r="AP115" s="625"/>
      <c r="AQ115" s="625"/>
      <c r="AR115" s="625"/>
      <c r="AS115" s="625"/>
      <c r="AT115" s="625"/>
      <c r="AU115" s="625"/>
      <c r="AV115" s="625"/>
      <c r="AW115" s="625"/>
      <c r="AX115" s="625"/>
      <c r="AY115" s="625"/>
      <c r="AZ115" s="631"/>
      <c r="BA115" s="314"/>
      <c r="BB115" s="314"/>
      <c r="BC115" s="314"/>
      <c r="BD115" s="314"/>
      <c r="BE115" s="326"/>
      <c r="BF115" s="328"/>
    </row>
    <row r="116" spans="1:58" ht="21.95" customHeight="1">
      <c r="A116" s="187"/>
      <c r="B116" s="205"/>
      <c r="C116" s="211"/>
      <c r="D116" s="211"/>
      <c r="E116" s="211"/>
      <c r="F116" s="211"/>
      <c r="G116" s="211"/>
      <c r="H116" s="211"/>
      <c r="I116" s="211"/>
      <c r="J116" s="221"/>
      <c r="K116" s="235"/>
      <c r="L116" s="242"/>
      <c r="M116" s="242"/>
      <c r="N116" s="249"/>
      <c r="O116" s="235"/>
      <c r="P116" s="242"/>
      <c r="Q116" s="242"/>
      <c r="R116" s="242"/>
      <c r="S116" s="242"/>
      <c r="T116" s="249"/>
      <c r="U116" s="235"/>
      <c r="V116" s="242"/>
      <c r="W116" s="242"/>
      <c r="X116" s="242"/>
      <c r="Y116" s="242"/>
      <c r="Z116" s="249"/>
      <c r="AA116" s="265"/>
      <c r="AB116" s="271"/>
      <c r="AC116" s="271"/>
      <c r="AD116" s="271"/>
      <c r="AE116" s="277"/>
      <c r="AF116" s="284" t="s">
        <v>516</v>
      </c>
      <c r="AG116" s="283"/>
      <c r="AH116" s="283"/>
      <c r="AI116" s="283"/>
      <c r="AJ116" s="283"/>
      <c r="AK116" s="285"/>
      <c r="AL116" s="618" t="s">
        <v>64</v>
      </c>
      <c r="AM116" s="624"/>
      <c r="AN116" s="624"/>
      <c r="AO116" s="624"/>
      <c r="AP116" s="624"/>
      <c r="AQ116" s="624"/>
      <c r="AR116" s="624"/>
      <c r="AS116" s="624"/>
      <c r="AT116" s="624"/>
      <c r="AU116" s="624"/>
      <c r="AV116" s="624"/>
      <c r="AW116" s="624"/>
      <c r="AX116" s="624"/>
      <c r="AY116" s="624"/>
      <c r="AZ116" s="630"/>
      <c r="BA116" s="298"/>
      <c r="BB116" s="301"/>
      <c r="BC116" s="301"/>
      <c r="BD116" s="301"/>
      <c r="BE116" s="323"/>
      <c r="BF116" s="329"/>
    </row>
    <row r="117" spans="1:58" ht="21.95" customHeight="1">
      <c r="A117" s="187"/>
      <c r="B117" s="205"/>
      <c r="C117" s="211"/>
      <c r="D117" s="211"/>
      <c r="E117" s="211"/>
      <c r="F117" s="211"/>
      <c r="G117" s="211"/>
      <c r="H117" s="211"/>
      <c r="I117" s="211"/>
      <c r="J117" s="221"/>
      <c r="K117" s="235"/>
      <c r="L117" s="242"/>
      <c r="M117" s="242"/>
      <c r="N117" s="249"/>
      <c r="O117" s="235"/>
      <c r="P117" s="242"/>
      <c r="Q117" s="242"/>
      <c r="R117" s="242"/>
      <c r="S117" s="242"/>
      <c r="T117" s="249"/>
      <c r="U117" s="235"/>
      <c r="V117" s="242"/>
      <c r="W117" s="242"/>
      <c r="X117" s="242"/>
      <c r="Y117" s="242"/>
      <c r="Z117" s="249"/>
      <c r="AA117" s="265"/>
      <c r="AB117" s="271"/>
      <c r="AC117" s="271"/>
      <c r="AD117" s="271"/>
      <c r="AE117" s="277"/>
      <c r="AF117" s="283" t="s">
        <v>565</v>
      </c>
      <c r="AG117" s="283"/>
      <c r="AH117" s="283"/>
      <c r="AI117" s="283"/>
      <c r="AJ117" s="283"/>
      <c r="AK117" s="285"/>
      <c r="AL117" s="618" t="s">
        <v>64</v>
      </c>
      <c r="AM117" s="624"/>
      <c r="AN117" s="624"/>
      <c r="AO117" s="624"/>
      <c r="AP117" s="624"/>
      <c r="AQ117" s="624"/>
      <c r="AR117" s="624"/>
      <c r="AS117" s="624"/>
      <c r="AT117" s="624"/>
      <c r="AU117" s="624"/>
      <c r="AV117" s="624"/>
      <c r="AW117" s="624"/>
      <c r="AX117" s="624"/>
      <c r="AY117" s="624"/>
      <c r="AZ117" s="630"/>
      <c r="BA117" s="201"/>
      <c r="BB117" s="201"/>
      <c r="BC117" s="201"/>
      <c r="BD117" s="201"/>
      <c r="BE117" s="321"/>
      <c r="BF117" s="329"/>
    </row>
    <row r="118" spans="1:58" ht="21.95" customHeight="1">
      <c r="A118" s="187"/>
      <c r="B118" s="205"/>
      <c r="C118" s="211"/>
      <c r="D118" s="211"/>
      <c r="E118" s="211"/>
      <c r="F118" s="211"/>
      <c r="G118" s="211"/>
      <c r="H118" s="211"/>
      <c r="I118" s="211"/>
      <c r="J118" s="221"/>
      <c r="K118" s="235"/>
      <c r="L118" s="242"/>
      <c r="M118" s="242"/>
      <c r="N118" s="249"/>
      <c r="O118" s="235"/>
      <c r="P118" s="242"/>
      <c r="Q118" s="242"/>
      <c r="R118" s="242"/>
      <c r="S118" s="242"/>
      <c r="T118" s="249"/>
      <c r="U118" s="235"/>
      <c r="V118" s="242"/>
      <c r="W118" s="242"/>
      <c r="X118" s="242"/>
      <c r="Y118" s="242"/>
      <c r="Z118" s="249"/>
      <c r="AA118" s="265"/>
      <c r="AB118" s="271"/>
      <c r="AC118" s="271"/>
      <c r="AD118" s="271"/>
      <c r="AE118" s="277"/>
      <c r="AF118" s="283" t="s">
        <v>539</v>
      </c>
      <c r="AG118" s="283"/>
      <c r="AH118" s="283"/>
      <c r="AI118" s="283"/>
      <c r="AJ118" s="283"/>
      <c r="AK118" s="285"/>
      <c r="AL118" s="618" t="s">
        <v>64</v>
      </c>
      <c r="AM118" s="624"/>
      <c r="AN118" s="624"/>
      <c r="AO118" s="624"/>
      <c r="AP118" s="624"/>
      <c r="AQ118" s="624"/>
      <c r="AR118" s="624"/>
      <c r="AS118" s="624"/>
      <c r="AT118" s="624"/>
      <c r="AU118" s="624"/>
      <c r="AV118" s="624"/>
      <c r="AW118" s="624"/>
      <c r="AX118" s="624"/>
      <c r="AY118" s="624"/>
      <c r="AZ118" s="630"/>
      <c r="BA118" s="201"/>
      <c r="BB118" s="201"/>
      <c r="BC118" s="201"/>
      <c r="BD118" s="201"/>
      <c r="BE118" s="321"/>
      <c r="BF118" s="181"/>
    </row>
    <row r="119" spans="1:58" ht="21.95" customHeight="1">
      <c r="A119" s="187"/>
      <c r="B119" s="205"/>
      <c r="C119" s="211"/>
      <c r="D119" s="211"/>
      <c r="E119" s="211"/>
      <c r="F119" s="211"/>
      <c r="G119" s="211"/>
      <c r="H119" s="211"/>
      <c r="I119" s="211"/>
      <c r="J119" s="221"/>
      <c r="K119" s="235"/>
      <c r="L119" s="242"/>
      <c r="M119" s="242"/>
      <c r="N119" s="249"/>
      <c r="O119" s="235"/>
      <c r="P119" s="242"/>
      <c r="Q119" s="242"/>
      <c r="R119" s="242"/>
      <c r="S119" s="242"/>
      <c r="T119" s="249"/>
      <c r="U119" s="235"/>
      <c r="V119" s="242"/>
      <c r="W119" s="242"/>
      <c r="X119" s="242"/>
      <c r="Y119" s="242"/>
      <c r="Z119" s="249"/>
      <c r="AA119" s="265"/>
      <c r="AB119" s="271"/>
      <c r="AC119" s="271"/>
      <c r="AD119" s="271"/>
      <c r="AE119" s="277"/>
      <c r="AF119" s="284" t="s">
        <v>231</v>
      </c>
      <c r="AG119" s="283"/>
      <c r="AH119" s="283"/>
      <c r="AI119" s="283"/>
      <c r="AJ119" s="283"/>
      <c r="AK119" s="285"/>
      <c r="AL119" s="619"/>
      <c r="AM119" s="625"/>
      <c r="AN119" s="625"/>
      <c r="AO119" s="625"/>
      <c r="AP119" s="625"/>
      <c r="AQ119" s="625"/>
      <c r="AR119" s="625"/>
      <c r="AS119" s="625"/>
      <c r="AT119" s="625"/>
      <c r="AU119" s="625"/>
      <c r="AV119" s="625"/>
      <c r="AW119" s="625"/>
      <c r="AX119" s="625"/>
      <c r="AY119" s="625"/>
      <c r="AZ119" s="631"/>
      <c r="BA119" s="298"/>
      <c r="BB119" s="301"/>
      <c r="BC119" s="301"/>
      <c r="BD119" s="301"/>
      <c r="BE119" s="323"/>
      <c r="BF119" s="181"/>
    </row>
    <row r="120" spans="1:58" ht="21.95" customHeight="1">
      <c r="A120" s="187"/>
      <c r="B120" s="205"/>
      <c r="C120" s="211"/>
      <c r="D120" s="211"/>
      <c r="E120" s="211"/>
      <c r="F120" s="211"/>
      <c r="G120" s="211"/>
      <c r="H120" s="211"/>
      <c r="I120" s="211"/>
      <c r="J120" s="221"/>
      <c r="K120" s="235"/>
      <c r="L120" s="242"/>
      <c r="M120" s="242"/>
      <c r="N120" s="249"/>
      <c r="O120" s="235"/>
      <c r="P120" s="242"/>
      <c r="Q120" s="242"/>
      <c r="R120" s="242"/>
      <c r="S120" s="242"/>
      <c r="T120" s="249"/>
      <c r="U120" s="235"/>
      <c r="V120" s="242"/>
      <c r="W120" s="242"/>
      <c r="X120" s="242"/>
      <c r="Y120" s="242"/>
      <c r="Z120" s="249"/>
      <c r="AA120" s="265"/>
      <c r="AB120" s="271"/>
      <c r="AC120" s="271"/>
      <c r="AD120" s="271"/>
      <c r="AE120" s="277"/>
      <c r="AF120" s="284" t="s">
        <v>234</v>
      </c>
      <c r="AG120" s="283"/>
      <c r="AH120" s="283"/>
      <c r="AI120" s="283"/>
      <c r="AJ120" s="283"/>
      <c r="AK120" s="285"/>
      <c r="AL120" s="619"/>
      <c r="AM120" s="625"/>
      <c r="AN120" s="625"/>
      <c r="AO120" s="625"/>
      <c r="AP120" s="625"/>
      <c r="AQ120" s="625"/>
      <c r="AR120" s="625"/>
      <c r="AS120" s="625"/>
      <c r="AT120" s="625"/>
      <c r="AU120" s="625"/>
      <c r="AV120" s="625"/>
      <c r="AW120" s="625"/>
      <c r="AX120" s="625"/>
      <c r="AY120" s="625"/>
      <c r="AZ120" s="631"/>
      <c r="BA120" s="298"/>
      <c r="BB120" s="301"/>
      <c r="BC120" s="301"/>
      <c r="BD120" s="301"/>
      <c r="BE120" s="323"/>
      <c r="BF120" s="181"/>
    </row>
    <row r="121" spans="1:58" ht="21.95" customHeight="1">
      <c r="A121" s="187"/>
      <c r="B121" s="205"/>
      <c r="C121" s="211"/>
      <c r="D121" s="211"/>
      <c r="E121" s="211"/>
      <c r="F121" s="211"/>
      <c r="G121" s="211"/>
      <c r="H121" s="211"/>
      <c r="I121" s="211"/>
      <c r="J121" s="221"/>
      <c r="K121" s="235"/>
      <c r="L121" s="242"/>
      <c r="M121" s="242"/>
      <c r="N121" s="249"/>
      <c r="O121" s="235"/>
      <c r="P121" s="242"/>
      <c r="Q121" s="242"/>
      <c r="R121" s="242"/>
      <c r="S121" s="242"/>
      <c r="T121" s="249"/>
      <c r="U121" s="235"/>
      <c r="V121" s="242"/>
      <c r="W121" s="242"/>
      <c r="X121" s="242"/>
      <c r="Y121" s="242"/>
      <c r="Z121" s="249"/>
      <c r="AA121" s="265"/>
      <c r="AB121" s="271"/>
      <c r="AC121" s="271"/>
      <c r="AD121" s="271"/>
      <c r="AE121" s="277"/>
      <c r="AF121" s="201" t="s">
        <v>237</v>
      </c>
      <c r="AG121" s="201"/>
      <c r="AH121" s="201"/>
      <c r="AI121" s="201"/>
      <c r="AJ121" s="201"/>
      <c r="AK121" s="201"/>
      <c r="AL121" s="619"/>
      <c r="AM121" s="625"/>
      <c r="AN121" s="625"/>
      <c r="AO121" s="625"/>
      <c r="AP121" s="625"/>
      <c r="AQ121" s="625"/>
      <c r="AR121" s="625"/>
      <c r="AS121" s="625"/>
      <c r="AT121" s="625"/>
      <c r="AU121" s="625"/>
      <c r="AV121" s="625"/>
      <c r="AW121" s="625"/>
      <c r="AX121" s="625"/>
      <c r="AY121" s="625"/>
      <c r="AZ121" s="631"/>
      <c r="BA121" s="314"/>
      <c r="BB121" s="314"/>
      <c r="BC121" s="314"/>
      <c r="BD121" s="314"/>
      <c r="BE121" s="326"/>
      <c r="BF121" s="181"/>
    </row>
    <row r="122" spans="1:58" ht="21.95" customHeight="1">
      <c r="A122" s="187"/>
      <c r="B122" s="205"/>
      <c r="C122" s="211"/>
      <c r="D122" s="211"/>
      <c r="E122" s="211"/>
      <c r="F122" s="211"/>
      <c r="G122" s="211"/>
      <c r="H122" s="211"/>
      <c r="I122" s="211"/>
      <c r="J122" s="221"/>
      <c r="K122" s="235"/>
      <c r="L122" s="242"/>
      <c r="M122" s="242"/>
      <c r="N122" s="249"/>
      <c r="O122" s="235"/>
      <c r="P122" s="242"/>
      <c r="Q122" s="242"/>
      <c r="R122" s="242"/>
      <c r="S122" s="242"/>
      <c r="T122" s="249"/>
      <c r="U122" s="235"/>
      <c r="V122" s="242"/>
      <c r="W122" s="242"/>
      <c r="X122" s="242"/>
      <c r="Y122" s="242"/>
      <c r="Z122" s="249"/>
      <c r="AA122" s="265"/>
      <c r="AB122" s="271"/>
      <c r="AC122" s="271"/>
      <c r="AD122" s="271"/>
      <c r="AE122" s="277"/>
      <c r="AF122" s="284" t="s">
        <v>430</v>
      </c>
      <c r="AG122" s="283"/>
      <c r="AH122" s="283"/>
      <c r="AI122" s="283"/>
      <c r="AJ122" s="283"/>
      <c r="AK122" s="285"/>
      <c r="AL122" s="619"/>
      <c r="AM122" s="625"/>
      <c r="AN122" s="625"/>
      <c r="AO122" s="625"/>
      <c r="AP122" s="625"/>
      <c r="AQ122" s="625"/>
      <c r="AR122" s="625"/>
      <c r="AS122" s="625"/>
      <c r="AT122" s="625"/>
      <c r="AU122" s="625"/>
      <c r="AV122" s="625"/>
      <c r="AW122" s="625"/>
      <c r="AX122" s="625"/>
      <c r="AY122" s="625"/>
      <c r="AZ122" s="631"/>
      <c r="BA122" s="298"/>
      <c r="BB122" s="301"/>
      <c r="BC122" s="301"/>
      <c r="BD122" s="301"/>
      <c r="BE122" s="323"/>
      <c r="BF122" s="181"/>
    </row>
    <row r="123" spans="1:58" ht="21.95" customHeight="1">
      <c r="A123" s="187"/>
      <c r="B123" s="205"/>
      <c r="C123" s="211"/>
      <c r="D123" s="211"/>
      <c r="E123" s="211"/>
      <c r="F123" s="211"/>
      <c r="G123" s="211"/>
      <c r="H123" s="211"/>
      <c r="I123" s="211"/>
      <c r="J123" s="221"/>
      <c r="K123" s="235"/>
      <c r="L123" s="242"/>
      <c r="M123" s="242"/>
      <c r="N123" s="249"/>
      <c r="O123" s="235"/>
      <c r="P123" s="242"/>
      <c r="Q123" s="242"/>
      <c r="R123" s="242"/>
      <c r="S123" s="242"/>
      <c r="T123" s="249"/>
      <c r="U123" s="235"/>
      <c r="V123" s="242"/>
      <c r="W123" s="242"/>
      <c r="X123" s="242"/>
      <c r="Y123" s="242"/>
      <c r="Z123" s="249"/>
      <c r="AA123" s="265"/>
      <c r="AB123" s="271"/>
      <c r="AC123" s="271"/>
      <c r="AD123" s="271"/>
      <c r="AE123" s="277"/>
      <c r="AF123" s="283" t="s">
        <v>451</v>
      </c>
      <c r="AG123" s="283"/>
      <c r="AH123" s="283"/>
      <c r="AI123" s="283"/>
      <c r="AJ123" s="283"/>
      <c r="AK123" s="285"/>
      <c r="AL123" s="619" t="s">
        <v>64</v>
      </c>
      <c r="AM123" s="625"/>
      <c r="AN123" s="625"/>
      <c r="AO123" s="625"/>
      <c r="AP123" s="625"/>
      <c r="AQ123" s="625"/>
      <c r="AR123" s="625"/>
      <c r="AS123" s="625"/>
      <c r="AT123" s="625"/>
      <c r="AU123" s="625"/>
      <c r="AV123" s="625"/>
      <c r="AW123" s="625"/>
      <c r="AX123" s="625"/>
      <c r="AY123" s="625"/>
      <c r="AZ123" s="631"/>
      <c r="BA123" s="201"/>
      <c r="BB123" s="201"/>
      <c r="BC123" s="201"/>
      <c r="BD123" s="201"/>
      <c r="BE123" s="321"/>
      <c r="BF123" s="181"/>
    </row>
    <row r="124" spans="1:58" ht="21.95" customHeight="1">
      <c r="A124" s="187"/>
      <c r="B124" s="205"/>
      <c r="C124" s="211"/>
      <c r="D124" s="211"/>
      <c r="E124" s="211"/>
      <c r="F124" s="211"/>
      <c r="G124" s="211"/>
      <c r="H124" s="211"/>
      <c r="I124" s="211"/>
      <c r="J124" s="221"/>
      <c r="K124" s="235"/>
      <c r="L124" s="242"/>
      <c r="M124" s="242"/>
      <c r="N124" s="249"/>
      <c r="O124" s="235"/>
      <c r="P124" s="242"/>
      <c r="Q124" s="242"/>
      <c r="R124" s="242"/>
      <c r="S124" s="242"/>
      <c r="T124" s="249"/>
      <c r="U124" s="235"/>
      <c r="V124" s="242"/>
      <c r="W124" s="242"/>
      <c r="X124" s="242"/>
      <c r="Y124" s="242"/>
      <c r="Z124" s="249"/>
      <c r="AA124" s="265"/>
      <c r="AB124" s="271"/>
      <c r="AC124" s="271"/>
      <c r="AD124" s="271"/>
      <c r="AE124" s="277"/>
      <c r="AF124" s="283" t="s">
        <v>79</v>
      </c>
      <c r="AG124" s="283"/>
      <c r="AH124" s="283"/>
      <c r="AI124" s="283"/>
      <c r="AJ124" s="283"/>
      <c r="AK124" s="285"/>
      <c r="AL124" s="616" t="s">
        <v>64</v>
      </c>
      <c r="AM124" s="623"/>
      <c r="AN124" s="623"/>
      <c r="AO124" s="623"/>
      <c r="AP124" s="623"/>
      <c r="AQ124" s="623"/>
      <c r="AR124" s="623"/>
      <c r="AS124" s="623"/>
      <c r="AT124" s="623"/>
      <c r="AU124" s="623"/>
      <c r="AV124" s="623"/>
      <c r="AW124" s="623"/>
      <c r="AX124" s="623"/>
      <c r="AY124" s="623"/>
      <c r="AZ124" s="629"/>
      <c r="BA124" s="201"/>
      <c r="BB124" s="201"/>
      <c r="BC124" s="201"/>
      <c r="BD124" s="201"/>
      <c r="BE124" s="321"/>
      <c r="BF124" s="181"/>
    </row>
    <row r="125" spans="1:58" ht="21.95" customHeight="1">
      <c r="A125" s="187"/>
      <c r="B125" s="205"/>
      <c r="C125" s="211"/>
      <c r="D125" s="211"/>
      <c r="E125" s="211"/>
      <c r="F125" s="211"/>
      <c r="G125" s="211"/>
      <c r="H125" s="211"/>
      <c r="I125" s="211"/>
      <c r="J125" s="221"/>
      <c r="K125" s="235"/>
      <c r="L125" s="242"/>
      <c r="M125" s="242"/>
      <c r="N125" s="249"/>
      <c r="O125" s="235"/>
      <c r="P125" s="242"/>
      <c r="Q125" s="242"/>
      <c r="R125" s="242"/>
      <c r="S125" s="242"/>
      <c r="T125" s="249"/>
      <c r="U125" s="235"/>
      <c r="V125" s="242"/>
      <c r="W125" s="242"/>
      <c r="X125" s="242"/>
      <c r="Y125" s="242"/>
      <c r="Z125" s="249"/>
      <c r="AA125" s="265"/>
      <c r="AB125" s="271"/>
      <c r="AC125" s="271"/>
      <c r="AD125" s="271"/>
      <c r="AE125" s="277"/>
      <c r="AF125" s="283" t="s">
        <v>564</v>
      </c>
      <c r="AG125" s="283"/>
      <c r="AH125" s="283"/>
      <c r="AI125" s="283"/>
      <c r="AJ125" s="283"/>
      <c r="AK125" s="285"/>
      <c r="AL125" s="619" t="s">
        <v>64</v>
      </c>
      <c r="AM125" s="625"/>
      <c r="AN125" s="625"/>
      <c r="AO125" s="625"/>
      <c r="AP125" s="625"/>
      <c r="AQ125" s="625"/>
      <c r="AR125" s="625"/>
      <c r="AS125" s="625"/>
      <c r="AT125" s="625"/>
      <c r="AU125" s="625"/>
      <c r="AV125" s="625"/>
      <c r="AW125" s="625"/>
      <c r="AX125" s="625"/>
      <c r="AY125" s="625"/>
      <c r="AZ125" s="631"/>
      <c r="BA125" s="201"/>
      <c r="BB125" s="201"/>
      <c r="BC125" s="201"/>
      <c r="BD125" s="201"/>
      <c r="BE125" s="321"/>
      <c r="BF125" s="181"/>
    </row>
    <row r="126" spans="1:58" ht="21.95" customHeight="1">
      <c r="A126" s="187"/>
      <c r="B126" s="205"/>
      <c r="C126" s="211"/>
      <c r="D126" s="211"/>
      <c r="E126" s="211"/>
      <c r="F126" s="211"/>
      <c r="G126" s="211"/>
      <c r="H126" s="211"/>
      <c r="I126" s="211"/>
      <c r="J126" s="221"/>
      <c r="K126" s="235"/>
      <c r="L126" s="242"/>
      <c r="M126" s="242"/>
      <c r="N126" s="249"/>
      <c r="O126" s="235"/>
      <c r="P126" s="242"/>
      <c r="Q126" s="242"/>
      <c r="R126" s="242"/>
      <c r="S126" s="242"/>
      <c r="T126" s="249"/>
      <c r="U126" s="235"/>
      <c r="V126" s="242"/>
      <c r="W126" s="242"/>
      <c r="X126" s="242"/>
      <c r="Y126" s="242"/>
      <c r="Z126" s="249"/>
      <c r="AA126" s="265"/>
      <c r="AB126" s="271"/>
      <c r="AC126" s="271"/>
      <c r="AD126" s="271"/>
      <c r="AE126" s="277"/>
      <c r="AF126" s="284" t="s">
        <v>74</v>
      </c>
      <c r="AG126" s="283"/>
      <c r="AH126" s="283"/>
      <c r="AI126" s="283"/>
      <c r="AJ126" s="283"/>
      <c r="AK126" s="285"/>
      <c r="AL126" s="619" t="s">
        <v>64</v>
      </c>
      <c r="AM126" s="625"/>
      <c r="AN126" s="625"/>
      <c r="AO126" s="625"/>
      <c r="AP126" s="625"/>
      <c r="AQ126" s="625"/>
      <c r="AR126" s="625"/>
      <c r="AS126" s="625"/>
      <c r="AT126" s="625"/>
      <c r="AU126" s="625"/>
      <c r="AV126" s="625"/>
      <c r="AW126" s="625"/>
      <c r="AX126" s="625"/>
      <c r="AY126" s="625"/>
      <c r="AZ126" s="631"/>
      <c r="BA126" s="201"/>
      <c r="BB126" s="201"/>
      <c r="BC126" s="201"/>
      <c r="BD126" s="201"/>
      <c r="BE126" s="321"/>
      <c r="BF126" s="181"/>
    </row>
    <row r="127" spans="1:58" ht="44.1" customHeight="1">
      <c r="A127" s="187"/>
      <c r="B127" s="205"/>
      <c r="C127" s="211"/>
      <c r="D127" s="211"/>
      <c r="E127" s="211"/>
      <c r="F127" s="211"/>
      <c r="G127" s="211"/>
      <c r="H127" s="211"/>
      <c r="I127" s="211"/>
      <c r="J127" s="221"/>
      <c r="K127" s="235"/>
      <c r="L127" s="242"/>
      <c r="M127" s="242"/>
      <c r="N127" s="249"/>
      <c r="O127" s="235"/>
      <c r="P127" s="242"/>
      <c r="Q127" s="242"/>
      <c r="R127" s="242"/>
      <c r="S127" s="242"/>
      <c r="T127" s="249"/>
      <c r="U127" s="235"/>
      <c r="V127" s="242"/>
      <c r="W127" s="242"/>
      <c r="X127" s="242"/>
      <c r="Y127" s="242"/>
      <c r="Z127" s="249"/>
      <c r="AA127" s="265"/>
      <c r="AB127" s="271"/>
      <c r="AC127" s="271"/>
      <c r="AD127" s="271"/>
      <c r="AE127" s="277"/>
      <c r="AF127" s="283" t="s">
        <v>515</v>
      </c>
      <c r="AG127" s="283"/>
      <c r="AH127" s="283"/>
      <c r="AI127" s="283"/>
      <c r="AJ127" s="283"/>
      <c r="AK127" s="285"/>
      <c r="AL127" s="619"/>
      <c r="AM127" s="625"/>
      <c r="AN127" s="625"/>
      <c r="AO127" s="625"/>
      <c r="AP127" s="625"/>
      <c r="AQ127" s="625"/>
      <c r="AR127" s="625"/>
      <c r="AS127" s="625"/>
      <c r="AT127" s="625"/>
      <c r="AU127" s="625"/>
      <c r="AV127" s="625"/>
      <c r="AW127" s="625"/>
      <c r="AX127" s="625"/>
      <c r="AY127" s="625"/>
      <c r="AZ127" s="631"/>
      <c r="BA127" s="201"/>
      <c r="BB127" s="201"/>
      <c r="BC127" s="201"/>
      <c r="BD127" s="201"/>
      <c r="BE127" s="321"/>
      <c r="BF127" s="181"/>
    </row>
    <row r="128" spans="1:58" ht="21.95" customHeight="1">
      <c r="A128" s="187"/>
      <c r="B128" s="204" t="s">
        <v>214</v>
      </c>
      <c r="C128" s="210"/>
      <c r="D128" s="210"/>
      <c r="E128" s="210"/>
      <c r="F128" s="210"/>
      <c r="G128" s="210"/>
      <c r="H128" s="210"/>
      <c r="I128" s="210"/>
      <c r="J128" s="220"/>
      <c r="K128" s="234"/>
      <c r="L128" s="241"/>
      <c r="M128" s="241"/>
      <c r="N128" s="248"/>
      <c r="O128" s="234"/>
      <c r="P128" s="241"/>
      <c r="Q128" s="241"/>
      <c r="R128" s="241"/>
      <c r="S128" s="241"/>
      <c r="T128" s="248"/>
      <c r="U128" s="234"/>
      <c r="V128" s="241"/>
      <c r="W128" s="241"/>
      <c r="X128" s="241"/>
      <c r="Y128" s="241"/>
      <c r="Z128" s="248"/>
      <c r="AA128" s="264"/>
      <c r="AB128" s="270"/>
      <c r="AC128" s="270"/>
      <c r="AD128" s="270"/>
      <c r="AE128" s="276"/>
      <c r="AF128" s="287" t="s">
        <v>468</v>
      </c>
      <c r="AG128" s="201"/>
      <c r="AH128" s="201"/>
      <c r="AI128" s="201"/>
      <c r="AJ128" s="201"/>
      <c r="AK128" s="201"/>
      <c r="AL128" s="619" t="s">
        <v>64</v>
      </c>
      <c r="AM128" s="625"/>
      <c r="AN128" s="625"/>
      <c r="AO128" s="625"/>
      <c r="AP128" s="625"/>
      <c r="AQ128" s="625"/>
      <c r="AR128" s="625"/>
      <c r="AS128" s="625"/>
      <c r="AT128" s="625"/>
      <c r="AU128" s="625"/>
      <c r="AV128" s="625"/>
      <c r="AW128" s="625"/>
      <c r="AX128" s="625"/>
      <c r="AY128" s="625"/>
      <c r="AZ128" s="631"/>
      <c r="BA128" s="314"/>
      <c r="BB128" s="314"/>
      <c r="BC128" s="314"/>
      <c r="BD128" s="314"/>
      <c r="BE128" s="326"/>
      <c r="BF128" s="181"/>
    </row>
    <row r="129" spans="1:58" ht="21.95" customHeight="1">
      <c r="A129" s="187"/>
      <c r="B129" s="205"/>
      <c r="C129" s="211"/>
      <c r="D129" s="211"/>
      <c r="E129" s="211"/>
      <c r="F129" s="211"/>
      <c r="G129" s="211"/>
      <c r="H129" s="211"/>
      <c r="I129" s="211"/>
      <c r="J129" s="221"/>
      <c r="K129" s="235"/>
      <c r="L129" s="242"/>
      <c r="M129" s="242"/>
      <c r="N129" s="249"/>
      <c r="O129" s="235"/>
      <c r="P129" s="242"/>
      <c r="Q129" s="242"/>
      <c r="R129" s="242"/>
      <c r="S129" s="242"/>
      <c r="T129" s="249"/>
      <c r="U129" s="235"/>
      <c r="V129" s="242"/>
      <c r="W129" s="242"/>
      <c r="X129" s="242"/>
      <c r="Y129" s="242"/>
      <c r="Z129" s="249"/>
      <c r="AA129" s="265"/>
      <c r="AB129" s="271"/>
      <c r="AC129" s="271"/>
      <c r="AD129" s="271"/>
      <c r="AE129" s="277"/>
      <c r="AF129" s="284" t="s">
        <v>516</v>
      </c>
      <c r="AG129" s="283"/>
      <c r="AH129" s="283"/>
      <c r="AI129" s="283"/>
      <c r="AJ129" s="283"/>
      <c r="AK129" s="285"/>
      <c r="AL129" s="618" t="s">
        <v>64</v>
      </c>
      <c r="AM129" s="624"/>
      <c r="AN129" s="624"/>
      <c r="AO129" s="624"/>
      <c r="AP129" s="624"/>
      <c r="AQ129" s="624"/>
      <c r="AR129" s="624"/>
      <c r="AS129" s="624"/>
      <c r="AT129" s="624"/>
      <c r="AU129" s="624"/>
      <c r="AV129" s="624"/>
      <c r="AW129" s="624"/>
      <c r="AX129" s="624"/>
      <c r="AY129" s="624"/>
      <c r="AZ129" s="630"/>
      <c r="BA129" s="298"/>
      <c r="BB129" s="301"/>
      <c r="BC129" s="301"/>
      <c r="BD129" s="301"/>
      <c r="BE129" s="323"/>
      <c r="BF129" s="329"/>
    </row>
    <row r="130" spans="1:58" ht="21.95" customHeight="1">
      <c r="A130" s="187"/>
      <c r="B130" s="205"/>
      <c r="C130" s="211"/>
      <c r="D130" s="211"/>
      <c r="E130" s="211"/>
      <c r="F130" s="211"/>
      <c r="G130" s="211"/>
      <c r="H130" s="211"/>
      <c r="I130" s="211"/>
      <c r="J130" s="221"/>
      <c r="K130" s="235"/>
      <c r="L130" s="242"/>
      <c r="M130" s="242"/>
      <c r="N130" s="249"/>
      <c r="O130" s="235"/>
      <c r="P130" s="242"/>
      <c r="Q130" s="242"/>
      <c r="R130" s="242"/>
      <c r="S130" s="242"/>
      <c r="T130" s="249"/>
      <c r="U130" s="235"/>
      <c r="V130" s="242"/>
      <c r="W130" s="242"/>
      <c r="X130" s="242"/>
      <c r="Y130" s="242"/>
      <c r="Z130" s="249"/>
      <c r="AA130" s="265"/>
      <c r="AB130" s="271"/>
      <c r="AC130" s="271"/>
      <c r="AD130" s="271"/>
      <c r="AE130" s="277"/>
      <c r="AF130" s="283" t="s">
        <v>565</v>
      </c>
      <c r="AG130" s="283"/>
      <c r="AH130" s="283"/>
      <c r="AI130" s="283"/>
      <c r="AJ130" s="283"/>
      <c r="AK130" s="285"/>
      <c r="AL130" s="618" t="s">
        <v>64</v>
      </c>
      <c r="AM130" s="624"/>
      <c r="AN130" s="624"/>
      <c r="AO130" s="624"/>
      <c r="AP130" s="624"/>
      <c r="AQ130" s="624"/>
      <c r="AR130" s="624"/>
      <c r="AS130" s="624"/>
      <c r="AT130" s="624"/>
      <c r="AU130" s="624"/>
      <c r="AV130" s="624"/>
      <c r="AW130" s="624"/>
      <c r="AX130" s="624"/>
      <c r="AY130" s="624"/>
      <c r="AZ130" s="630"/>
      <c r="BA130" s="201"/>
      <c r="BB130" s="201"/>
      <c r="BC130" s="201"/>
      <c r="BD130" s="201"/>
      <c r="BE130" s="321"/>
      <c r="BF130" s="181"/>
    </row>
    <row r="131" spans="1:58" ht="21.95" customHeight="1">
      <c r="A131" s="187"/>
      <c r="B131" s="205"/>
      <c r="C131" s="211"/>
      <c r="D131" s="211"/>
      <c r="E131" s="211"/>
      <c r="F131" s="211"/>
      <c r="G131" s="211"/>
      <c r="H131" s="211"/>
      <c r="I131" s="211"/>
      <c r="J131" s="221"/>
      <c r="K131" s="235"/>
      <c r="L131" s="242"/>
      <c r="M131" s="242"/>
      <c r="N131" s="249"/>
      <c r="O131" s="235"/>
      <c r="P131" s="242"/>
      <c r="Q131" s="242"/>
      <c r="R131" s="242"/>
      <c r="S131" s="242"/>
      <c r="T131" s="249"/>
      <c r="U131" s="235"/>
      <c r="V131" s="242"/>
      <c r="W131" s="242"/>
      <c r="X131" s="242"/>
      <c r="Y131" s="242"/>
      <c r="Z131" s="249"/>
      <c r="AA131" s="265"/>
      <c r="AB131" s="271"/>
      <c r="AC131" s="271"/>
      <c r="AD131" s="271"/>
      <c r="AE131" s="277"/>
      <c r="AF131" s="283" t="s">
        <v>539</v>
      </c>
      <c r="AG131" s="283"/>
      <c r="AH131" s="283"/>
      <c r="AI131" s="283"/>
      <c r="AJ131" s="283"/>
      <c r="AK131" s="285"/>
      <c r="AL131" s="618" t="s">
        <v>64</v>
      </c>
      <c r="AM131" s="624"/>
      <c r="AN131" s="624"/>
      <c r="AO131" s="624"/>
      <c r="AP131" s="624"/>
      <c r="AQ131" s="624"/>
      <c r="AR131" s="624"/>
      <c r="AS131" s="624"/>
      <c r="AT131" s="624"/>
      <c r="AU131" s="624"/>
      <c r="AV131" s="624"/>
      <c r="AW131" s="624"/>
      <c r="AX131" s="624"/>
      <c r="AY131" s="624"/>
      <c r="AZ131" s="630"/>
      <c r="BA131" s="201"/>
      <c r="BB131" s="201"/>
      <c r="BC131" s="201"/>
      <c r="BD131" s="201"/>
      <c r="BE131" s="321"/>
      <c r="BF131" s="181"/>
    </row>
    <row r="132" spans="1:58" ht="21.95" customHeight="1">
      <c r="A132" s="187"/>
      <c r="B132" s="205"/>
      <c r="C132" s="211"/>
      <c r="D132" s="211"/>
      <c r="E132" s="211"/>
      <c r="F132" s="211"/>
      <c r="G132" s="211"/>
      <c r="H132" s="211"/>
      <c r="I132" s="211"/>
      <c r="J132" s="221"/>
      <c r="K132" s="235"/>
      <c r="L132" s="242"/>
      <c r="M132" s="242"/>
      <c r="N132" s="249"/>
      <c r="O132" s="235"/>
      <c r="P132" s="242"/>
      <c r="Q132" s="242"/>
      <c r="R132" s="242"/>
      <c r="S132" s="242"/>
      <c r="T132" s="249"/>
      <c r="U132" s="235"/>
      <c r="V132" s="242"/>
      <c r="W132" s="242"/>
      <c r="X132" s="242"/>
      <c r="Y132" s="242"/>
      <c r="Z132" s="249"/>
      <c r="AA132" s="265"/>
      <c r="AB132" s="271"/>
      <c r="AC132" s="271"/>
      <c r="AD132" s="271"/>
      <c r="AE132" s="277"/>
      <c r="AF132" s="284" t="s">
        <v>231</v>
      </c>
      <c r="AG132" s="283"/>
      <c r="AH132" s="283"/>
      <c r="AI132" s="283"/>
      <c r="AJ132" s="283"/>
      <c r="AK132" s="285"/>
      <c r="AL132" s="619"/>
      <c r="AM132" s="625"/>
      <c r="AN132" s="625"/>
      <c r="AO132" s="625"/>
      <c r="AP132" s="625"/>
      <c r="AQ132" s="625"/>
      <c r="AR132" s="625"/>
      <c r="AS132" s="625"/>
      <c r="AT132" s="625"/>
      <c r="AU132" s="625"/>
      <c r="AV132" s="625"/>
      <c r="AW132" s="625"/>
      <c r="AX132" s="625"/>
      <c r="AY132" s="625"/>
      <c r="AZ132" s="631"/>
      <c r="BA132" s="298"/>
      <c r="BB132" s="301"/>
      <c r="BC132" s="301"/>
      <c r="BD132" s="301"/>
      <c r="BE132" s="323"/>
      <c r="BF132" s="181"/>
    </row>
    <row r="133" spans="1:58" ht="21.95" customHeight="1">
      <c r="A133" s="187"/>
      <c r="B133" s="205"/>
      <c r="C133" s="211"/>
      <c r="D133" s="211"/>
      <c r="E133" s="211"/>
      <c r="F133" s="211"/>
      <c r="G133" s="211"/>
      <c r="H133" s="211"/>
      <c r="I133" s="211"/>
      <c r="J133" s="221"/>
      <c r="K133" s="235"/>
      <c r="L133" s="242"/>
      <c r="M133" s="242"/>
      <c r="N133" s="249"/>
      <c r="O133" s="235"/>
      <c r="P133" s="242"/>
      <c r="Q133" s="242"/>
      <c r="R133" s="242"/>
      <c r="S133" s="242"/>
      <c r="T133" s="249"/>
      <c r="U133" s="235"/>
      <c r="V133" s="242"/>
      <c r="W133" s="242"/>
      <c r="X133" s="242"/>
      <c r="Y133" s="242"/>
      <c r="Z133" s="249"/>
      <c r="AA133" s="265"/>
      <c r="AB133" s="271"/>
      <c r="AC133" s="271"/>
      <c r="AD133" s="271"/>
      <c r="AE133" s="277"/>
      <c r="AF133" s="284" t="s">
        <v>234</v>
      </c>
      <c r="AG133" s="283"/>
      <c r="AH133" s="283"/>
      <c r="AI133" s="283"/>
      <c r="AJ133" s="283"/>
      <c r="AK133" s="285"/>
      <c r="AL133" s="619"/>
      <c r="AM133" s="625"/>
      <c r="AN133" s="625"/>
      <c r="AO133" s="625"/>
      <c r="AP133" s="625"/>
      <c r="AQ133" s="625"/>
      <c r="AR133" s="625"/>
      <c r="AS133" s="625"/>
      <c r="AT133" s="625"/>
      <c r="AU133" s="625"/>
      <c r="AV133" s="625"/>
      <c r="AW133" s="625"/>
      <c r="AX133" s="625"/>
      <c r="AY133" s="625"/>
      <c r="AZ133" s="631"/>
      <c r="BA133" s="298"/>
      <c r="BB133" s="301"/>
      <c r="BC133" s="301"/>
      <c r="BD133" s="301"/>
      <c r="BE133" s="323"/>
      <c r="BF133" s="181"/>
    </row>
    <row r="134" spans="1:58" ht="21.95" customHeight="1">
      <c r="A134" s="187"/>
      <c r="B134" s="205"/>
      <c r="C134" s="211"/>
      <c r="D134" s="211"/>
      <c r="E134" s="211"/>
      <c r="F134" s="211"/>
      <c r="G134" s="211"/>
      <c r="H134" s="211"/>
      <c r="I134" s="211"/>
      <c r="J134" s="221"/>
      <c r="K134" s="235"/>
      <c r="L134" s="242"/>
      <c r="M134" s="242"/>
      <c r="N134" s="249"/>
      <c r="O134" s="235"/>
      <c r="P134" s="242"/>
      <c r="Q134" s="242"/>
      <c r="R134" s="242"/>
      <c r="S134" s="242"/>
      <c r="T134" s="249"/>
      <c r="U134" s="235"/>
      <c r="V134" s="242"/>
      <c r="W134" s="242"/>
      <c r="X134" s="242"/>
      <c r="Y134" s="242"/>
      <c r="Z134" s="249"/>
      <c r="AA134" s="265"/>
      <c r="AB134" s="271"/>
      <c r="AC134" s="271"/>
      <c r="AD134" s="271"/>
      <c r="AE134" s="277"/>
      <c r="AF134" s="201" t="s">
        <v>237</v>
      </c>
      <c r="AG134" s="201"/>
      <c r="AH134" s="201"/>
      <c r="AI134" s="201"/>
      <c r="AJ134" s="201"/>
      <c r="AK134" s="201"/>
      <c r="AL134" s="619"/>
      <c r="AM134" s="625"/>
      <c r="AN134" s="625"/>
      <c r="AO134" s="625"/>
      <c r="AP134" s="625"/>
      <c r="AQ134" s="625"/>
      <c r="AR134" s="625"/>
      <c r="AS134" s="625"/>
      <c r="AT134" s="625"/>
      <c r="AU134" s="625"/>
      <c r="AV134" s="625"/>
      <c r="AW134" s="625"/>
      <c r="AX134" s="625"/>
      <c r="AY134" s="625"/>
      <c r="AZ134" s="631"/>
      <c r="BA134" s="314"/>
      <c r="BB134" s="314"/>
      <c r="BC134" s="314"/>
      <c r="BD134" s="314"/>
      <c r="BE134" s="326"/>
      <c r="BF134" s="181"/>
    </row>
    <row r="135" spans="1:58" ht="21.95" customHeight="1">
      <c r="A135" s="187"/>
      <c r="B135" s="205"/>
      <c r="C135" s="211"/>
      <c r="D135" s="211"/>
      <c r="E135" s="211"/>
      <c r="F135" s="211"/>
      <c r="G135" s="211"/>
      <c r="H135" s="211"/>
      <c r="I135" s="211"/>
      <c r="J135" s="221"/>
      <c r="K135" s="235"/>
      <c r="L135" s="242"/>
      <c r="M135" s="242"/>
      <c r="N135" s="249"/>
      <c r="O135" s="235"/>
      <c r="P135" s="242"/>
      <c r="Q135" s="242"/>
      <c r="R135" s="242"/>
      <c r="S135" s="242"/>
      <c r="T135" s="249"/>
      <c r="U135" s="235"/>
      <c r="V135" s="242"/>
      <c r="W135" s="242"/>
      <c r="X135" s="242"/>
      <c r="Y135" s="242"/>
      <c r="Z135" s="249"/>
      <c r="AA135" s="265"/>
      <c r="AB135" s="271"/>
      <c r="AC135" s="271"/>
      <c r="AD135" s="271"/>
      <c r="AE135" s="277"/>
      <c r="AF135" s="284" t="s">
        <v>430</v>
      </c>
      <c r="AG135" s="283"/>
      <c r="AH135" s="283"/>
      <c r="AI135" s="283"/>
      <c r="AJ135" s="283"/>
      <c r="AK135" s="285"/>
      <c r="AL135" s="619"/>
      <c r="AM135" s="625"/>
      <c r="AN135" s="625"/>
      <c r="AO135" s="625"/>
      <c r="AP135" s="625"/>
      <c r="AQ135" s="625"/>
      <c r="AR135" s="625"/>
      <c r="AS135" s="625"/>
      <c r="AT135" s="625"/>
      <c r="AU135" s="625"/>
      <c r="AV135" s="625"/>
      <c r="AW135" s="625"/>
      <c r="AX135" s="625"/>
      <c r="AY135" s="625"/>
      <c r="AZ135" s="631"/>
      <c r="BA135" s="298"/>
      <c r="BB135" s="301"/>
      <c r="BC135" s="301"/>
      <c r="BD135" s="301"/>
      <c r="BE135" s="323"/>
      <c r="BF135" s="181"/>
    </row>
    <row r="136" spans="1:58" ht="21.95" customHeight="1">
      <c r="A136" s="187"/>
      <c r="B136" s="205"/>
      <c r="C136" s="211"/>
      <c r="D136" s="211"/>
      <c r="E136" s="211"/>
      <c r="F136" s="211"/>
      <c r="G136" s="211"/>
      <c r="H136" s="211"/>
      <c r="I136" s="211"/>
      <c r="J136" s="221"/>
      <c r="K136" s="235"/>
      <c r="L136" s="242"/>
      <c r="M136" s="242"/>
      <c r="N136" s="249"/>
      <c r="O136" s="235"/>
      <c r="P136" s="242"/>
      <c r="Q136" s="242"/>
      <c r="R136" s="242"/>
      <c r="S136" s="242"/>
      <c r="T136" s="249"/>
      <c r="U136" s="235"/>
      <c r="V136" s="242"/>
      <c r="W136" s="242"/>
      <c r="X136" s="242"/>
      <c r="Y136" s="242"/>
      <c r="Z136" s="249"/>
      <c r="AA136" s="265"/>
      <c r="AB136" s="271"/>
      <c r="AC136" s="271"/>
      <c r="AD136" s="271"/>
      <c r="AE136" s="277"/>
      <c r="AF136" s="283" t="s">
        <v>451</v>
      </c>
      <c r="AG136" s="283"/>
      <c r="AH136" s="283"/>
      <c r="AI136" s="283"/>
      <c r="AJ136" s="283"/>
      <c r="AK136" s="285"/>
      <c r="AL136" s="619" t="s">
        <v>64</v>
      </c>
      <c r="AM136" s="625"/>
      <c r="AN136" s="625"/>
      <c r="AO136" s="625"/>
      <c r="AP136" s="625"/>
      <c r="AQ136" s="625"/>
      <c r="AR136" s="625"/>
      <c r="AS136" s="625"/>
      <c r="AT136" s="625"/>
      <c r="AU136" s="625"/>
      <c r="AV136" s="625"/>
      <c r="AW136" s="625"/>
      <c r="AX136" s="625"/>
      <c r="AY136" s="625"/>
      <c r="AZ136" s="631"/>
      <c r="BA136" s="201"/>
      <c r="BB136" s="201"/>
      <c r="BC136" s="201"/>
      <c r="BD136" s="201"/>
      <c r="BE136" s="321"/>
      <c r="BF136" s="181"/>
    </row>
    <row r="137" spans="1:58" ht="21.95" customHeight="1">
      <c r="A137" s="187"/>
      <c r="B137" s="205"/>
      <c r="C137" s="211"/>
      <c r="D137" s="211"/>
      <c r="E137" s="211"/>
      <c r="F137" s="211"/>
      <c r="G137" s="211"/>
      <c r="H137" s="211"/>
      <c r="I137" s="211"/>
      <c r="J137" s="221"/>
      <c r="K137" s="235"/>
      <c r="L137" s="242"/>
      <c r="M137" s="242"/>
      <c r="N137" s="249"/>
      <c r="O137" s="235"/>
      <c r="P137" s="242"/>
      <c r="Q137" s="242"/>
      <c r="R137" s="242"/>
      <c r="S137" s="242"/>
      <c r="T137" s="249"/>
      <c r="U137" s="235"/>
      <c r="V137" s="242"/>
      <c r="W137" s="242"/>
      <c r="X137" s="242"/>
      <c r="Y137" s="242"/>
      <c r="Z137" s="249"/>
      <c r="AA137" s="265"/>
      <c r="AB137" s="271"/>
      <c r="AC137" s="271"/>
      <c r="AD137" s="271"/>
      <c r="AE137" s="277"/>
      <c r="AF137" s="283" t="s">
        <v>79</v>
      </c>
      <c r="AG137" s="283"/>
      <c r="AH137" s="283"/>
      <c r="AI137" s="283"/>
      <c r="AJ137" s="283"/>
      <c r="AK137" s="285"/>
      <c r="AL137" s="616" t="s">
        <v>64</v>
      </c>
      <c r="AM137" s="623"/>
      <c r="AN137" s="623"/>
      <c r="AO137" s="623"/>
      <c r="AP137" s="623"/>
      <c r="AQ137" s="623"/>
      <c r="AR137" s="623"/>
      <c r="AS137" s="623"/>
      <c r="AT137" s="623"/>
      <c r="AU137" s="623"/>
      <c r="AV137" s="623"/>
      <c r="AW137" s="623"/>
      <c r="AX137" s="623"/>
      <c r="AY137" s="623"/>
      <c r="AZ137" s="629"/>
      <c r="BA137" s="201"/>
      <c r="BB137" s="201"/>
      <c r="BC137" s="201"/>
      <c r="BD137" s="201"/>
      <c r="BE137" s="321"/>
      <c r="BF137" s="181"/>
    </row>
    <row r="138" spans="1:58" ht="21.95" customHeight="1">
      <c r="A138" s="187"/>
      <c r="B138" s="205"/>
      <c r="C138" s="211"/>
      <c r="D138" s="211"/>
      <c r="E138" s="211"/>
      <c r="F138" s="211"/>
      <c r="G138" s="211"/>
      <c r="H138" s="211"/>
      <c r="I138" s="211"/>
      <c r="J138" s="221"/>
      <c r="K138" s="235"/>
      <c r="L138" s="242"/>
      <c r="M138" s="242"/>
      <c r="N138" s="249"/>
      <c r="O138" s="235"/>
      <c r="P138" s="242"/>
      <c r="Q138" s="242"/>
      <c r="R138" s="242"/>
      <c r="S138" s="242"/>
      <c r="T138" s="249"/>
      <c r="U138" s="235"/>
      <c r="V138" s="242"/>
      <c r="W138" s="242"/>
      <c r="X138" s="242"/>
      <c r="Y138" s="242"/>
      <c r="Z138" s="249"/>
      <c r="AA138" s="265"/>
      <c r="AB138" s="271"/>
      <c r="AC138" s="271"/>
      <c r="AD138" s="271"/>
      <c r="AE138" s="277"/>
      <c r="AF138" s="283" t="s">
        <v>564</v>
      </c>
      <c r="AG138" s="283"/>
      <c r="AH138" s="283"/>
      <c r="AI138" s="283"/>
      <c r="AJ138" s="283"/>
      <c r="AK138" s="285"/>
      <c r="AL138" s="619" t="s">
        <v>64</v>
      </c>
      <c r="AM138" s="625"/>
      <c r="AN138" s="625"/>
      <c r="AO138" s="625"/>
      <c r="AP138" s="625"/>
      <c r="AQ138" s="625"/>
      <c r="AR138" s="625"/>
      <c r="AS138" s="625"/>
      <c r="AT138" s="625"/>
      <c r="AU138" s="625"/>
      <c r="AV138" s="625"/>
      <c r="AW138" s="625"/>
      <c r="AX138" s="625"/>
      <c r="AY138" s="625"/>
      <c r="AZ138" s="631"/>
      <c r="BA138" s="201"/>
      <c r="BB138" s="201"/>
      <c r="BC138" s="201"/>
      <c r="BD138" s="201"/>
      <c r="BE138" s="321"/>
      <c r="BF138" s="181"/>
    </row>
    <row r="139" spans="1:58" ht="21.95" customHeight="1">
      <c r="A139" s="187"/>
      <c r="B139" s="205"/>
      <c r="C139" s="211"/>
      <c r="D139" s="211"/>
      <c r="E139" s="211"/>
      <c r="F139" s="211"/>
      <c r="G139" s="211"/>
      <c r="H139" s="211"/>
      <c r="I139" s="211"/>
      <c r="J139" s="221"/>
      <c r="K139" s="235"/>
      <c r="L139" s="242"/>
      <c r="M139" s="242"/>
      <c r="N139" s="249"/>
      <c r="O139" s="235"/>
      <c r="P139" s="242"/>
      <c r="Q139" s="242"/>
      <c r="R139" s="242"/>
      <c r="S139" s="242"/>
      <c r="T139" s="249"/>
      <c r="U139" s="235"/>
      <c r="V139" s="242"/>
      <c r="W139" s="242"/>
      <c r="X139" s="242"/>
      <c r="Y139" s="242"/>
      <c r="Z139" s="249"/>
      <c r="AA139" s="265"/>
      <c r="AB139" s="271"/>
      <c r="AC139" s="271"/>
      <c r="AD139" s="271"/>
      <c r="AE139" s="277"/>
      <c r="AF139" s="284" t="s">
        <v>74</v>
      </c>
      <c r="AG139" s="283"/>
      <c r="AH139" s="283"/>
      <c r="AI139" s="283"/>
      <c r="AJ139" s="283"/>
      <c r="AK139" s="285"/>
      <c r="AL139" s="619" t="s">
        <v>64</v>
      </c>
      <c r="AM139" s="625"/>
      <c r="AN139" s="625"/>
      <c r="AO139" s="625"/>
      <c r="AP139" s="625"/>
      <c r="AQ139" s="625"/>
      <c r="AR139" s="625"/>
      <c r="AS139" s="625"/>
      <c r="AT139" s="625"/>
      <c r="AU139" s="625"/>
      <c r="AV139" s="625"/>
      <c r="AW139" s="625"/>
      <c r="AX139" s="625"/>
      <c r="AY139" s="625"/>
      <c r="AZ139" s="631"/>
      <c r="BA139" s="201"/>
      <c r="BB139" s="201"/>
      <c r="BC139" s="201"/>
      <c r="BD139" s="201"/>
      <c r="BE139" s="321"/>
      <c r="BF139" s="181"/>
    </row>
    <row r="140" spans="1:58" ht="21.95" customHeight="1">
      <c r="A140" s="190"/>
      <c r="B140" s="205"/>
      <c r="C140" s="211"/>
      <c r="D140" s="211"/>
      <c r="E140" s="211"/>
      <c r="F140" s="211"/>
      <c r="G140" s="211"/>
      <c r="H140" s="211"/>
      <c r="I140" s="211"/>
      <c r="J140" s="221"/>
      <c r="K140" s="235"/>
      <c r="L140" s="242"/>
      <c r="M140" s="242"/>
      <c r="N140" s="249"/>
      <c r="O140" s="235"/>
      <c r="P140" s="242"/>
      <c r="Q140" s="242"/>
      <c r="R140" s="242"/>
      <c r="S140" s="242"/>
      <c r="T140" s="249"/>
      <c r="U140" s="235"/>
      <c r="V140" s="242"/>
      <c r="W140" s="242"/>
      <c r="X140" s="242"/>
      <c r="Y140" s="242"/>
      <c r="Z140" s="249"/>
      <c r="AA140" s="265"/>
      <c r="AB140" s="271"/>
      <c r="AC140" s="271"/>
      <c r="AD140" s="271"/>
      <c r="AE140" s="277"/>
      <c r="AF140" s="283" t="s">
        <v>515</v>
      </c>
      <c r="AG140" s="283"/>
      <c r="AH140" s="283"/>
      <c r="AI140" s="283"/>
      <c r="AJ140" s="283"/>
      <c r="AK140" s="285"/>
      <c r="AL140" s="619" t="s">
        <v>64</v>
      </c>
      <c r="AM140" s="625"/>
      <c r="AN140" s="625"/>
      <c r="AO140" s="625"/>
      <c r="AP140" s="625"/>
      <c r="AQ140" s="625"/>
      <c r="AR140" s="625"/>
      <c r="AS140" s="625"/>
      <c r="AT140" s="625"/>
      <c r="AU140" s="625"/>
      <c r="AV140" s="625"/>
      <c r="AW140" s="625"/>
      <c r="AX140" s="625"/>
      <c r="AY140" s="625"/>
      <c r="AZ140" s="631"/>
      <c r="BA140" s="201"/>
      <c r="BB140" s="201"/>
      <c r="BC140" s="201"/>
      <c r="BD140" s="201"/>
      <c r="BE140" s="321"/>
      <c r="BF140" s="181"/>
    </row>
    <row r="141" spans="1:58" ht="21.95" customHeight="1">
      <c r="A141" s="191"/>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181"/>
    </row>
    <row r="142" spans="1:58" ht="21.95" customHeight="1">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81"/>
    </row>
    <row r="143" spans="1:58" ht="18.75" customHeight="1">
      <c r="A143" s="193" t="s">
        <v>238</v>
      </c>
      <c r="B143" s="208"/>
      <c r="C143" s="213" t="s">
        <v>189</v>
      </c>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181"/>
    </row>
    <row r="144" spans="1:58" ht="18.75" customHeight="1">
      <c r="A144" s="193"/>
      <c r="B144" s="208"/>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181"/>
    </row>
    <row r="145" spans="1:58" ht="18.75" customHeight="1">
      <c r="A145" s="193" t="s">
        <v>241</v>
      </c>
      <c r="B145" s="193"/>
      <c r="C145" s="193" t="s">
        <v>244</v>
      </c>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3"/>
      <c r="AY145" s="193"/>
      <c r="AZ145" s="193"/>
      <c r="BA145" s="193"/>
      <c r="BB145" s="193"/>
      <c r="BC145" s="193"/>
      <c r="BD145" s="193"/>
      <c r="BE145" s="193"/>
      <c r="BF145" s="181"/>
    </row>
    <row r="146" spans="1:58" ht="18.75" customHeight="1">
      <c r="A146" s="193" t="s">
        <v>245</v>
      </c>
      <c r="B146" s="193"/>
      <c r="C146" s="208" t="s">
        <v>36</v>
      </c>
      <c r="BF146" s="181"/>
    </row>
    <row r="147" spans="1:58" ht="18.75" customHeight="1">
      <c r="A147" s="193" t="s">
        <v>249</v>
      </c>
      <c r="B147" s="208"/>
      <c r="C147" s="214" t="s">
        <v>255</v>
      </c>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328"/>
    </row>
    <row r="148" spans="1:58" ht="18.75" customHeight="1">
      <c r="A148" s="193"/>
      <c r="B148" s="208"/>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328"/>
    </row>
    <row r="149" spans="1:58" ht="18.75" customHeight="1">
      <c r="A149" s="193" t="s">
        <v>251</v>
      </c>
      <c r="B149" s="208"/>
      <c r="C149" s="214" t="s">
        <v>257</v>
      </c>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F149" s="329"/>
    </row>
    <row r="150" spans="1:58" ht="18.75" customHeight="1">
      <c r="A150" s="193" t="s">
        <v>412</v>
      </c>
      <c r="C150" s="208" t="s">
        <v>536</v>
      </c>
      <c r="BF150" s="329"/>
    </row>
    <row r="151" spans="1:58" ht="18.75" customHeight="1">
      <c r="A151" s="193"/>
      <c r="C151" s="208" t="s">
        <v>533</v>
      </c>
      <c r="BF151" s="181"/>
    </row>
    <row r="152" spans="1:58" ht="18.75" customHeight="1">
      <c r="A152" s="194" t="s">
        <v>416</v>
      </c>
      <c r="C152" s="215" t="s">
        <v>544</v>
      </c>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181"/>
    </row>
    <row r="153" spans="1:58" ht="18.75" customHeight="1">
      <c r="A153" s="194"/>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181"/>
    </row>
    <row r="154" spans="1:58" ht="18.75" customHeight="1">
      <c r="A154" s="194" t="s">
        <v>236</v>
      </c>
      <c r="B154" s="209"/>
      <c r="C154" s="215" t="s">
        <v>546</v>
      </c>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181"/>
    </row>
    <row r="155" spans="1:58" ht="18.75" customHeight="1">
      <c r="A155" s="194"/>
      <c r="B155" s="209"/>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181"/>
    </row>
    <row r="156" spans="1:58" ht="18.75" customHeight="1">
      <c r="A156" s="194" t="s">
        <v>424</v>
      </c>
      <c r="C156" s="213" t="s">
        <v>557</v>
      </c>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F156" s="181"/>
    </row>
    <row r="157" spans="1:58" ht="18.75" customHeight="1">
      <c r="A157" s="195" t="s">
        <v>349</v>
      </c>
      <c r="C157" s="213" t="s">
        <v>552</v>
      </c>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F157" s="181"/>
    </row>
    <row r="158" spans="1:58" ht="21.95" customHeight="1">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181"/>
    </row>
    <row r="159" spans="1:58" ht="21.95" customHeight="1">
      <c r="C159" s="216"/>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328"/>
    </row>
    <row r="160" spans="1:58" ht="21.95" customHeight="1">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181"/>
    </row>
    <row r="161" spans="3:58" ht="21.95" customHeight="1">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181"/>
    </row>
    <row r="162" spans="3:58" ht="21.95" customHeight="1">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181"/>
    </row>
    <row r="163" spans="3:58" ht="21.95" customHeight="1">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181"/>
    </row>
    <row r="164" spans="3:58" ht="21.95" customHeight="1">
      <c r="C164" s="216"/>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181"/>
    </row>
    <row r="165" spans="3:58" ht="21.95" customHeight="1">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328"/>
    </row>
    <row r="166" spans="3:58" ht="21.95" customHeight="1">
      <c r="C166" s="216"/>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328"/>
    </row>
    <row r="167" spans="3:58" ht="21.95" customHeight="1">
      <c r="C167" s="216"/>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181"/>
    </row>
    <row r="168" spans="3:58" ht="21.95" customHeight="1">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181"/>
    </row>
    <row r="169" spans="3:58" ht="21.95" customHeight="1">
      <c r="C169" s="216"/>
      <c r="D169" s="216"/>
      <c r="E169" s="216"/>
      <c r="F169" s="216"/>
      <c r="G169" s="216"/>
      <c r="H169" s="216"/>
      <c r="I169" s="216"/>
      <c r="J169" s="216"/>
      <c r="K169" s="216"/>
      <c r="L169" s="216"/>
      <c r="M169" s="216"/>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181"/>
    </row>
    <row r="170" spans="3:58" ht="44.1" customHeight="1">
      <c r="C170" s="216"/>
      <c r="D170" s="216"/>
      <c r="E170" s="216"/>
      <c r="F170" s="216"/>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181"/>
    </row>
    <row r="171" spans="3:58" ht="21.95" customHeight="1">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328"/>
    </row>
    <row r="172" spans="3:58" ht="21.95" customHeight="1">
      <c r="C172" s="216"/>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328"/>
    </row>
    <row r="173" spans="3:58" ht="21.95" customHeight="1">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328"/>
    </row>
    <row r="174" spans="3:58" ht="21.95" customHeight="1">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181"/>
    </row>
    <row r="175" spans="3:58" ht="44.1" customHeight="1">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181"/>
    </row>
    <row r="176" spans="3:58" ht="21.95" customHeight="1">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181"/>
    </row>
    <row r="177" spans="3:58" ht="21.95" customHeight="1">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329"/>
    </row>
    <row r="178" spans="3:58" ht="21.95" customHeight="1">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328"/>
    </row>
    <row r="179" spans="3:58" ht="21.95" customHeight="1">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328"/>
    </row>
    <row r="180" spans="3:58" ht="21.95" customHeight="1">
      <c r="C180" s="216"/>
      <c r="D180" s="216"/>
      <c r="E180" s="216"/>
      <c r="F180" s="216"/>
      <c r="G180" s="216"/>
      <c r="H180" s="216"/>
      <c r="I180" s="216"/>
      <c r="J180" s="216"/>
      <c r="K180" s="216"/>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329"/>
    </row>
    <row r="181" spans="3:58" ht="21.95" customHeight="1">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329"/>
    </row>
    <row r="182" spans="3:58" ht="21.95" customHeight="1">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181"/>
    </row>
    <row r="183" spans="3:58" ht="120" customHeight="1">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328"/>
    </row>
    <row r="184" spans="3:58" ht="21.95" customHeight="1">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216"/>
      <c r="AK184" s="216"/>
      <c r="AL184" s="216"/>
      <c r="AM184" s="216"/>
      <c r="AN184" s="216"/>
      <c r="AO184" s="216"/>
      <c r="AP184" s="216"/>
      <c r="AQ184" s="216"/>
      <c r="AR184" s="216"/>
      <c r="AS184" s="216"/>
      <c r="AT184" s="216"/>
      <c r="AU184" s="216"/>
      <c r="AV184" s="216"/>
      <c r="AW184" s="216"/>
      <c r="AX184" s="216"/>
      <c r="AY184" s="216"/>
      <c r="AZ184" s="216"/>
      <c r="BA184" s="216"/>
      <c r="BB184" s="216"/>
      <c r="BC184" s="216"/>
      <c r="BD184" s="216"/>
      <c r="BE184" s="216"/>
      <c r="BF184" s="181"/>
    </row>
    <row r="185" spans="3:58" ht="21.95" customHeight="1">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6"/>
      <c r="AV185" s="216"/>
      <c r="AW185" s="216"/>
      <c r="AX185" s="216"/>
      <c r="AY185" s="216"/>
      <c r="AZ185" s="216"/>
      <c r="BA185" s="216"/>
      <c r="BB185" s="216"/>
      <c r="BC185" s="216"/>
      <c r="BD185" s="216"/>
      <c r="BE185" s="216"/>
      <c r="BF185" s="181"/>
    </row>
    <row r="186" spans="3:58" ht="21.95" customHeight="1">
      <c r="C186" s="216"/>
      <c r="D186" s="216"/>
      <c r="E186" s="216"/>
      <c r="F186" s="216"/>
      <c r="G186" s="216"/>
      <c r="H186" s="216"/>
      <c r="I186" s="216"/>
      <c r="J186" s="216"/>
      <c r="K186" s="216"/>
      <c r="L186" s="216"/>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c r="AJ186" s="216"/>
      <c r="AK186" s="216"/>
      <c r="AL186" s="216"/>
      <c r="AM186" s="216"/>
      <c r="AN186" s="216"/>
      <c r="AO186" s="216"/>
      <c r="AP186" s="216"/>
      <c r="AQ186" s="216"/>
      <c r="AR186" s="216"/>
      <c r="AS186" s="216"/>
      <c r="AT186" s="216"/>
      <c r="AU186" s="216"/>
      <c r="AV186" s="216"/>
      <c r="AW186" s="216"/>
      <c r="AX186" s="216"/>
      <c r="AY186" s="216"/>
      <c r="AZ186" s="216"/>
      <c r="BA186" s="216"/>
      <c r="BB186" s="216"/>
      <c r="BC186" s="216"/>
      <c r="BD186" s="216"/>
      <c r="BE186" s="216"/>
      <c r="BF186" s="329"/>
    </row>
    <row r="187" spans="3:58" ht="21.95" customHeight="1">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6"/>
      <c r="AY187" s="216"/>
      <c r="AZ187" s="216"/>
      <c r="BA187" s="216"/>
      <c r="BB187" s="216"/>
      <c r="BC187" s="216"/>
      <c r="BD187" s="216"/>
      <c r="BE187" s="216"/>
      <c r="BF187" s="181"/>
    </row>
    <row r="188" spans="3:58" ht="21.95" customHeight="1">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6"/>
      <c r="AY188" s="216"/>
      <c r="AZ188" s="216"/>
      <c r="BA188" s="216"/>
      <c r="BB188" s="216"/>
      <c r="BC188" s="216"/>
      <c r="BD188" s="216"/>
      <c r="BE188" s="216"/>
      <c r="BF188" s="181"/>
    </row>
    <row r="189" spans="3:58" ht="21.95" customHeight="1">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6"/>
      <c r="AY189" s="216"/>
      <c r="AZ189" s="216"/>
      <c r="BA189" s="216"/>
      <c r="BB189" s="216"/>
      <c r="BC189" s="216"/>
      <c r="BD189" s="216"/>
      <c r="BE189" s="216"/>
      <c r="BF189" s="181"/>
    </row>
    <row r="190" spans="3:58" ht="21.95" customHeight="1">
      <c r="C190" s="216"/>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6"/>
      <c r="AY190" s="216"/>
      <c r="AZ190" s="216"/>
      <c r="BA190" s="216"/>
      <c r="BB190" s="216"/>
      <c r="BC190" s="216"/>
      <c r="BD190" s="216"/>
      <c r="BE190" s="216"/>
      <c r="BF190" s="181"/>
    </row>
    <row r="191" spans="3:58" ht="21.95" customHeight="1">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6"/>
      <c r="AY191" s="216"/>
      <c r="AZ191" s="216"/>
      <c r="BA191" s="216"/>
      <c r="BB191" s="216"/>
      <c r="BC191" s="216"/>
      <c r="BD191" s="216"/>
      <c r="BE191" s="216"/>
      <c r="BF191" s="181"/>
    </row>
    <row r="192" spans="3:58" ht="21.95" customHeight="1">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6"/>
      <c r="AV192" s="216"/>
      <c r="AW192" s="216"/>
      <c r="AX192" s="216"/>
      <c r="AY192" s="216"/>
      <c r="AZ192" s="216"/>
      <c r="BA192" s="216"/>
      <c r="BB192" s="216"/>
      <c r="BC192" s="216"/>
      <c r="BD192" s="216"/>
      <c r="BE192" s="216"/>
      <c r="BF192" s="181"/>
    </row>
    <row r="193" spans="3:58" ht="21.95" customHeight="1">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181"/>
    </row>
    <row r="194" spans="3:58" ht="21.95" customHeight="1">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181"/>
    </row>
    <row r="195" spans="3:58" ht="21.95" customHeight="1">
      <c r="C195" s="216"/>
      <c r="D195" s="216"/>
      <c r="E195" s="216"/>
      <c r="F195" s="216"/>
      <c r="G195" s="216"/>
      <c r="H195" s="216"/>
      <c r="I195" s="216"/>
      <c r="J195" s="216"/>
      <c r="K195" s="216"/>
      <c r="L195" s="216"/>
      <c r="M195" s="216"/>
      <c r="N195" s="216"/>
      <c r="O195" s="216"/>
      <c r="P195" s="216"/>
      <c r="Q195" s="216"/>
      <c r="R195" s="216"/>
      <c r="S195" s="216"/>
      <c r="T195" s="216"/>
      <c r="U195" s="216"/>
      <c r="V195" s="216"/>
      <c r="W195" s="216"/>
      <c r="X195" s="216"/>
      <c r="Y195" s="21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6"/>
      <c r="AZ195" s="216"/>
      <c r="BA195" s="216"/>
      <c r="BB195" s="216"/>
      <c r="BC195" s="216"/>
      <c r="BD195" s="216"/>
      <c r="BE195" s="216"/>
      <c r="BF195" s="181"/>
    </row>
    <row r="196" spans="3:58" ht="21.95" customHeight="1">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216"/>
      <c r="AV196" s="216"/>
      <c r="AW196" s="216"/>
      <c r="AX196" s="216"/>
      <c r="AY196" s="216"/>
      <c r="AZ196" s="216"/>
      <c r="BA196" s="216"/>
      <c r="BB196" s="216"/>
      <c r="BC196" s="216"/>
      <c r="BD196" s="216"/>
      <c r="BE196" s="216"/>
      <c r="BF196" s="181"/>
    </row>
    <row r="197" spans="3:58" ht="21.95" customHeight="1">
      <c r="C197" s="216"/>
      <c r="D197" s="216"/>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181"/>
    </row>
    <row r="198" spans="3:58" ht="21.95" customHeight="1">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6"/>
      <c r="AY198" s="216"/>
      <c r="AZ198" s="216"/>
      <c r="BA198" s="216"/>
      <c r="BB198" s="216"/>
      <c r="BC198" s="216"/>
      <c r="BD198" s="216"/>
      <c r="BE198" s="216"/>
      <c r="BF198" s="181"/>
    </row>
    <row r="199" spans="3:58" ht="21.95" customHeight="1">
      <c r="C199" s="216"/>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Y199" s="216"/>
      <c r="AZ199" s="216"/>
      <c r="BA199" s="216"/>
      <c r="BB199" s="216"/>
      <c r="BC199" s="216"/>
      <c r="BD199" s="216"/>
      <c r="BE199" s="216"/>
      <c r="BF199" s="328"/>
    </row>
    <row r="200" spans="3:58" ht="21.95" customHeight="1">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181"/>
    </row>
    <row r="201" spans="3:58" ht="44.1" customHeight="1">
      <c r="C201" s="216"/>
      <c r="D201" s="216"/>
      <c r="E201" s="216"/>
      <c r="F201" s="216"/>
      <c r="G201" s="216"/>
      <c r="H201" s="216"/>
      <c r="I201" s="216"/>
      <c r="J201" s="216"/>
      <c r="K201" s="216"/>
      <c r="L201" s="216"/>
      <c r="M201" s="216"/>
      <c r="N201" s="216"/>
      <c r="O201" s="216"/>
      <c r="P201" s="216"/>
      <c r="Q201" s="216"/>
      <c r="R201" s="216"/>
      <c r="S201" s="216"/>
      <c r="T201" s="216"/>
      <c r="U201" s="216"/>
      <c r="V201" s="216"/>
      <c r="W201" s="216"/>
      <c r="X201" s="216"/>
      <c r="Y201" s="216"/>
      <c r="Z201" s="216"/>
      <c r="AA201" s="216"/>
      <c r="AB201" s="216"/>
      <c r="AC201" s="216"/>
      <c r="AD201" s="216"/>
      <c r="AE201" s="216"/>
      <c r="AF201" s="216"/>
      <c r="AG201" s="216"/>
      <c r="AH201" s="216"/>
      <c r="AI201" s="216"/>
      <c r="AJ201" s="216"/>
      <c r="AK201" s="216"/>
      <c r="AL201" s="216"/>
      <c r="AM201" s="216"/>
      <c r="AN201" s="216"/>
      <c r="AO201" s="216"/>
      <c r="AP201" s="216"/>
      <c r="AQ201" s="216"/>
      <c r="AR201" s="216"/>
      <c r="AS201" s="216"/>
      <c r="AT201" s="216"/>
      <c r="AU201" s="216"/>
      <c r="AV201" s="216"/>
      <c r="AW201" s="216"/>
      <c r="AX201" s="216"/>
      <c r="AY201" s="216"/>
      <c r="AZ201" s="216"/>
      <c r="BA201" s="216"/>
      <c r="BB201" s="216"/>
      <c r="BC201" s="216"/>
      <c r="BD201" s="216"/>
      <c r="BE201" s="216"/>
      <c r="BF201" s="181"/>
    </row>
    <row r="202" spans="3:58" ht="21.95" customHeight="1">
      <c r="C202" s="216"/>
      <c r="D202" s="216"/>
      <c r="E202" s="216"/>
      <c r="F202" s="216"/>
      <c r="G202" s="216"/>
      <c r="H202" s="216"/>
      <c r="I202" s="216"/>
      <c r="J202" s="216"/>
      <c r="K202" s="216"/>
      <c r="L202" s="216"/>
      <c r="M202" s="216"/>
      <c r="N202" s="216"/>
      <c r="O202" s="216"/>
      <c r="P202" s="216"/>
      <c r="Q202" s="216"/>
      <c r="R202" s="216"/>
      <c r="S202" s="216"/>
      <c r="T202" s="216"/>
      <c r="U202" s="216"/>
      <c r="V202" s="216"/>
      <c r="W202" s="216"/>
      <c r="X202" s="216"/>
      <c r="Y202" s="216"/>
      <c r="Z202" s="216"/>
      <c r="AA202" s="216"/>
      <c r="AB202" s="216"/>
      <c r="AC202" s="216"/>
      <c r="AD202" s="216"/>
      <c r="AE202" s="216"/>
      <c r="AF202" s="216"/>
      <c r="AG202" s="216"/>
      <c r="AH202" s="216"/>
      <c r="AI202" s="216"/>
      <c r="AJ202" s="216"/>
      <c r="AK202" s="216"/>
      <c r="AL202" s="216"/>
      <c r="AM202" s="216"/>
      <c r="AN202" s="216"/>
      <c r="AO202" s="216"/>
      <c r="AP202" s="216"/>
      <c r="AQ202" s="216"/>
      <c r="AR202" s="216"/>
      <c r="AS202" s="216"/>
      <c r="AT202" s="216"/>
      <c r="AU202" s="216"/>
      <c r="AV202" s="216"/>
      <c r="AW202" s="216"/>
      <c r="AX202" s="216"/>
      <c r="AY202" s="216"/>
      <c r="AZ202" s="216"/>
      <c r="BA202" s="216"/>
      <c r="BB202" s="216"/>
      <c r="BC202" s="216"/>
      <c r="BD202" s="216"/>
      <c r="BE202" s="216"/>
      <c r="BF202" s="181"/>
    </row>
    <row r="203" spans="3:58" ht="21.95" customHeight="1">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216"/>
      <c r="AG203" s="216"/>
      <c r="AH203" s="216"/>
      <c r="AI203" s="216"/>
      <c r="AJ203" s="216"/>
      <c r="AK203" s="216"/>
      <c r="AL203" s="216"/>
      <c r="AM203" s="216"/>
      <c r="AN203" s="216"/>
      <c r="AO203" s="216"/>
      <c r="AP203" s="216"/>
      <c r="AQ203" s="216"/>
      <c r="AR203" s="216"/>
      <c r="AS203" s="216"/>
      <c r="AT203" s="216"/>
      <c r="AU203" s="216"/>
      <c r="AV203" s="216"/>
      <c r="AW203" s="216"/>
      <c r="AX203" s="216"/>
      <c r="AY203" s="216"/>
      <c r="AZ203" s="216"/>
      <c r="BA203" s="216"/>
      <c r="BB203" s="216"/>
      <c r="BC203" s="216"/>
      <c r="BD203" s="216"/>
      <c r="BE203" s="216"/>
      <c r="BF203" s="181"/>
    </row>
    <row r="204" spans="3:58" ht="21.95" customHeight="1">
      <c r="C204" s="216"/>
      <c r="D204" s="216"/>
      <c r="E204" s="216"/>
      <c r="F204" s="216"/>
      <c r="G204" s="216"/>
      <c r="H204" s="216"/>
      <c r="I204" s="216"/>
      <c r="J204" s="216"/>
      <c r="K204" s="216"/>
      <c r="L204" s="216"/>
      <c r="M204" s="216"/>
      <c r="N204" s="216"/>
      <c r="O204" s="216"/>
      <c r="P204" s="216"/>
      <c r="Q204" s="216"/>
      <c r="R204" s="216"/>
      <c r="S204" s="216"/>
      <c r="T204" s="216"/>
      <c r="U204" s="216"/>
      <c r="V204" s="216"/>
      <c r="W204" s="216"/>
      <c r="X204" s="216"/>
      <c r="Y204" s="216"/>
      <c r="Z204" s="216"/>
      <c r="AA204" s="216"/>
      <c r="AB204" s="216"/>
      <c r="AC204" s="216"/>
      <c r="AD204" s="216"/>
      <c r="AE204" s="216"/>
      <c r="AF204" s="216"/>
      <c r="AG204" s="216"/>
      <c r="AH204" s="216"/>
      <c r="AI204" s="216"/>
      <c r="AJ204" s="216"/>
      <c r="AK204" s="216"/>
      <c r="AL204" s="216"/>
      <c r="AM204" s="216"/>
      <c r="AN204" s="216"/>
      <c r="AO204" s="216"/>
      <c r="AP204" s="216"/>
      <c r="AQ204" s="216"/>
      <c r="AR204" s="216"/>
      <c r="AS204" s="216"/>
      <c r="AT204" s="216"/>
      <c r="AU204" s="216"/>
      <c r="AV204" s="216"/>
      <c r="AW204" s="216"/>
      <c r="AX204" s="216"/>
      <c r="AY204" s="216"/>
      <c r="AZ204" s="216"/>
      <c r="BA204" s="216"/>
      <c r="BB204" s="216"/>
      <c r="BC204" s="216"/>
      <c r="BD204" s="216"/>
      <c r="BE204" s="216"/>
      <c r="BF204" s="181"/>
    </row>
    <row r="205" spans="3:58" ht="120" customHeight="1">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6"/>
      <c r="AY205" s="216"/>
      <c r="AZ205" s="216"/>
      <c r="BA205" s="216"/>
      <c r="BB205" s="216"/>
      <c r="BC205" s="216"/>
      <c r="BD205" s="216"/>
      <c r="BE205" s="216"/>
      <c r="BF205" s="328"/>
    </row>
    <row r="206" spans="3:58" ht="21.95" customHeight="1">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c r="AK206" s="216"/>
      <c r="AL206" s="216"/>
      <c r="AM206" s="216"/>
      <c r="AN206" s="216"/>
      <c r="AO206" s="216"/>
      <c r="AP206" s="216"/>
      <c r="AQ206" s="216"/>
      <c r="AR206" s="216"/>
      <c r="AS206" s="216"/>
      <c r="AT206" s="216"/>
      <c r="AU206" s="216"/>
      <c r="AV206" s="216"/>
      <c r="AW206" s="216"/>
      <c r="AX206" s="216"/>
      <c r="AY206" s="216"/>
      <c r="AZ206" s="216"/>
      <c r="BA206" s="216"/>
      <c r="BB206" s="216"/>
      <c r="BC206" s="216"/>
      <c r="BD206" s="216"/>
      <c r="BE206" s="216"/>
      <c r="BF206" s="181"/>
    </row>
    <row r="207" spans="3:58" ht="21.95" customHeight="1">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6"/>
      <c r="AY207" s="216"/>
      <c r="AZ207" s="216"/>
      <c r="BA207" s="216"/>
      <c r="BB207" s="216"/>
      <c r="BC207" s="216"/>
      <c r="BD207" s="216"/>
      <c r="BE207" s="216"/>
      <c r="BF207" s="181"/>
    </row>
    <row r="208" spans="3:58" ht="21.95" customHeight="1">
      <c r="C208" s="216"/>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216"/>
      <c r="AF208" s="216"/>
      <c r="AG208" s="216"/>
      <c r="AH208" s="216"/>
      <c r="AI208" s="216"/>
      <c r="AJ208" s="216"/>
      <c r="AK208" s="216"/>
      <c r="AL208" s="216"/>
      <c r="AM208" s="216"/>
      <c r="AN208" s="216"/>
      <c r="AO208" s="216"/>
      <c r="AP208" s="216"/>
      <c r="AQ208" s="216"/>
      <c r="AR208" s="216"/>
      <c r="AS208" s="216"/>
      <c r="AT208" s="216"/>
      <c r="AU208" s="216"/>
      <c r="AV208" s="216"/>
      <c r="AW208" s="216"/>
      <c r="AX208" s="216"/>
      <c r="AY208" s="216"/>
      <c r="AZ208" s="216"/>
      <c r="BA208" s="216"/>
      <c r="BB208" s="216"/>
      <c r="BC208" s="216"/>
      <c r="BD208" s="216"/>
      <c r="BE208" s="216"/>
      <c r="BF208" s="329"/>
    </row>
    <row r="209" spans="3:58" ht="21.95" customHeight="1">
      <c r="C209" s="216"/>
      <c r="D209" s="216"/>
      <c r="E209" s="216"/>
      <c r="F209" s="216"/>
      <c r="G209" s="216"/>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6"/>
      <c r="AY209" s="216"/>
      <c r="AZ209" s="216"/>
      <c r="BA209" s="216"/>
      <c r="BB209" s="216"/>
      <c r="BC209" s="216"/>
      <c r="BD209" s="216"/>
      <c r="BE209" s="216"/>
      <c r="BF209" s="329"/>
    </row>
    <row r="210" spans="3:58" ht="21.95" customHeight="1">
      <c r="C210" s="216"/>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6"/>
      <c r="AC210" s="216"/>
      <c r="AD210" s="216"/>
      <c r="AE210" s="216"/>
      <c r="AF210" s="216"/>
      <c r="AG210" s="216"/>
      <c r="AH210" s="216"/>
      <c r="AI210" s="216"/>
      <c r="AJ210" s="216"/>
      <c r="AK210" s="216"/>
      <c r="AL210" s="216"/>
      <c r="AM210" s="216"/>
      <c r="AN210" s="216"/>
      <c r="AO210" s="216"/>
      <c r="AP210" s="216"/>
      <c r="AQ210" s="216"/>
      <c r="AR210" s="216"/>
      <c r="AS210" s="216"/>
      <c r="AT210" s="216"/>
      <c r="AU210" s="216"/>
      <c r="AV210" s="216"/>
      <c r="AW210" s="216"/>
      <c r="AX210" s="216"/>
      <c r="AY210" s="216"/>
      <c r="AZ210" s="216"/>
      <c r="BA210" s="216"/>
      <c r="BB210" s="216"/>
      <c r="BC210" s="216"/>
      <c r="BD210" s="216"/>
      <c r="BE210" s="216"/>
      <c r="BF210" s="181"/>
    </row>
    <row r="211" spans="3:58" ht="21.95" customHeight="1">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c r="AK211" s="216"/>
      <c r="AL211" s="216"/>
      <c r="AM211" s="216"/>
      <c r="AN211" s="216"/>
      <c r="AO211" s="216"/>
      <c r="AP211" s="216"/>
      <c r="AQ211" s="216"/>
      <c r="AR211" s="216"/>
      <c r="AS211" s="216"/>
      <c r="AT211" s="216"/>
      <c r="AU211" s="216"/>
      <c r="AV211" s="216"/>
      <c r="AW211" s="216"/>
      <c r="AX211" s="216"/>
      <c r="AY211" s="216"/>
      <c r="AZ211" s="216"/>
      <c r="BA211" s="216"/>
      <c r="BB211" s="216"/>
      <c r="BC211" s="216"/>
      <c r="BD211" s="216"/>
      <c r="BE211" s="216"/>
      <c r="BF211" s="181"/>
    </row>
    <row r="212" spans="3:58" ht="21.95" customHeight="1">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c r="Y212" s="216"/>
      <c r="Z212" s="21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216"/>
      <c r="BA212" s="216"/>
      <c r="BB212" s="216"/>
      <c r="BC212" s="216"/>
      <c r="BD212" s="216"/>
      <c r="BE212" s="216"/>
      <c r="BF212" s="181"/>
    </row>
    <row r="213" spans="3:58" ht="21.95" customHeight="1">
      <c r="C213" s="216"/>
      <c r="D213" s="216"/>
      <c r="E213" s="216"/>
      <c r="F213" s="216"/>
      <c r="G213" s="216"/>
      <c r="H213" s="216"/>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216"/>
      <c r="AY213" s="216"/>
      <c r="AZ213" s="216"/>
      <c r="BA213" s="216"/>
      <c r="BB213" s="216"/>
      <c r="BC213" s="216"/>
      <c r="BD213" s="216"/>
      <c r="BE213" s="216"/>
      <c r="BF213" s="181"/>
    </row>
    <row r="214" spans="3:58" ht="21.95" customHeight="1">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6"/>
      <c r="AY214" s="216"/>
      <c r="AZ214" s="216"/>
      <c r="BA214" s="216"/>
      <c r="BB214" s="216"/>
      <c r="BC214" s="216"/>
      <c r="BD214" s="216"/>
      <c r="BE214" s="216"/>
      <c r="BF214" s="181"/>
    </row>
    <row r="215" spans="3:58" ht="21.95" customHeight="1">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c r="AK215" s="216"/>
      <c r="AL215" s="216"/>
      <c r="AM215" s="216"/>
      <c r="AN215" s="216"/>
      <c r="AO215" s="216"/>
      <c r="AP215" s="216"/>
      <c r="AQ215" s="216"/>
      <c r="AR215" s="216"/>
      <c r="AS215" s="216"/>
      <c r="AT215" s="216"/>
      <c r="AU215" s="216"/>
      <c r="AV215" s="216"/>
      <c r="AW215" s="216"/>
      <c r="AX215" s="216"/>
      <c r="AY215" s="216"/>
      <c r="AZ215" s="216"/>
      <c r="BA215" s="216"/>
      <c r="BB215" s="216"/>
      <c r="BC215" s="216"/>
      <c r="BD215" s="216"/>
      <c r="BE215" s="216"/>
      <c r="BF215" s="181"/>
    </row>
    <row r="216" spans="3:58" ht="21.95" customHeight="1">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c r="AA216" s="216"/>
      <c r="AB216" s="216"/>
      <c r="AC216" s="216"/>
      <c r="AD216" s="216"/>
      <c r="AE216" s="216"/>
      <c r="AF216" s="216"/>
      <c r="AG216" s="216"/>
      <c r="AH216" s="216"/>
      <c r="AI216" s="216"/>
      <c r="AJ216" s="216"/>
      <c r="AK216" s="216"/>
      <c r="AL216" s="216"/>
      <c r="AM216" s="216"/>
      <c r="AN216" s="216"/>
      <c r="AO216" s="216"/>
      <c r="AP216" s="216"/>
      <c r="AQ216" s="216"/>
      <c r="AR216" s="216"/>
      <c r="AS216" s="216"/>
      <c r="AT216" s="216"/>
      <c r="AU216" s="216"/>
      <c r="AV216" s="216"/>
      <c r="AW216" s="216"/>
      <c r="AX216" s="216"/>
      <c r="AY216" s="216"/>
      <c r="AZ216" s="216"/>
      <c r="BA216" s="216"/>
      <c r="BB216" s="216"/>
      <c r="BC216" s="216"/>
      <c r="BD216" s="216"/>
      <c r="BE216" s="216"/>
      <c r="BF216" s="181"/>
    </row>
    <row r="217" spans="3:58" ht="21.95" customHeight="1">
      <c r="C217" s="216"/>
      <c r="D217" s="216"/>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216"/>
      <c r="AI217" s="216"/>
      <c r="AJ217" s="216"/>
      <c r="AK217" s="216"/>
      <c r="AL217" s="216"/>
      <c r="AM217" s="216"/>
      <c r="AN217" s="216"/>
      <c r="AO217" s="216"/>
      <c r="AP217" s="216"/>
      <c r="AQ217" s="216"/>
      <c r="AR217" s="216"/>
      <c r="AS217" s="216"/>
      <c r="AT217" s="216"/>
      <c r="AU217" s="216"/>
      <c r="AV217" s="216"/>
      <c r="AW217" s="216"/>
      <c r="AX217" s="216"/>
      <c r="AY217" s="216"/>
      <c r="AZ217" s="216"/>
      <c r="BA217" s="216"/>
      <c r="BB217" s="216"/>
      <c r="BC217" s="216"/>
      <c r="BD217" s="216"/>
      <c r="BE217" s="216"/>
      <c r="BF217" s="181"/>
    </row>
    <row r="218" spans="3:58" ht="21.95" customHeight="1">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16"/>
      <c r="AL218" s="216"/>
      <c r="AM218" s="216"/>
      <c r="AN218" s="216"/>
      <c r="AO218" s="216"/>
      <c r="AP218" s="216"/>
      <c r="AQ218" s="216"/>
      <c r="AR218" s="216"/>
      <c r="AS218" s="216"/>
      <c r="AT218" s="216"/>
      <c r="AU218" s="216"/>
      <c r="AV218" s="216"/>
      <c r="AW218" s="216"/>
      <c r="AX218" s="216"/>
      <c r="AY218" s="216"/>
      <c r="AZ218" s="216"/>
      <c r="BA218" s="216"/>
      <c r="BB218" s="216"/>
      <c r="BC218" s="216"/>
      <c r="BD218" s="216"/>
      <c r="BE218" s="216"/>
      <c r="BF218" s="328"/>
    </row>
    <row r="219" spans="3:58" ht="21.95" customHeight="1">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216"/>
      <c r="AN219" s="216"/>
      <c r="AO219" s="216"/>
      <c r="AP219" s="216"/>
      <c r="AQ219" s="216"/>
      <c r="AR219" s="216"/>
      <c r="AS219" s="216"/>
      <c r="AT219" s="216"/>
      <c r="AU219" s="216"/>
      <c r="AV219" s="216"/>
      <c r="AW219" s="216"/>
      <c r="AX219" s="216"/>
      <c r="AY219" s="216"/>
      <c r="AZ219" s="216"/>
      <c r="BA219" s="216"/>
      <c r="BB219" s="216"/>
      <c r="BC219" s="216"/>
      <c r="BD219" s="216"/>
      <c r="BE219" s="216"/>
      <c r="BF219" s="328"/>
    </row>
    <row r="220" spans="3:58" ht="21.95" customHeight="1">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328"/>
    </row>
    <row r="221" spans="3:58" ht="21.95" customHeight="1">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6"/>
      <c r="AI221" s="216"/>
      <c r="AJ221" s="216"/>
      <c r="AK221" s="216"/>
      <c r="AL221" s="216"/>
      <c r="AM221" s="216"/>
      <c r="AN221" s="216"/>
      <c r="AO221" s="216"/>
      <c r="AP221" s="216"/>
      <c r="AQ221" s="216"/>
      <c r="AR221" s="216"/>
      <c r="AS221" s="216"/>
      <c r="AT221" s="216"/>
      <c r="AU221" s="216"/>
      <c r="AV221" s="216"/>
      <c r="AW221" s="216"/>
      <c r="AX221" s="216"/>
      <c r="AY221" s="216"/>
      <c r="AZ221" s="216"/>
      <c r="BA221" s="216"/>
      <c r="BB221" s="216"/>
      <c r="BC221" s="216"/>
      <c r="BD221" s="216"/>
      <c r="BE221" s="216"/>
      <c r="BF221" s="181"/>
    </row>
    <row r="222" spans="3:58" ht="21.95" customHeight="1">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G222" s="216"/>
      <c r="AH222" s="216"/>
      <c r="AI222" s="216"/>
      <c r="AJ222" s="216"/>
      <c r="AK222" s="216"/>
      <c r="AL222" s="216"/>
      <c r="AM222" s="216"/>
      <c r="AN222" s="216"/>
      <c r="AO222" s="216"/>
      <c r="AP222" s="216"/>
      <c r="AQ222" s="216"/>
      <c r="AR222" s="216"/>
      <c r="AS222" s="216"/>
      <c r="AT222" s="216"/>
      <c r="AU222" s="216"/>
      <c r="AV222" s="216"/>
      <c r="AW222" s="216"/>
      <c r="AX222" s="216"/>
      <c r="AY222" s="216"/>
      <c r="AZ222" s="216"/>
      <c r="BA222" s="216"/>
      <c r="BB222" s="216"/>
      <c r="BC222" s="216"/>
      <c r="BD222" s="216"/>
      <c r="BE222" s="216"/>
      <c r="BF222" s="328"/>
    </row>
    <row r="223" spans="3:58" ht="21.95" customHeight="1">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181"/>
    </row>
    <row r="224" spans="3:58" ht="21.95" customHeight="1">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c r="AA224" s="216"/>
      <c r="AB224" s="216"/>
      <c r="AC224" s="216"/>
      <c r="AD224" s="216"/>
      <c r="AE224" s="216"/>
      <c r="AF224" s="216"/>
      <c r="AG224" s="216"/>
      <c r="AH224" s="216"/>
      <c r="AI224" s="216"/>
      <c r="AJ224" s="216"/>
      <c r="AK224" s="216"/>
      <c r="AL224" s="216"/>
      <c r="AM224" s="216"/>
      <c r="AN224" s="216"/>
      <c r="AO224" s="216"/>
      <c r="AP224" s="216"/>
      <c r="AQ224" s="216"/>
      <c r="AR224" s="216"/>
      <c r="AS224" s="216"/>
      <c r="AT224" s="216"/>
      <c r="AU224" s="216"/>
      <c r="AV224" s="216"/>
      <c r="AW224" s="216"/>
      <c r="AX224" s="216"/>
      <c r="AY224" s="216"/>
      <c r="AZ224" s="216"/>
      <c r="BA224" s="216"/>
      <c r="BB224" s="216"/>
      <c r="BC224" s="216"/>
      <c r="BD224" s="216"/>
      <c r="BE224" s="216"/>
      <c r="BF224" s="181"/>
    </row>
    <row r="225" spans="3:58" ht="44.1" customHeight="1">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c r="AG225" s="216"/>
      <c r="AH225" s="216"/>
      <c r="AI225" s="216"/>
      <c r="AJ225" s="216"/>
      <c r="AK225" s="216"/>
      <c r="AL225" s="216"/>
      <c r="AM225" s="216"/>
      <c r="AN225" s="216"/>
      <c r="AO225" s="216"/>
      <c r="AP225" s="216"/>
      <c r="AQ225" s="216"/>
      <c r="AR225" s="216"/>
      <c r="AS225" s="216"/>
      <c r="AT225" s="216"/>
      <c r="AU225" s="216"/>
      <c r="AV225" s="216"/>
      <c r="AW225" s="216"/>
      <c r="AX225" s="216"/>
      <c r="AY225" s="216"/>
      <c r="AZ225" s="216"/>
      <c r="BA225" s="216"/>
      <c r="BB225" s="216"/>
      <c r="BC225" s="216"/>
      <c r="BD225" s="216"/>
      <c r="BE225" s="216"/>
      <c r="BF225" s="181"/>
    </row>
    <row r="226" spans="3:58" ht="21.95" customHeight="1">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181"/>
    </row>
    <row r="227" spans="3:58" ht="21.95" customHeight="1">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16"/>
      <c r="AK227" s="216"/>
      <c r="AL227" s="216"/>
      <c r="AM227" s="216"/>
      <c r="AN227" s="216"/>
      <c r="AO227" s="216"/>
      <c r="AP227" s="216"/>
      <c r="AQ227" s="216"/>
      <c r="AR227" s="216"/>
      <c r="AS227" s="216"/>
      <c r="AT227" s="216"/>
      <c r="AU227" s="216"/>
      <c r="AV227" s="216"/>
      <c r="AW227" s="216"/>
      <c r="AX227" s="216"/>
      <c r="AY227" s="216"/>
      <c r="AZ227" s="216"/>
      <c r="BA227" s="216"/>
      <c r="BB227" s="216"/>
      <c r="BC227" s="216"/>
      <c r="BD227" s="216"/>
      <c r="BE227" s="216"/>
      <c r="BF227" s="329"/>
    </row>
    <row r="228" spans="3:58" ht="21.95" customHeight="1">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6"/>
      <c r="AY228" s="216"/>
      <c r="AZ228" s="216"/>
      <c r="BA228" s="216"/>
      <c r="BB228" s="216"/>
      <c r="BC228" s="216"/>
      <c r="BD228" s="216"/>
      <c r="BE228" s="216"/>
      <c r="BF228" s="329"/>
    </row>
    <row r="229" spans="3:58" ht="140.1" customHeight="1">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16"/>
      <c r="AJ229" s="216"/>
      <c r="AK229" s="216"/>
      <c r="AL229" s="216"/>
      <c r="AM229" s="216"/>
      <c r="AN229" s="216"/>
      <c r="AO229" s="216"/>
      <c r="AP229" s="216"/>
      <c r="AQ229" s="216"/>
      <c r="AR229" s="216"/>
      <c r="AS229" s="216"/>
      <c r="AT229" s="216"/>
      <c r="AU229" s="216"/>
      <c r="AV229" s="216"/>
      <c r="AW229" s="216"/>
      <c r="AX229" s="216"/>
      <c r="AY229" s="216"/>
      <c r="AZ229" s="216"/>
      <c r="BA229" s="216"/>
      <c r="BB229" s="216"/>
      <c r="BC229" s="216"/>
      <c r="BD229" s="216"/>
      <c r="BE229" s="216"/>
      <c r="BF229" s="328"/>
    </row>
    <row r="230" spans="3:58" ht="21.95" customHeight="1">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c r="AG230" s="216"/>
      <c r="AH230" s="216"/>
      <c r="AI230" s="216"/>
      <c r="AJ230" s="216"/>
      <c r="AK230" s="216"/>
      <c r="AL230" s="216"/>
      <c r="AM230" s="216"/>
      <c r="AN230" s="216"/>
      <c r="AO230" s="216"/>
      <c r="AP230" s="216"/>
      <c r="AQ230" s="216"/>
      <c r="AR230" s="216"/>
      <c r="AS230" s="216"/>
      <c r="AT230" s="216"/>
      <c r="AU230" s="216"/>
      <c r="AV230" s="216"/>
      <c r="AW230" s="216"/>
      <c r="AX230" s="216"/>
      <c r="AY230" s="216"/>
      <c r="AZ230" s="216"/>
      <c r="BA230" s="216"/>
      <c r="BB230" s="216"/>
      <c r="BC230" s="216"/>
      <c r="BD230" s="216"/>
      <c r="BE230" s="216"/>
      <c r="BF230" s="181"/>
    </row>
    <row r="231" spans="3:58" ht="21.95" customHeight="1">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181"/>
    </row>
    <row r="232" spans="3:58" ht="21.95" customHeight="1">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6"/>
      <c r="AJ232" s="216"/>
      <c r="AK232" s="216"/>
      <c r="AL232" s="216"/>
      <c r="AM232" s="216"/>
      <c r="AN232" s="216"/>
      <c r="AO232" s="216"/>
      <c r="AP232" s="216"/>
      <c r="AQ232" s="216"/>
      <c r="AR232" s="216"/>
      <c r="AS232" s="216"/>
      <c r="AT232" s="216"/>
      <c r="AU232" s="216"/>
      <c r="AV232" s="216"/>
      <c r="AW232" s="216"/>
      <c r="AX232" s="216"/>
      <c r="AY232" s="216"/>
      <c r="AZ232" s="216"/>
      <c r="BA232" s="216"/>
      <c r="BB232" s="216"/>
      <c r="BC232" s="216"/>
      <c r="BD232" s="216"/>
      <c r="BE232" s="216"/>
      <c r="BF232" s="329"/>
    </row>
    <row r="233" spans="3:58" ht="21.95" customHeight="1">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216"/>
      <c r="AR233" s="216"/>
      <c r="AS233" s="216"/>
      <c r="AT233" s="216"/>
      <c r="AU233" s="216"/>
      <c r="AV233" s="216"/>
      <c r="AW233" s="216"/>
      <c r="AX233" s="216"/>
      <c r="AY233" s="216"/>
      <c r="AZ233" s="216"/>
      <c r="BA233" s="216"/>
      <c r="BB233" s="216"/>
      <c r="BC233" s="216"/>
      <c r="BD233" s="216"/>
      <c r="BE233" s="216"/>
      <c r="BF233" s="181"/>
    </row>
    <row r="234" spans="3:58" ht="21.95" customHeight="1">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c r="AJ234" s="216"/>
      <c r="AK234" s="216"/>
      <c r="AL234" s="216"/>
      <c r="AM234" s="216"/>
      <c r="AN234" s="216"/>
      <c r="AO234" s="216"/>
      <c r="AP234" s="216"/>
      <c r="AQ234" s="216"/>
      <c r="AR234" s="216"/>
      <c r="AS234" s="216"/>
      <c r="AT234" s="216"/>
      <c r="AU234" s="216"/>
      <c r="AV234" s="216"/>
      <c r="AW234" s="216"/>
      <c r="AX234" s="216"/>
      <c r="AY234" s="216"/>
      <c r="AZ234" s="216"/>
      <c r="BA234" s="216"/>
      <c r="BB234" s="216"/>
      <c r="BC234" s="216"/>
      <c r="BD234" s="216"/>
      <c r="BE234" s="216"/>
      <c r="BF234" s="181"/>
    </row>
    <row r="235" spans="3:58" ht="21.95" customHeight="1">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c r="AG235" s="216"/>
      <c r="AH235" s="216"/>
      <c r="AI235" s="216"/>
      <c r="AJ235" s="216"/>
      <c r="AK235" s="216"/>
      <c r="AL235" s="216"/>
      <c r="AM235" s="216"/>
      <c r="AN235" s="216"/>
      <c r="AO235" s="216"/>
      <c r="AP235" s="216"/>
      <c r="AQ235" s="216"/>
      <c r="AR235" s="216"/>
      <c r="AS235" s="216"/>
      <c r="AT235" s="216"/>
      <c r="AU235" s="216"/>
      <c r="AV235" s="216"/>
      <c r="AW235" s="216"/>
      <c r="AX235" s="216"/>
      <c r="AY235" s="216"/>
      <c r="AZ235" s="216"/>
      <c r="BA235" s="216"/>
      <c r="BB235" s="216"/>
      <c r="BC235" s="216"/>
      <c r="BD235" s="216"/>
      <c r="BE235" s="216"/>
      <c r="BF235" s="181"/>
    </row>
    <row r="236" spans="3:58" ht="21.95" customHeight="1">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c r="AA236" s="216"/>
      <c r="AB236" s="216"/>
      <c r="AC236" s="216"/>
      <c r="AD236" s="216"/>
      <c r="AE236" s="216"/>
      <c r="AF236" s="216"/>
      <c r="AG236" s="216"/>
      <c r="AH236" s="216"/>
      <c r="AI236" s="216"/>
      <c r="AJ236" s="216"/>
      <c r="AK236" s="216"/>
      <c r="AL236" s="216"/>
      <c r="AM236" s="216"/>
      <c r="AN236" s="216"/>
      <c r="AO236" s="216"/>
      <c r="AP236" s="216"/>
      <c r="AQ236" s="216"/>
      <c r="AR236" s="216"/>
      <c r="AS236" s="216"/>
      <c r="AT236" s="216"/>
      <c r="AU236" s="216"/>
      <c r="AV236" s="216"/>
      <c r="AW236" s="216"/>
      <c r="AX236" s="216"/>
      <c r="AY236" s="216"/>
      <c r="AZ236" s="216"/>
      <c r="BA236" s="216"/>
      <c r="BB236" s="216"/>
      <c r="BC236" s="216"/>
      <c r="BD236" s="216"/>
      <c r="BE236" s="216"/>
      <c r="BF236" s="181"/>
    </row>
    <row r="237" spans="3:58" ht="21.95" customHeight="1">
      <c r="C237" s="216"/>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6"/>
      <c r="AE237" s="216"/>
      <c r="AF237" s="216"/>
      <c r="AG237" s="216"/>
      <c r="AH237" s="216"/>
      <c r="AI237" s="216"/>
      <c r="AJ237" s="216"/>
      <c r="AK237" s="216"/>
      <c r="AL237" s="216"/>
      <c r="AM237" s="216"/>
      <c r="AN237" s="216"/>
      <c r="AO237" s="216"/>
      <c r="AP237" s="216"/>
      <c r="AQ237" s="216"/>
      <c r="AR237" s="216"/>
      <c r="AS237" s="216"/>
      <c r="AT237" s="216"/>
      <c r="AU237" s="216"/>
      <c r="AV237" s="216"/>
      <c r="AW237" s="216"/>
      <c r="AX237" s="216"/>
      <c r="AY237" s="216"/>
      <c r="AZ237" s="216"/>
      <c r="BA237" s="216"/>
      <c r="BB237" s="216"/>
      <c r="BC237" s="216"/>
      <c r="BD237" s="216"/>
      <c r="BE237" s="216"/>
      <c r="BF237" s="181"/>
    </row>
    <row r="238" spans="3:58" ht="21.95" customHeight="1">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c r="AA238" s="216"/>
      <c r="AB238" s="216"/>
      <c r="AC238" s="216"/>
      <c r="AD238" s="216"/>
      <c r="AE238" s="216"/>
      <c r="AF238" s="216"/>
      <c r="AG238" s="216"/>
      <c r="AH238" s="216"/>
      <c r="AI238" s="216"/>
      <c r="AJ238" s="216"/>
      <c r="AK238" s="216"/>
      <c r="AL238" s="216"/>
      <c r="AM238" s="216"/>
      <c r="AN238" s="216"/>
      <c r="AO238" s="216"/>
      <c r="AP238" s="216"/>
      <c r="AQ238" s="216"/>
      <c r="AR238" s="216"/>
      <c r="AS238" s="216"/>
      <c r="AT238" s="216"/>
      <c r="AU238" s="216"/>
      <c r="AV238" s="216"/>
      <c r="AW238" s="216"/>
      <c r="AX238" s="216"/>
      <c r="AY238" s="216"/>
      <c r="AZ238" s="216"/>
      <c r="BA238" s="216"/>
      <c r="BB238" s="216"/>
      <c r="BC238" s="216"/>
      <c r="BD238" s="216"/>
      <c r="BE238" s="216"/>
      <c r="BF238" s="181"/>
    </row>
    <row r="239" spans="3:58" ht="21.95" customHeight="1">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216"/>
      <c r="AG239" s="216"/>
      <c r="AH239" s="216"/>
      <c r="AI239" s="216"/>
      <c r="AJ239" s="216"/>
      <c r="AK239" s="216"/>
      <c r="AL239" s="216"/>
      <c r="AM239" s="216"/>
      <c r="AN239" s="216"/>
      <c r="AO239" s="216"/>
      <c r="AP239" s="216"/>
      <c r="AQ239" s="216"/>
      <c r="AR239" s="216"/>
      <c r="AS239" s="216"/>
      <c r="AT239" s="216"/>
      <c r="AU239" s="216"/>
      <c r="AV239" s="216"/>
      <c r="AW239" s="216"/>
      <c r="AX239" s="216"/>
      <c r="AY239" s="216"/>
      <c r="AZ239" s="216"/>
      <c r="BA239" s="216"/>
      <c r="BB239" s="216"/>
      <c r="BC239" s="216"/>
      <c r="BD239" s="216"/>
      <c r="BE239" s="216"/>
      <c r="BF239" s="181"/>
    </row>
    <row r="240" spans="3:58" ht="21.95" customHeight="1">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c r="AA240" s="216"/>
      <c r="AB240" s="216"/>
      <c r="AC240" s="216"/>
      <c r="AD240" s="216"/>
      <c r="AE240" s="216"/>
      <c r="AF240" s="216"/>
      <c r="AG240" s="216"/>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181"/>
    </row>
    <row r="241" spans="3:58" ht="21.95" customHeight="1">
      <c r="C241" s="216"/>
      <c r="D241" s="216"/>
      <c r="E241" s="216"/>
      <c r="F241" s="216"/>
      <c r="G241" s="216"/>
      <c r="H241" s="216"/>
      <c r="I241" s="216"/>
      <c r="J241" s="216"/>
      <c r="K241" s="216"/>
      <c r="L241" s="216"/>
      <c r="M241" s="216"/>
      <c r="N241" s="216"/>
      <c r="O241" s="216"/>
      <c r="P241" s="216"/>
      <c r="Q241" s="216"/>
      <c r="R241" s="216"/>
      <c r="S241" s="216"/>
      <c r="T241" s="216"/>
      <c r="U241" s="216"/>
      <c r="V241" s="216"/>
      <c r="W241" s="216"/>
      <c r="X241" s="216"/>
      <c r="Y241" s="216"/>
      <c r="Z241" s="216"/>
      <c r="AA241" s="216"/>
      <c r="AB241" s="216"/>
      <c r="AC241" s="216"/>
      <c r="AD241" s="216"/>
      <c r="AE241" s="216"/>
      <c r="AF241" s="216"/>
      <c r="AG241" s="216"/>
      <c r="AH241" s="216"/>
      <c r="AI241" s="216"/>
      <c r="AJ241" s="216"/>
      <c r="AK241" s="216"/>
      <c r="AL241" s="216"/>
      <c r="AM241" s="216"/>
      <c r="AN241" s="216"/>
      <c r="AO241" s="216"/>
      <c r="AP241" s="216"/>
      <c r="AQ241" s="216"/>
      <c r="AR241" s="216"/>
      <c r="AS241" s="216"/>
      <c r="AT241" s="216"/>
      <c r="AU241" s="216"/>
      <c r="AV241" s="216"/>
      <c r="AW241" s="216"/>
      <c r="AX241" s="216"/>
      <c r="AY241" s="216"/>
      <c r="AZ241" s="216"/>
      <c r="BA241" s="216"/>
      <c r="BB241" s="216"/>
      <c r="BC241" s="216"/>
      <c r="BD241" s="216"/>
      <c r="BE241" s="216"/>
      <c r="BF241" s="328"/>
    </row>
    <row r="242" spans="3:58" ht="21.95" customHeight="1">
      <c r="C242" s="216"/>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G242" s="216"/>
      <c r="AH242" s="216"/>
      <c r="AI242" s="216"/>
      <c r="AJ242" s="216"/>
      <c r="AK242" s="216"/>
      <c r="AL242" s="216"/>
      <c r="AM242" s="216"/>
      <c r="AN242" s="216"/>
      <c r="AO242" s="216"/>
      <c r="AP242" s="216"/>
      <c r="AQ242" s="216"/>
      <c r="AR242" s="216"/>
      <c r="AS242" s="216"/>
      <c r="AT242" s="216"/>
      <c r="AU242" s="216"/>
      <c r="AV242" s="216"/>
      <c r="AW242" s="216"/>
      <c r="AX242" s="216"/>
      <c r="AY242" s="216"/>
      <c r="AZ242" s="216"/>
      <c r="BA242" s="216"/>
      <c r="BB242" s="216"/>
      <c r="BC242" s="216"/>
      <c r="BD242" s="216"/>
      <c r="BE242" s="216"/>
      <c r="BF242" s="181"/>
    </row>
    <row r="243" spans="3:58" ht="21.95" customHeight="1">
      <c r="C243" s="216"/>
      <c r="D243" s="216"/>
      <c r="E243" s="216"/>
      <c r="F243" s="216"/>
      <c r="G243" s="216"/>
      <c r="H243" s="216"/>
      <c r="I243" s="216"/>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181"/>
    </row>
    <row r="244" spans="3:58" ht="21.95" customHeight="1">
      <c r="C244" s="216"/>
      <c r="D244" s="216"/>
      <c r="E244" s="216"/>
      <c r="F244" s="216"/>
      <c r="G244" s="216"/>
      <c r="H244" s="216"/>
      <c r="I244" s="216"/>
      <c r="J244" s="216"/>
      <c r="K244" s="216"/>
      <c r="L244" s="216"/>
      <c r="M244" s="216"/>
      <c r="N244" s="216"/>
      <c r="O244" s="216"/>
      <c r="P244" s="216"/>
      <c r="Q244" s="216"/>
      <c r="R244" s="216"/>
      <c r="S244" s="216"/>
      <c r="T244" s="216"/>
      <c r="U244" s="216"/>
      <c r="V244" s="216"/>
      <c r="W244" s="216"/>
      <c r="X244" s="216"/>
      <c r="Y244" s="216"/>
      <c r="Z244" s="216"/>
      <c r="AA244" s="216"/>
      <c r="AB244" s="216"/>
      <c r="AC244" s="216"/>
      <c r="AD244" s="216"/>
      <c r="AE244" s="216"/>
      <c r="AF244" s="216"/>
      <c r="AG244" s="216"/>
      <c r="AH244" s="216"/>
      <c r="AI244" s="216"/>
      <c r="AJ244" s="216"/>
      <c r="AK244" s="216"/>
      <c r="AL244" s="216"/>
      <c r="AM244" s="216"/>
      <c r="AN244" s="216"/>
      <c r="AO244" s="216"/>
      <c r="AP244" s="216"/>
      <c r="AQ244" s="216"/>
      <c r="AR244" s="216"/>
      <c r="AS244" s="216"/>
      <c r="AT244" s="216"/>
      <c r="AU244" s="216"/>
      <c r="AV244" s="216"/>
      <c r="AW244" s="216"/>
      <c r="AX244" s="216"/>
      <c r="AY244" s="216"/>
      <c r="AZ244" s="216"/>
      <c r="BA244" s="216"/>
      <c r="BB244" s="216"/>
      <c r="BC244" s="216"/>
      <c r="BD244" s="216"/>
      <c r="BE244" s="216"/>
      <c r="BF244" s="181"/>
    </row>
    <row r="245" spans="3:58" ht="21.95" customHeight="1">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c r="AA245" s="216"/>
      <c r="AB245" s="216"/>
      <c r="AC245" s="216"/>
      <c r="AD245" s="216"/>
      <c r="AE245" s="216"/>
      <c r="AF245" s="216"/>
      <c r="AG245" s="216"/>
      <c r="AH245" s="216"/>
      <c r="AI245" s="216"/>
      <c r="AJ245" s="216"/>
      <c r="AK245" s="216"/>
      <c r="AL245" s="216"/>
      <c r="AM245" s="216"/>
      <c r="AN245" s="216"/>
      <c r="AO245" s="216"/>
      <c r="AP245" s="216"/>
      <c r="AQ245" s="216"/>
      <c r="AR245" s="216"/>
      <c r="AS245" s="216"/>
      <c r="AT245" s="216"/>
      <c r="AU245" s="216"/>
      <c r="AV245" s="216"/>
      <c r="AW245" s="216"/>
      <c r="AX245" s="216"/>
      <c r="AY245" s="216"/>
      <c r="AZ245" s="216"/>
      <c r="BA245" s="216"/>
      <c r="BB245" s="216"/>
      <c r="BC245" s="216"/>
      <c r="BD245" s="216"/>
      <c r="BE245" s="216"/>
      <c r="BF245" s="181"/>
    </row>
    <row r="246" spans="3:58" ht="21.95" customHeight="1">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c r="Y246" s="216"/>
      <c r="Z246" s="216"/>
      <c r="AA246" s="216"/>
      <c r="AB246" s="216"/>
      <c r="AC246" s="216"/>
      <c r="AD246" s="216"/>
      <c r="AE246" s="216"/>
      <c r="AF246" s="216"/>
      <c r="AG246" s="216"/>
      <c r="AH246" s="216"/>
      <c r="AI246" s="216"/>
      <c r="AJ246" s="216"/>
      <c r="AK246" s="216"/>
      <c r="AL246" s="216"/>
      <c r="AM246" s="216"/>
      <c r="AN246" s="216"/>
      <c r="AO246" s="216"/>
      <c r="AP246" s="216"/>
      <c r="AQ246" s="216"/>
      <c r="AR246" s="216"/>
      <c r="AS246" s="216"/>
      <c r="AT246" s="216"/>
      <c r="AU246" s="216"/>
      <c r="AV246" s="216"/>
      <c r="AW246" s="216"/>
      <c r="AX246" s="216"/>
      <c r="AY246" s="216"/>
      <c r="AZ246" s="216"/>
      <c r="BA246" s="216"/>
      <c r="BB246" s="216"/>
      <c r="BC246" s="216"/>
      <c r="BD246" s="216"/>
      <c r="BE246" s="216"/>
      <c r="BF246" s="328"/>
    </row>
    <row r="247" spans="3:58" ht="21.95" customHeight="1">
      <c r="C247" s="216"/>
      <c r="D247" s="216"/>
      <c r="E247" s="216"/>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6"/>
      <c r="AY247" s="216"/>
      <c r="AZ247" s="216"/>
      <c r="BA247" s="216"/>
      <c r="BB247" s="216"/>
      <c r="BC247" s="216"/>
      <c r="BD247" s="216"/>
      <c r="BE247" s="216"/>
      <c r="BF247" s="181"/>
    </row>
    <row r="248" spans="3:58" ht="44.1" customHeight="1">
      <c r="C248" s="216"/>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6"/>
      <c r="AY248" s="216"/>
      <c r="AZ248" s="216"/>
      <c r="BA248" s="216"/>
      <c r="BB248" s="216"/>
      <c r="BC248" s="216"/>
      <c r="BD248" s="216"/>
      <c r="BE248" s="216"/>
      <c r="BF248" s="181"/>
    </row>
    <row r="249" spans="3:58" ht="21.95" customHeight="1">
      <c r="C249" s="216"/>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6"/>
      <c r="AY249" s="216"/>
      <c r="AZ249" s="216"/>
      <c r="BA249" s="216"/>
      <c r="BB249" s="216"/>
      <c r="BC249" s="216"/>
      <c r="BD249" s="216"/>
      <c r="BE249" s="216"/>
      <c r="BF249" s="181"/>
    </row>
    <row r="250" spans="3:58" ht="21.95" customHeight="1">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6"/>
      <c r="AY250" s="216"/>
      <c r="AZ250" s="216"/>
      <c r="BA250" s="216"/>
      <c r="BB250" s="216"/>
      <c r="BC250" s="216"/>
      <c r="BD250" s="216"/>
      <c r="BE250" s="216"/>
      <c r="BF250" s="329"/>
    </row>
    <row r="251" spans="3:58" ht="21.95" customHeight="1">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6"/>
      <c r="AY251" s="216"/>
      <c r="AZ251" s="216"/>
      <c r="BA251" s="216"/>
      <c r="BB251" s="216"/>
      <c r="BC251" s="216"/>
      <c r="BD251" s="216"/>
      <c r="BE251" s="216"/>
      <c r="BF251" s="329"/>
    </row>
    <row r="252" spans="3:58" ht="21.95" customHeight="1">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329"/>
    </row>
    <row r="253" spans="3:58" ht="21.95" customHeight="1">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G253" s="216"/>
      <c r="AH253" s="216"/>
      <c r="AI253" s="216"/>
      <c r="AJ253" s="216"/>
      <c r="AK253" s="216"/>
      <c r="AL253" s="216"/>
      <c r="AM253" s="216"/>
      <c r="AN253" s="216"/>
      <c r="AO253" s="216"/>
      <c r="AP253" s="216"/>
      <c r="AQ253" s="216"/>
      <c r="AR253" s="216"/>
      <c r="AS253" s="216"/>
      <c r="AT253" s="216"/>
      <c r="AU253" s="216"/>
      <c r="AV253" s="216"/>
      <c r="AW253" s="216"/>
      <c r="AX253" s="216"/>
      <c r="AY253" s="216"/>
      <c r="AZ253" s="216"/>
      <c r="BA253" s="216"/>
      <c r="BB253" s="216"/>
      <c r="BC253" s="216"/>
      <c r="BD253" s="216"/>
      <c r="BE253" s="216"/>
      <c r="BF253" s="329"/>
    </row>
    <row r="254" spans="3:58" ht="99" customHeight="1">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c r="AB254" s="216"/>
      <c r="AC254" s="216"/>
      <c r="AD254" s="216"/>
      <c r="AE254" s="216"/>
      <c r="AF254" s="216"/>
      <c r="AG254" s="216"/>
      <c r="AH254" s="216"/>
      <c r="AI254" s="216"/>
      <c r="AJ254" s="216"/>
      <c r="AK254" s="216"/>
      <c r="AL254" s="216"/>
      <c r="AM254" s="216"/>
      <c r="AN254" s="216"/>
      <c r="AO254" s="216"/>
      <c r="AP254" s="216"/>
      <c r="AQ254" s="216"/>
      <c r="AR254" s="216"/>
      <c r="AS254" s="216"/>
      <c r="AT254" s="216"/>
      <c r="AU254" s="216"/>
      <c r="AV254" s="216"/>
      <c r="AW254" s="216"/>
      <c r="AX254" s="216"/>
      <c r="AY254" s="216"/>
      <c r="AZ254" s="216"/>
      <c r="BA254" s="216"/>
      <c r="BB254" s="216"/>
      <c r="BC254" s="216"/>
      <c r="BD254" s="216"/>
      <c r="BE254" s="216"/>
      <c r="BF254" s="328"/>
    </row>
    <row r="255" spans="3:58" ht="21.95" customHeight="1">
      <c r="C255" s="216"/>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6"/>
      <c r="AC255" s="216"/>
      <c r="AD255" s="216"/>
      <c r="AE255" s="21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329"/>
    </row>
    <row r="256" spans="3:58" ht="21.95" customHeight="1">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6"/>
      <c r="AC256" s="216"/>
      <c r="AD256" s="216"/>
      <c r="AE256" s="21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329"/>
    </row>
    <row r="257" spans="3:58" ht="21.95" customHeight="1">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c r="AB257" s="216"/>
      <c r="AC257" s="216"/>
      <c r="AD257" s="216"/>
      <c r="AE257" s="21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329"/>
    </row>
    <row r="258" spans="3:58" ht="21.95" customHeight="1">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c r="AG258" s="216"/>
      <c r="AH258" s="216"/>
      <c r="AI258" s="216"/>
      <c r="AJ258" s="216"/>
      <c r="AK258" s="216"/>
      <c r="AL258" s="216"/>
      <c r="AM258" s="216"/>
      <c r="AN258" s="216"/>
      <c r="AO258" s="216"/>
      <c r="AP258" s="216"/>
      <c r="AQ258" s="216"/>
      <c r="AR258" s="216"/>
      <c r="AS258" s="216"/>
      <c r="AT258" s="216"/>
      <c r="AU258" s="216"/>
      <c r="AV258" s="216"/>
      <c r="AW258" s="216"/>
      <c r="AX258" s="216"/>
      <c r="AY258" s="216"/>
      <c r="AZ258" s="216"/>
      <c r="BA258" s="216"/>
      <c r="BB258" s="216"/>
      <c r="BC258" s="216"/>
      <c r="BD258" s="216"/>
      <c r="BE258" s="216"/>
      <c r="BF258" s="181"/>
    </row>
    <row r="259" spans="3:58" ht="21.95" customHeight="1">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6"/>
      <c r="AC259" s="216"/>
      <c r="AD259" s="216"/>
      <c r="AE259" s="216"/>
      <c r="AF259" s="216"/>
      <c r="AG259" s="216"/>
      <c r="AH259" s="216"/>
      <c r="AI259" s="216"/>
      <c r="AJ259" s="216"/>
      <c r="AK259" s="216"/>
      <c r="AL259" s="216"/>
      <c r="AM259" s="216"/>
      <c r="AN259" s="216"/>
      <c r="AO259" s="216"/>
      <c r="AP259" s="216"/>
      <c r="AQ259" s="216"/>
      <c r="AR259" s="216"/>
      <c r="AS259" s="216"/>
      <c r="AT259" s="216"/>
      <c r="AU259" s="216"/>
      <c r="AV259" s="216"/>
      <c r="AW259" s="216"/>
      <c r="AX259" s="216"/>
      <c r="AY259" s="216"/>
      <c r="AZ259" s="216"/>
      <c r="BA259" s="216"/>
      <c r="BB259" s="216"/>
      <c r="BC259" s="216"/>
      <c r="BD259" s="216"/>
      <c r="BE259" s="216"/>
      <c r="BF259" s="181"/>
    </row>
    <row r="260" spans="3:58" ht="21.95" customHeight="1">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c r="AA260" s="216"/>
      <c r="AB260" s="216"/>
      <c r="AC260" s="216"/>
      <c r="AD260" s="216"/>
      <c r="AE260" s="216"/>
      <c r="AF260" s="216"/>
      <c r="AG260" s="216"/>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181"/>
    </row>
    <row r="261" spans="3:58" ht="21.95" customHeight="1">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c r="AA261" s="216"/>
      <c r="AB261" s="216"/>
      <c r="AC261" s="216"/>
      <c r="AD261" s="216"/>
      <c r="AE261" s="216"/>
      <c r="AF261" s="216"/>
      <c r="AG261" s="216"/>
      <c r="AH261" s="216"/>
      <c r="AI261" s="216"/>
      <c r="AJ261" s="216"/>
      <c r="AK261" s="216"/>
      <c r="AL261" s="216"/>
      <c r="AM261" s="216"/>
      <c r="AN261" s="216"/>
      <c r="AO261" s="216"/>
      <c r="AP261" s="216"/>
      <c r="AQ261" s="216"/>
      <c r="AR261" s="216"/>
      <c r="AS261" s="216"/>
      <c r="AT261" s="216"/>
      <c r="AU261" s="216"/>
      <c r="AV261" s="216"/>
      <c r="AW261" s="216"/>
      <c r="AX261" s="216"/>
      <c r="AY261" s="216"/>
      <c r="AZ261" s="216"/>
      <c r="BA261" s="216"/>
      <c r="BB261" s="216"/>
      <c r="BC261" s="216"/>
      <c r="BD261" s="216"/>
      <c r="BE261" s="216"/>
      <c r="BF261" s="328"/>
    </row>
    <row r="262" spans="3:58" ht="21.95" customHeight="1">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216"/>
      <c r="AB262" s="216"/>
      <c r="AC262" s="216"/>
      <c r="AD262" s="216"/>
      <c r="AE262" s="216"/>
      <c r="AF262" s="216"/>
      <c r="AG262" s="216"/>
      <c r="AH262" s="216"/>
      <c r="AI262" s="216"/>
      <c r="AJ262" s="216"/>
      <c r="AK262" s="216"/>
      <c r="AL262" s="216"/>
      <c r="AM262" s="216"/>
      <c r="AN262" s="216"/>
      <c r="AO262" s="216"/>
      <c r="AP262" s="216"/>
      <c r="AQ262" s="216"/>
      <c r="AR262" s="216"/>
      <c r="AS262" s="216"/>
      <c r="AT262" s="216"/>
      <c r="AU262" s="216"/>
      <c r="AV262" s="216"/>
      <c r="AW262" s="216"/>
      <c r="AX262" s="216"/>
      <c r="AY262" s="216"/>
      <c r="AZ262" s="216"/>
      <c r="BA262" s="216"/>
      <c r="BB262" s="216"/>
      <c r="BC262" s="216"/>
      <c r="BD262" s="216"/>
      <c r="BE262" s="216"/>
      <c r="BF262" s="328"/>
    </row>
    <row r="263" spans="3:58" ht="44.1" customHeight="1">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c r="AA263" s="216"/>
      <c r="AB263" s="216"/>
      <c r="AC263" s="216"/>
      <c r="AD263" s="216"/>
      <c r="AE263" s="216"/>
      <c r="AF263" s="216"/>
      <c r="AG263" s="216"/>
      <c r="AH263" s="216"/>
      <c r="AI263" s="216"/>
      <c r="AJ263" s="216"/>
      <c r="AK263" s="216"/>
      <c r="AL263" s="216"/>
      <c r="AM263" s="216"/>
      <c r="AN263" s="216"/>
      <c r="AO263" s="216"/>
      <c r="AP263" s="216"/>
      <c r="AQ263" s="216"/>
      <c r="AR263" s="216"/>
      <c r="AS263" s="216"/>
      <c r="AT263" s="216"/>
      <c r="AU263" s="216"/>
      <c r="AV263" s="216"/>
      <c r="AW263" s="216"/>
      <c r="AX263" s="216"/>
      <c r="AY263" s="216"/>
      <c r="AZ263" s="216"/>
      <c r="BA263" s="216"/>
      <c r="BB263" s="216"/>
      <c r="BC263" s="216"/>
      <c r="BD263" s="216"/>
      <c r="BE263" s="216"/>
      <c r="BF263" s="181"/>
    </row>
    <row r="264" spans="3:58" ht="21.95" customHeight="1">
      <c r="C264" s="216"/>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c r="AA264" s="216"/>
      <c r="AB264" s="216"/>
      <c r="AC264" s="216"/>
      <c r="AD264" s="216"/>
      <c r="AE264" s="216"/>
      <c r="AF264" s="216"/>
      <c r="AG264" s="216"/>
      <c r="AH264" s="216"/>
      <c r="AI264" s="216"/>
      <c r="AJ264" s="216"/>
      <c r="AK264" s="216"/>
      <c r="AL264" s="216"/>
      <c r="AM264" s="216"/>
      <c r="AN264" s="216"/>
      <c r="AO264" s="216"/>
      <c r="AP264" s="216"/>
      <c r="AQ264" s="216"/>
      <c r="AR264" s="216"/>
      <c r="AS264" s="216"/>
      <c r="AT264" s="216"/>
      <c r="AU264" s="216"/>
      <c r="AV264" s="216"/>
      <c r="AW264" s="216"/>
      <c r="AX264" s="216"/>
      <c r="AY264" s="216"/>
      <c r="AZ264" s="216"/>
      <c r="BA264" s="216"/>
      <c r="BB264" s="216"/>
      <c r="BC264" s="216"/>
      <c r="BD264" s="216"/>
      <c r="BE264" s="216"/>
      <c r="BF264" s="329"/>
    </row>
    <row r="265" spans="3:58" ht="21.95" customHeight="1">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6"/>
      <c r="AZ265" s="216"/>
      <c r="BA265" s="216"/>
      <c r="BB265" s="216"/>
      <c r="BC265" s="216"/>
      <c r="BD265" s="216"/>
      <c r="BE265" s="216"/>
      <c r="BF265" s="329"/>
    </row>
    <row r="266" spans="3:58" ht="21.95" customHeight="1">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c r="AB266" s="216"/>
      <c r="AC266" s="216"/>
      <c r="AD266" s="216"/>
      <c r="AE266" s="216"/>
      <c r="AF266" s="216"/>
      <c r="AG266" s="216"/>
      <c r="AH266" s="216"/>
      <c r="AI266" s="216"/>
      <c r="AJ266" s="216"/>
      <c r="AK266" s="216"/>
      <c r="AL266" s="216"/>
      <c r="AM266" s="216"/>
      <c r="AN266" s="216"/>
      <c r="AO266" s="216"/>
      <c r="AP266" s="216"/>
      <c r="AQ266" s="216"/>
      <c r="AR266" s="216"/>
      <c r="AS266" s="216"/>
      <c r="AT266" s="216"/>
      <c r="AU266" s="216"/>
      <c r="AV266" s="216"/>
      <c r="AW266" s="216"/>
      <c r="AX266" s="216"/>
      <c r="AY266" s="216"/>
      <c r="AZ266" s="216"/>
      <c r="BA266" s="216"/>
      <c r="BB266" s="216"/>
      <c r="BC266" s="216"/>
      <c r="BD266" s="216"/>
      <c r="BE266" s="216"/>
      <c r="BF266" s="328"/>
    </row>
    <row r="267" spans="3:58" ht="21.95" customHeight="1">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c r="AA267" s="216"/>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181"/>
    </row>
    <row r="268" spans="3:58" ht="21.95" customHeight="1">
      <c r="C268" s="216"/>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c r="AA268" s="216"/>
      <c r="AB268" s="216"/>
      <c r="AC268" s="216"/>
      <c r="AD268" s="216"/>
      <c r="AE268" s="216"/>
      <c r="AF268" s="216"/>
      <c r="AG268" s="216"/>
      <c r="AH268" s="216"/>
      <c r="AI268" s="216"/>
      <c r="AJ268" s="216"/>
      <c r="AK268" s="216"/>
      <c r="AL268" s="216"/>
      <c r="AM268" s="216"/>
      <c r="AN268" s="216"/>
      <c r="AO268" s="216"/>
      <c r="AP268" s="216"/>
      <c r="AQ268" s="216"/>
      <c r="AR268" s="216"/>
      <c r="AS268" s="216"/>
      <c r="AT268" s="216"/>
      <c r="AU268" s="216"/>
      <c r="AV268" s="216"/>
      <c r="AW268" s="216"/>
      <c r="AX268" s="216"/>
      <c r="AY268" s="216"/>
      <c r="AZ268" s="216"/>
      <c r="BA268" s="216"/>
      <c r="BB268" s="216"/>
      <c r="BC268" s="216"/>
      <c r="BD268" s="216"/>
      <c r="BE268" s="216"/>
      <c r="BF268" s="181"/>
    </row>
    <row r="269" spans="3:58" ht="21.95" customHeight="1">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6"/>
      <c r="AZ269" s="216"/>
      <c r="BA269" s="216"/>
      <c r="BB269" s="216"/>
      <c r="BC269" s="216"/>
      <c r="BD269" s="216"/>
      <c r="BE269" s="216"/>
      <c r="BF269" s="181"/>
    </row>
    <row r="270" spans="3:58" ht="21.95" customHeight="1">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216"/>
      <c r="AG270" s="216"/>
      <c r="AH270" s="216"/>
      <c r="AI270" s="216"/>
      <c r="AJ270" s="216"/>
      <c r="AK270" s="216"/>
      <c r="AL270" s="216"/>
      <c r="AM270" s="216"/>
      <c r="AN270" s="216"/>
      <c r="AO270" s="216"/>
      <c r="AP270" s="216"/>
      <c r="AQ270" s="216"/>
      <c r="AR270" s="216"/>
      <c r="AS270" s="216"/>
      <c r="AT270" s="216"/>
      <c r="AU270" s="216"/>
      <c r="AV270" s="216"/>
      <c r="AW270" s="216"/>
      <c r="AX270" s="216"/>
      <c r="AY270" s="216"/>
      <c r="AZ270" s="216"/>
      <c r="BA270" s="216"/>
      <c r="BB270" s="216"/>
      <c r="BC270" s="216"/>
      <c r="BD270" s="216"/>
      <c r="BE270" s="216"/>
      <c r="BF270" s="328"/>
    </row>
    <row r="271" spans="3:58" ht="21.95" customHeight="1">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329"/>
    </row>
    <row r="272" spans="3:58" ht="21.95" customHeight="1">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c r="AB272" s="216"/>
      <c r="AC272" s="216"/>
      <c r="AD272" s="216"/>
      <c r="AE272" s="216"/>
      <c r="AF272" s="216"/>
      <c r="AG272" s="216"/>
      <c r="AH272" s="216"/>
      <c r="AI272" s="216"/>
      <c r="AJ272" s="216"/>
      <c r="AK272" s="216"/>
      <c r="AL272" s="216"/>
      <c r="AM272" s="216"/>
      <c r="AN272" s="216"/>
      <c r="AO272" s="216"/>
      <c r="AP272" s="216"/>
      <c r="AQ272" s="216"/>
      <c r="AR272" s="216"/>
      <c r="AS272" s="216"/>
      <c r="AT272" s="216"/>
      <c r="AU272" s="216"/>
      <c r="AV272" s="216"/>
      <c r="AW272" s="216"/>
      <c r="AX272" s="216"/>
      <c r="AY272" s="216"/>
      <c r="AZ272" s="216"/>
      <c r="BA272" s="216"/>
      <c r="BB272" s="216"/>
      <c r="BC272" s="216"/>
      <c r="BD272" s="216"/>
      <c r="BE272" s="216"/>
      <c r="BF272" s="181"/>
    </row>
    <row r="273" spans="3:58" ht="44.1" customHeight="1">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c r="AU273" s="216"/>
      <c r="AV273" s="216"/>
      <c r="AW273" s="216"/>
      <c r="AX273" s="216"/>
      <c r="AY273" s="216"/>
      <c r="AZ273" s="216"/>
      <c r="BA273" s="216"/>
      <c r="BB273" s="216"/>
      <c r="BC273" s="216"/>
      <c r="BD273" s="216"/>
      <c r="BE273" s="216"/>
      <c r="BF273" s="181"/>
    </row>
    <row r="274" spans="3:58" ht="21.95" customHeight="1">
      <c r="BF274" s="329"/>
    </row>
    <row r="275" spans="3:58" ht="21.95" customHeight="1">
      <c r="BF275" s="329"/>
    </row>
    <row r="276" spans="3:58" ht="21.95" customHeight="1">
      <c r="BF276" s="329"/>
    </row>
    <row r="277" spans="3:58" ht="21.95" customHeight="1">
      <c r="BF277" s="328"/>
    </row>
    <row r="278" spans="3:58" ht="44.1" customHeight="1">
      <c r="BF278" s="181"/>
    </row>
    <row r="279" spans="3:58" ht="21.95" customHeight="1">
      <c r="BF279" s="181"/>
    </row>
    <row r="280" spans="3:58" ht="21.95" customHeight="1">
      <c r="BF280" s="329"/>
    </row>
    <row r="281" spans="3:58" ht="21.95" customHeight="1">
      <c r="BF281" s="181"/>
    </row>
    <row r="282" spans="3:58" ht="21.95" customHeight="1">
      <c r="BF282" s="181"/>
    </row>
    <row r="283" spans="3:58" ht="21.95" customHeight="1">
      <c r="BF283" s="181"/>
    </row>
    <row r="284" spans="3:58" ht="21.95" customHeight="1">
      <c r="BF284" s="181"/>
    </row>
    <row r="285" spans="3:58" ht="21.95" customHeight="1">
      <c r="BF285" s="181"/>
    </row>
    <row r="286" spans="3:58" ht="21.95" customHeight="1">
      <c r="BF286" s="181"/>
    </row>
    <row r="287" spans="3:58" ht="21.95" customHeight="1">
      <c r="BF287" s="328"/>
    </row>
    <row r="288" spans="3:58" ht="44.1" customHeight="1">
      <c r="BF288" s="181"/>
    </row>
    <row r="289" spans="58:58" ht="44.1" customHeight="1">
      <c r="BF289" s="329"/>
    </row>
    <row r="290" spans="58:58" ht="21.95" customHeight="1">
      <c r="BF290" s="328"/>
    </row>
    <row r="291" spans="58:58" ht="21.95" customHeight="1">
      <c r="BF291" s="181"/>
    </row>
    <row r="292" spans="58:58" ht="21.95" customHeight="1">
      <c r="BF292" s="181"/>
    </row>
    <row r="293" spans="58:58" ht="21.95" customHeight="1">
      <c r="BF293" s="328"/>
    </row>
    <row r="294" spans="58:58" ht="21.95" customHeight="1">
      <c r="BF294" s="328"/>
    </row>
    <row r="295" spans="58:58" ht="21.95" customHeight="1">
      <c r="BF295" s="328"/>
    </row>
    <row r="296" spans="58:58" ht="21.95" customHeight="1">
      <c r="BF296" s="181"/>
    </row>
    <row r="297" spans="58:58" ht="21.95" customHeight="1">
      <c r="BF297" s="181"/>
    </row>
    <row r="298" spans="58:58" ht="21.95" customHeight="1">
      <c r="BF298" s="329"/>
    </row>
    <row r="299" spans="58:58" ht="21.95" customHeight="1">
      <c r="BF299" s="329"/>
    </row>
    <row r="300" spans="58:58" ht="21.95" customHeight="1">
      <c r="BF300" s="329"/>
    </row>
    <row r="301" spans="58:58" ht="21.95" customHeight="1">
      <c r="BF301" s="181"/>
    </row>
    <row r="302" spans="58:58" ht="21.95" customHeight="1">
      <c r="BF302" s="181"/>
    </row>
    <row r="303" spans="58:58" ht="44.1" customHeight="1">
      <c r="BF303" s="181"/>
    </row>
    <row r="304" spans="58:58" ht="21.95" customHeight="1">
      <c r="BF304" s="181"/>
    </row>
    <row r="305" spans="58:58" ht="21.95" customHeight="1">
      <c r="BF305" s="329"/>
    </row>
    <row r="306" spans="58:58" ht="21.95" customHeight="1">
      <c r="BF306" s="181"/>
    </row>
    <row r="307" spans="58:58" ht="21.95" customHeight="1">
      <c r="BF307" s="328"/>
    </row>
    <row r="308" spans="58:58" ht="21.95" customHeight="1">
      <c r="BF308" s="181"/>
    </row>
    <row r="309" spans="58:58" ht="21.95" customHeight="1">
      <c r="BF309" s="181"/>
    </row>
    <row r="310" spans="58:58" ht="21.95" customHeight="1">
      <c r="BF310" s="328"/>
    </row>
    <row r="311" spans="58:58" ht="21.95" customHeight="1">
      <c r="BF311" s="181"/>
    </row>
    <row r="312" spans="58:58" ht="21.95" customHeight="1">
      <c r="BF312" s="181"/>
    </row>
    <row r="313" spans="58:58" ht="21.95" customHeight="1">
      <c r="BF313" s="181"/>
    </row>
    <row r="314" spans="58:58" ht="21.95" customHeight="1">
      <c r="BF314" s="329"/>
    </row>
    <row r="315" spans="58:58" ht="21.95" customHeight="1">
      <c r="BF315" s="329"/>
    </row>
    <row r="316" spans="58:58" ht="21.95" customHeight="1">
      <c r="BF316" s="329"/>
    </row>
    <row r="317" spans="58:58" ht="21.95" customHeight="1">
      <c r="BF317" s="329"/>
    </row>
    <row r="318" spans="58:58" ht="21.95" customHeight="1">
      <c r="BF318" s="329"/>
    </row>
    <row r="319" spans="58:58" ht="21.95" customHeight="1">
      <c r="BF319" s="181"/>
    </row>
    <row r="320" spans="58:58" ht="21.95" customHeight="1">
      <c r="BF320" s="181"/>
    </row>
    <row r="321" spans="58:58" ht="21.95" customHeight="1">
      <c r="BF321" s="329"/>
    </row>
    <row r="322" spans="58:58" ht="21.95" customHeight="1">
      <c r="BF322" s="329"/>
    </row>
    <row r="323" spans="58:58" ht="21.95" customHeight="1">
      <c r="BF323" s="329"/>
    </row>
    <row r="324" spans="58:58" ht="21.95" customHeight="1">
      <c r="BF324" s="329"/>
    </row>
    <row r="325" spans="58:58" ht="21.95" customHeight="1">
      <c r="BF325" s="328"/>
    </row>
    <row r="326" spans="58:58" ht="21.95" customHeight="1">
      <c r="BF326" s="328"/>
    </row>
    <row r="327" spans="58:58" ht="21.95" customHeight="1">
      <c r="BF327" s="181"/>
    </row>
    <row r="328" spans="58:58" ht="21.95" customHeight="1">
      <c r="BF328" s="181"/>
    </row>
    <row r="329" spans="58:58" ht="21.95" customHeight="1">
      <c r="BF329" s="328"/>
    </row>
    <row r="330" spans="58:58" ht="21.95" customHeight="1">
      <c r="BF330" s="328"/>
    </row>
    <row r="331" spans="58:58" ht="21.95" customHeight="1">
      <c r="BF331" s="328"/>
    </row>
    <row r="332" spans="58:58" ht="21.95" customHeight="1">
      <c r="BF332" s="328"/>
    </row>
    <row r="333" spans="58:58" ht="21.95" customHeight="1">
      <c r="BF333" s="329"/>
    </row>
    <row r="334" spans="58:58" ht="21.95" customHeight="1">
      <c r="BF334" s="329"/>
    </row>
    <row r="335" spans="58:58" ht="21.95" customHeight="1">
      <c r="BF335" s="329"/>
    </row>
    <row r="336" spans="58:58" ht="21.95" customHeight="1">
      <c r="BF336" s="329"/>
    </row>
    <row r="337" spans="58:58" ht="21.95" customHeight="1">
      <c r="BF337" s="329"/>
    </row>
    <row r="338" spans="58:58" ht="11.25" customHeight="1">
      <c r="BF338" s="330"/>
    </row>
    <row r="339" spans="58:58" ht="9" customHeight="1"/>
    <row r="340" spans="58:58" ht="27" customHeight="1">
      <c r="BF340" s="331"/>
    </row>
    <row r="341" spans="58:58" ht="248.25" customHeight="1">
      <c r="BF341" s="332"/>
    </row>
    <row r="342" spans="58:58" ht="26.25" customHeight="1">
      <c r="BF342" s="330"/>
    </row>
    <row r="343" spans="58:58" ht="26.25" customHeight="1"/>
    <row r="344" spans="58:58" ht="27.75" customHeight="1"/>
    <row r="345" spans="58:58" ht="27.75" customHeight="1"/>
    <row r="346" spans="58:58" ht="27.75" customHeight="1"/>
    <row r="347" spans="58:58" ht="34.5" customHeight="1"/>
    <row r="348" spans="58:58" ht="34.5" customHeight="1"/>
    <row r="349" spans="58:58" ht="22.5" customHeight="1"/>
    <row r="350" spans="58:58" ht="22.5" customHeight="1"/>
    <row r="351" spans="58:58" ht="27.75" customHeight="1"/>
    <row r="352" spans="58:58" ht="26.25" customHeight="1"/>
    <row r="353" ht="26.25" customHeight="1"/>
    <row r="354" ht="26.25" customHeight="1"/>
    <row r="355" ht="26.25" customHeight="1"/>
    <row r="356" ht="66.75" customHeight="1"/>
    <row r="357" ht="57.75" customHeight="1"/>
    <row r="358" ht="26.25" customHeight="1"/>
    <row r="359" ht="53.25" customHeight="1"/>
    <row r="360" ht="26.25" customHeight="1"/>
    <row r="361" ht="33.75" customHeight="1"/>
    <row r="362" ht="47.25" customHeight="1"/>
    <row r="363" ht="65.25" customHeight="1"/>
  </sheetData>
  <mergeCells count="476">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C149:BD149"/>
    <mergeCell ref="C156:BD156"/>
    <mergeCell ref="C157:BD157"/>
    <mergeCell ref="A5:J6"/>
    <mergeCell ref="K5:N6"/>
    <mergeCell ref="O5:T6"/>
    <mergeCell ref="U5:Z6"/>
    <mergeCell ref="AA5:AE6"/>
    <mergeCell ref="AF5:AZ6"/>
    <mergeCell ref="C143:BE144"/>
    <mergeCell ref="C147:BE148"/>
    <mergeCell ref="C152:BE153"/>
    <mergeCell ref="C154:BE155"/>
    <mergeCell ref="A8:A66"/>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66"/>
    <mergeCell ref="K44:N66"/>
    <mergeCell ref="O44:T66"/>
    <mergeCell ref="U44:Z66"/>
    <mergeCell ref="AA44:AE66"/>
    <mergeCell ref="A67:A99"/>
    <mergeCell ref="B67:J99"/>
    <mergeCell ref="K67:N99"/>
    <mergeCell ref="O67:T99"/>
    <mergeCell ref="U67:Z99"/>
    <mergeCell ref="AA67:AE99"/>
    <mergeCell ref="A100:A114"/>
    <mergeCell ref="B100:J107"/>
    <mergeCell ref="K100:N107"/>
    <mergeCell ref="O100:T107"/>
    <mergeCell ref="U100:Z107"/>
    <mergeCell ref="AA100:AE107"/>
    <mergeCell ref="B108:J114"/>
    <mergeCell ref="K108:N114"/>
    <mergeCell ref="O108:T114"/>
    <mergeCell ref="U108:Z114"/>
    <mergeCell ref="AA108:AE114"/>
    <mergeCell ref="A115:A140"/>
    <mergeCell ref="B115:J127"/>
    <mergeCell ref="K115:N127"/>
    <mergeCell ref="O115:T127"/>
    <mergeCell ref="U115:Z127"/>
    <mergeCell ref="AA115:AE127"/>
    <mergeCell ref="B128:J140"/>
    <mergeCell ref="K128:N140"/>
    <mergeCell ref="O128:T140"/>
    <mergeCell ref="U128:Z140"/>
    <mergeCell ref="AA128:AE140"/>
  </mergeCells>
  <phoneticPr fontId="20"/>
  <dataValidations count="21">
    <dataValidation type="list" allowBlank="1" showDropDown="0" showInputMessage="1" showErrorMessage="1" sqref="AL136:AZ136 AL123:AZ123 AL114:AZ114 AL105:AZ105 AL95:AZ95 AL80:AZ88 AL66:AZ66 AL45:AZ55 AL35:AZ38 AL27:AZ30 AL18:AZ21 AL8:AZ11 AL57:AZ59 AL69:AZ74 AL77:AZ77 AL90:AZ90 AL98:AZ99 AL101:AZ103 AL107:AZ110 AL112:AZ112 AL116:AZ118 AL125:AZ126 AL129:AZ131 AL138:AZ139">
      <formula1>"　,１．なし,２．あり"</formula1>
    </dataValidation>
    <dataValidation type="list" allowBlank="1" showDropDown="0" showInputMessage="1" showErrorMessage="1" sqref="AL39:AZ39 AL12:AZ12 AL31:AZ31">
      <formula1>"　,１．なし,２．Ⅰ,３．Ⅱ,４．Ⅲ,５．Ⅳ"</formula1>
    </dataValidation>
    <dataValidation type="list" allowBlank="1" showDropDown="0" showInputMessage="1" showErrorMessage="1" sqref="AL128:AZ128 AL115:AZ115">
      <formula1>"　,１．なし,２．Ⅱ,４．Ⅰ,５．Ⅲ,６．Ⅳ"</formula1>
    </dataValidation>
    <dataValidation type="list" allowBlank="1" showDropDown="0" showInputMessage="1" showErrorMessage="1" sqref="AL124:AZ124 AL137:AZ137 AL96:AZ96 AL89:AZ89 AL43:AZ43 AL34:AZ34 AL25:AZ26 AL13:AZ13 AL40:AZ40 AL62:AZ63 AL65:AZ65 AL94:AZ94 AL113:AZ113 AL111:AZ111 AL106:AZ106 AL104:AZ104 AL16:AZ17">
      <formula1>"　,１．非該当,２．該当"</formula1>
    </dataValidation>
    <dataValidation type="list" allowBlank="1" showDropDown="0" showInputMessage="1" showErrorMessage="1" sqref="AL76:AZ76 AL140:AZ140 AL119:AZ122 AL127:AZ127 AL132:AZ135">
      <formula1>"　,１．なし,２．Ⅱ,３．Ⅰ"</formula1>
    </dataValidation>
    <dataValidation type="list" allowBlank="1" showDropDown="0" showInputMessage="1" showErrorMessage="1" sqref="AL23:AZ23 AL32:AZ32 AL41:AZ41 AL60:AZ60 AL92:AZ92 AL14:AZ14">
      <formula1>"　,１．なし,２．Ⅰ,３．Ⅱ,４．Ⅲ,５．Ⅳ,６．Ⅴ"</formula1>
    </dataValidation>
    <dataValidation type="list" allowBlank="1" showDropDown="0" showInputMessage="1" showErrorMessage="1" sqref="AL93:AZ93 AL15:AZ15 AL42:AZ42 AL33:AZ33 AL24:AZ24">
      <formula1>"　,１．Ｖ（１）,２．Ｖ（２）,３．Ｖ（３）,４．Ｖ（４）,５．Ｖ（５）, ６．Ｖ（６）,７．Ｖ（７）,８．Ｖ（８）,９．Ｖ（９）,１０．Ｖ（１０）,１１．Ｖ（１１）,１２．Ｖ（１２）,１３．Ｖ（１３）,１４．Ｖ（１４）"</formula1>
    </dataValidation>
    <dataValidation type="list" allowBlank="1" showDropDown="0" showInputMessage="1" showErrorMessage="1" sqref="AL61:AZ61">
      <formula1>"　,１．Ｖ（１）,２．Ｖ（２）,５．Ｖ（５）,７．Ｖ（７）,８．Ｖ（８）,１０．Ｖ（１０）,１１．Ｖ（１１）,１３．Ｖ（１３）,１４．Ｖ（１４）"</formula1>
    </dataValidation>
    <dataValidation type="list" allowBlank="1" showDropDown="0" showInputMessage="1" showErrorMessage="1" sqref="AL78:AZ78">
      <formula1>"　,１．なし,２．Ⅰ,３．Ⅱ,４．Ⅲ,５．Ⅰ・Ⅱ,６．Ⅰ・Ⅲ,７．Ⅱ・Ⅲ,８．Ⅰ・Ⅱ・Ⅲ"</formula1>
    </dataValidation>
    <dataValidation type="list" allowBlank="1" showDropDown="0" showInputMessage="1" showErrorMessage="1" sqref="AL100:AZ100">
      <formula1>"　,１．Ⅱ,２．Ⅲ,３．Ⅰ"</formula1>
    </dataValidation>
    <dataValidation type="list" allowBlank="1" showDropDown="0" showInputMessage="1" showErrorMessage="1" sqref="AL97:AZ97">
      <formula1>"　,１．なし,２．Ⅰ,３．Ⅱ,４．Ⅰ・Ⅱ"</formula1>
    </dataValidation>
    <dataValidation type="list" allowBlank="1" showDropDown="0" showInputMessage="1" showErrorMessage="1" sqref="AL91:AZ91">
      <formula1>"　,１．なし,２．7.5:1,３．12:1,４．20:1,５．30:1"</formula1>
    </dataValidation>
    <dataValidation type="list" allowBlank="1" showDropDown="0" showInputMessage="1" showErrorMessage="1" sqref="AL22:AZ22">
      <formula1>"　,１．なし,２．Ⅰ,３．Ⅱ,４．Ⅲ"</formula1>
    </dataValidation>
    <dataValidation type="list" allowBlank="1" showDropDown="0" showInputMessage="1" showErrorMessage="1" sqref="AL44:AZ44">
      <formula1>"　,１．福祉型,２．医療型,３．福祉型（強化）"</formula1>
    </dataValidation>
    <dataValidation type="list" allowBlank="1" showDropDown="0" showInputMessage="1" showErrorMessage="1" sqref="AL56:AZ56">
      <formula1>"　,１．なし,２．その他栄養士,３．常勤栄養士,４．常勤管理栄養士"</formula1>
    </dataValidation>
    <dataValidation type="list" allowBlank="1" showDropDown="0" showInputMessage="1" showErrorMessage="1" sqref="AL64:AZ64">
      <formula1>"　,１．なし,２．Ⅰ,３．Ⅱ"</formula1>
    </dataValidation>
    <dataValidation type="list" allowBlank="1" showDropDown="0" showInputMessage="1" showErrorMessage="1" sqref="AL67:AZ67">
      <formula1>"　,１．介護サービス包括型,２．外部サービス利用型,３．日中サービス支援型"</formula1>
    </dataValidation>
    <dataValidation type="list" allowBlank="1" showDropDown="0" showInputMessage="1" showErrorMessage="1" sqref="AL68:AZ68">
      <formula1>"　,１．なし,２．定員8人以上,３．定員21人以上 ,４．定員21人以上（一体的な運営が行われている場合）"</formula1>
    </dataValidation>
    <dataValidation type="list" allowBlank="1" showDropDown="0" showInputMessage="1" showErrorMessage="1" sqref="AL75:AZ75">
      <formula1>"　,１．なし,３．Ⅱ,４．Ⅲ,５．Ⅰ"</formula1>
    </dataValidation>
    <dataValidation type="list" allowBlank="1" showDropDown="0" showInputMessage="1" showErrorMessage="1" sqref="AL79:AZ79">
      <formula1>"　,１．なし,２．Ⅳ,３．Ⅴ,４．Ⅵ,５．Ⅳ・Ⅴ, ６．Ⅳ・Ⅵ,７．Ⅴ・Ⅵ,８．Ⅳ・Ⅴ・Ⅵ"</formula1>
    </dataValidation>
    <dataValidation type="list" allowBlank="1" showDropDown="0" showInputMessage="1" showErrorMessage="1" sqref="AA67:AE99">
      <formula1>"　,１．6:1 ,２．10:1 ,３．旧Ⅰ型, ４．旧Ⅱ型 ,１１．旧日中支援Ⅰ型 ,１２．旧日中支援Ⅱ型 ,１３．5:1"</formula1>
    </dataValidation>
  </dataValidations>
  <printOptions horizontalCentered="1"/>
  <pageMargins left="0.15748031496062992" right="0.15748031496062992" top="0.35433070866141736" bottom="0.27559055118110237" header="0.15748031496062992" footer="0.19685039370078741"/>
  <pageSetup paperSize="9" fitToWidth="1" fitToHeight="1" orientation="portrait" usePrinterDefaults="1" r:id="rId1"/>
  <headerFooter alignWithMargins="0"/>
  <rowBreaks count="12" manualBreakCount="12">
    <brk id="34" max="56" man="1"/>
    <brk id="57" max="16383" man="1"/>
    <brk id="94" max="16383" man="1"/>
    <brk id="117" max="16383" man="1"/>
    <brk id="150" max="16383" man="1"/>
    <brk id="181" max="16383" man="1"/>
    <brk id="204" max="16383" man="1"/>
    <brk id="228" max="16383" man="1"/>
    <brk id="252" max="16383" man="1"/>
    <brk id="276" max="16383" man="1"/>
    <brk id="309" max="16383" man="1"/>
    <brk id="3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R56"/>
  <sheetViews>
    <sheetView showGridLines="0" view="pageBreakPreview" zoomScale="80" zoomScaleNormal="75" zoomScaleSheetLayoutView="80" workbookViewId="0">
      <selection activeCell="R6" sqref="R6:X6"/>
    </sheetView>
  </sheetViews>
  <sheetFormatPr defaultColWidth="9" defaultRowHeight="21" customHeight="1"/>
  <cols>
    <col min="1" max="4" width="3.125" style="633" customWidth="1"/>
    <col min="5" max="8" width="2.5" style="634" customWidth="1"/>
    <col min="9" max="13" width="3" style="634" customWidth="1"/>
    <col min="14" max="17" width="4" style="634" customWidth="1"/>
    <col min="18" max="45" width="3.5" style="634" customWidth="1"/>
    <col min="46" max="55" width="3.125" style="634" customWidth="1"/>
    <col min="56" max="69" width="2.625" style="634" customWidth="1"/>
    <col min="70" max="16384" width="9" style="634"/>
  </cols>
  <sheetData>
    <row r="1" spans="1:70" ht="21.4" customHeight="1">
      <c r="A1" s="636" t="s">
        <v>281</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37"/>
      <c r="AX1" s="637"/>
      <c r="AY1" s="637"/>
      <c r="AZ1" s="637"/>
      <c r="BA1" s="637"/>
      <c r="BB1" s="637"/>
    </row>
    <row r="2" spans="1:70" ht="21.4" customHeight="1">
      <c r="B2" s="654"/>
      <c r="C2" s="654"/>
      <c r="D2" s="654"/>
      <c r="E2" s="654"/>
      <c r="F2" s="654"/>
      <c r="G2" s="654"/>
      <c r="H2" s="654"/>
      <c r="I2" s="654"/>
      <c r="J2" s="654"/>
      <c r="K2" s="654"/>
      <c r="L2" s="654"/>
      <c r="M2" s="654"/>
      <c r="N2" s="654"/>
      <c r="O2" s="654"/>
      <c r="P2" s="654"/>
      <c r="Q2" s="654"/>
      <c r="R2" s="654"/>
      <c r="S2" s="654"/>
      <c r="T2" s="654"/>
      <c r="U2" s="654"/>
      <c r="V2" s="654"/>
      <c r="W2" s="654"/>
      <c r="X2" s="654"/>
      <c r="Y2" s="762" t="s">
        <v>365</v>
      </c>
      <c r="Z2" s="654"/>
      <c r="AA2" s="654"/>
      <c r="AC2" s="654"/>
      <c r="AE2" s="654"/>
      <c r="AF2" s="654"/>
      <c r="AH2" s="636" t="s">
        <v>768</v>
      </c>
      <c r="AI2" s="763" t="s">
        <v>439</v>
      </c>
      <c r="AJ2" s="763"/>
      <c r="AK2" s="764"/>
      <c r="AL2" s="764"/>
      <c r="AM2" s="654" t="s">
        <v>566</v>
      </c>
      <c r="AN2" s="768"/>
      <c r="AO2" s="768"/>
      <c r="AP2" s="636" t="s">
        <v>739</v>
      </c>
      <c r="AQ2" s="654"/>
      <c r="AZ2" s="654"/>
      <c r="BA2" s="654"/>
      <c r="BB2" s="654"/>
    </row>
    <row r="3" spans="1:70" ht="21.4" customHeight="1">
      <c r="A3" s="637"/>
      <c r="B3" s="637"/>
      <c r="C3" s="637"/>
      <c r="D3" s="637"/>
      <c r="E3" s="637"/>
    </row>
    <row r="4" spans="1:70" ht="31.5" customHeight="1">
      <c r="A4" s="638" t="s">
        <v>735</v>
      </c>
      <c r="B4" s="655"/>
      <c r="C4" s="655"/>
      <c r="D4" s="655"/>
      <c r="E4" s="655"/>
      <c r="F4" s="655"/>
      <c r="G4" s="655"/>
      <c r="H4" s="655"/>
      <c r="I4" s="655"/>
      <c r="J4" s="655"/>
      <c r="K4" s="655"/>
      <c r="L4" s="655"/>
      <c r="M4" s="655"/>
      <c r="N4" s="655"/>
      <c r="O4" s="655"/>
      <c r="P4" s="655"/>
      <c r="Q4" s="722"/>
      <c r="R4" s="731"/>
      <c r="S4" s="743"/>
      <c r="T4" s="743"/>
      <c r="U4" s="743"/>
      <c r="V4" s="743"/>
      <c r="W4" s="743"/>
      <c r="X4" s="743"/>
      <c r="Y4" s="743"/>
      <c r="Z4" s="743"/>
      <c r="AA4" s="743"/>
      <c r="AB4" s="743"/>
      <c r="AC4" s="743"/>
      <c r="AD4" s="743"/>
      <c r="AE4" s="743"/>
      <c r="AF4" s="743"/>
      <c r="AG4" s="743"/>
      <c r="AH4" s="743"/>
      <c r="AI4" s="743"/>
      <c r="AJ4" s="743"/>
      <c r="AK4" s="743"/>
      <c r="AL4" s="743"/>
      <c r="AM4" s="765" t="s">
        <v>362</v>
      </c>
      <c r="AN4" s="769"/>
      <c r="AO4" s="769"/>
      <c r="AP4" s="769"/>
      <c r="AQ4" s="769"/>
      <c r="AR4" s="769"/>
      <c r="AS4" s="769"/>
      <c r="AT4" s="769"/>
      <c r="AU4" s="769"/>
      <c r="AV4" s="769"/>
      <c r="AW4" s="769"/>
      <c r="AX4" s="769"/>
      <c r="AY4" s="791"/>
      <c r="AZ4" s="743"/>
      <c r="BA4" s="743"/>
      <c r="BB4" s="801"/>
    </row>
    <row r="5" spans="1:70" ht="31.5" customHeight="1">
      <c r="A5" s="639" t="s">
        <v>158</v>
      </c>
      <c r="B5" s="639"/>
      <c r="C5" s="639"/>
      <c r="D5" s="639"/>
      <c r="E5" s="639"/>
      <c r="F5" s="639"/>
      <c r="G5" s="639"/>
      <c r="H5" s="639"/>
      <c r="I5" s="639"/>
      <c r="J5" s="639"/>
      <c r="K5" s="639"/>
      <c r="L5" s="639"/>
      <c r="M5" s="639"/>
      <c r="N5" s="639"/>
      <c r="O5" s="639"/>
      <c r="P5" s="639"/>
      <c r="Q5" s="723"/>
      <c r="R5" s="732">
        <f>様式1!K11</f>
        <v>0</v>
      </c>
      <c r="S5" s="744"/>
      <c r="T5" s="744"/>
      <c r="U5" s="744"/>
      <c r="V5" s="744"/>
      <c r="W5" s="744"/>
      <c r="X5" s="744"/>
      <c r="Y5" s="744"/>
      <c r="Z5" s="744"/>
      <c r="AA5" s="744"/>
      <c r="AB5" s="744"/>
      <c r="AC5" s="744"/>
      <c r="AD5" s="744"/>
      <c r="AE5" s="744"/>
      <c r="AF5" s="744"/>
      <c r="AG5" s="744"/>
      <c r="AH5" s="744"/>
      <c r="AI5" s="744"/>
      <c r="AJ5" s="744"/>
      <c r="AK5" s="744"/>
      <c r="AL5" s="744"/>
      <c r="AM5" s="766"/>
      <c r="AN5" s="770"/>
      <c r="AO5" s="770"/>
      <c r="AP5" s="770"/>
      <c r="AQ5" s="770"/>
      <c r="AR5" s="770"/>
      <c r="AS5" s="770"/>
      <c r="AT5" s="770"/>
      <c r="AU5" s="770"/>
      <c r="AV5" s="770"/>
      <c r="AW5" s="770"/>
      <c r="AX5" s="770"/>
      <c r="AY5" s="792"/>
      <c r="AZ5" s="796"/>
      <c r="BA5" s="796"/>
      <c r="BB5" s="802"/>
    </row>
    <row r="6" spans="1:70" ht="30" customHeight="1">
      <c r="A6" s="640"/>
      <c r="B6" s="656"/>
      <c r="C6" s="656"/>
      <c r="D6" s="669"/>
      <c r="E6" s="678" t="s">
        <v>694</v>
      </c>
      <c r="F6" s="686"/>
      <c r="G6" s="693" t="s">
        <v>443</v>
      </c>
      <c r="H6" s="696"/>
      <c r="I6" s="678"/>
      <c r="J6" s="703"/>
      <c r="K6" s="703"/>
      <c r="L6" s="703"/>
      <c r="M6" s="686"/>
      <c r="N6" s="710" t="s">
        <v>754</v>
      </c>
      <c r="O6" s="656"/>
      <c r="P6" s="656"/>
      <c r="Q6" s="724"/>
      <c r="R6" s="733" t="s">
        <v>762</v>
      </c>
      <c r="S6" s="745"/>
      <c r="T6" s="745"/>
      <c r="U6" s="745"/>
      <c r="V6" s="745"/>
      <c r="W6" s="745"/>
      <c r="X6" s="754"/>
      <c r="Y6" s="733" t="s">
        <v>764</v>
      </c>
      <c r="Z6" s="745"/>
      <c r="AA6" s="745"/>
      <c r="AB6" s="745"/>
      <c r="AC6" s="745"/>
      <c r="AD6" s="745"/>
      <c r="AE6" s="754"/>
      <c r="AF6" s="733" t="s">
        <v>767</v>
      </c>
      <c r="AG6" s="745"/>
      <c r="AH6" s="745"/>
      <c r="AI6" s="745"/>
      <c r="AJ6" s="745"/>
      <c r="AK6" s="745"/>
      <c r="AL6" s="754"/>
      <c r="AM6" s="722" t="s">
        <v>256</v>
      </c>
      <c r="AN6" s="745"/>
      <c r="AO6" s="745"/>
      <c r="AP6" s="745"/>
      <c r="AQ6" s="745"/>
      <c r="AR6" s="745"/>
      <c r="AS6" s="754"/>
      <c r="AT6" s="771" t="s">
        <v>277</v>
      </c>
      <c r="AU6" s="777"/>
      <c r="AV6" s="777"/>
      <c r="AW6" s="777" t="s">
        <v>545</v>
      </c>
      <c r="AX6" s="777"/>
      <c r="AY6" s="777"/>
      <c r="AZ6" s="777" t="s">
        <v>769</v>
      </c>
      <c r="BA6" s="777"/>
      <c r="BB6" s="803"/>
    </row>
    <row r="7" spans="1:70" ht="30" customHeight="1">
      <c r="A7" s="641"/>
      <c r="B7" s="657" t="s">
        <v>220</v>
      </c>
      <c r="C7" s="667"/>
      <c r="D7" s="670"/>
      <c r="E7" s="679"/>
      <c r="F7" s="687"/>
      <c r="G7" s="694"/>
      <c r="H7" s="697"/>
      <c r="I7" s="679"/>
      <c r="J7" s="704"/>
      <c r="K7" s="667" t="s">
        <v>103</v>
      </c>
      <c r="L7" s="704"/>
      <c r="M7" s="687"/>
      <c r="N7" s="711"/>
      <c r="O7" s="667"/>
      <c r="P7" s="667"/>
      <c r="Q7" s="725"/>
      <c r="R7" s="734">
        <v>1</v>
      </c>
      <c r="S7" s="746">
        <v>2</v>
      </c>
      <c r="T7" s="746">
        <v>3</v>
      </c>
      <c r="U7" s="746">
        <v>4</v>
      </c>
      <c r="V7" s="746">
        <v>5</v>
      </c>
      <c r="W7" s="746">
        <v>6</v>
      </c>
      <c r="X7" s="755">
        <v>7</v>
      </c>
      <c r="Y7" s="734">
        <v>8</v>
      </c>
      <c r="Z7" s="746">
        <v>9</v>
      </c>
      <c r="AA7" s="746">
        <v>10</v>
      </c>
      <c r="AB7" s="746">
        <v>11</v>
      </c>
      <c r="AC7" s="746">
        <v>12</v>
      </c>
      <c r="AD7" s="746">
        <v>13</v>
      </c>
      <c r="AE7" s="755">
        <v>14</v>
      </c>
      <c r="AF7" s="734">
        <v>15</v>
      </c>
      <c r="AG7" s="746">
        <v>16</v>
      </c>
      <c r="AH7" s="746">
        <v>17</v>
      </c>
      <c r="AI7" s="746">
        <v>18</v>
      </c>
      <c r="AJ7" s="746">
        <v>19</v>
      </c>
      <c r="AK7" s="746">
        <v>20</v>
      </c>
      <c r="AL7" s="755">
        <v>21</v>
      </c>
      <c r="AM7" s="767">
        <v>22</v>
      </c>
      <c r="AN7" s="746">
        <v>23</v>
      </c>
      <c r="AO7" s="746">
        <v>24</v>
      </c>
      <c r="AP7" s="746">
        <v>25</v>
      </c>
      <c r="AQ7" s="746">
        <v>26</v>
      </c>
      <c r="AR7" s="746">
        <v>27</v>
      </c>
      <c r="AS7" s="755">
        <v>28</v>
      </c>
      <c r="AT7" s="772"/>
      <c r="AU7" s="778"/>
      <c r="AV7" s="778"/>
      <c r="AW7" s="778"/>
      <c r="AX7" s="778"/>
      <c r="AY7" s="778"/>
      <c r="AZ7" s="778"/>
      <c r="BA7" s="778"/>
      <c r="BB7" s="804"/>
    </row>
    <row r="8" spans="1:70" ht="30" customHeight="1">
      <c r="A8" s="642"/>
      <c r="B8" s="658"/>
      <c r="C8" s="658"/>
      <c r="D8" s="671"/>
      <c r="E8" s="680"/>
      <c r="F8" s="688"/>
      <c r="G8" s="695"/>
      <c r="H8" s="698"/>
      <c r="I8" s="680"/>
      <c r="J8" s="705"/>
      <c r="K8" s="705"/>
      <c r="L8" s="705"/>
      <c r="M8" s="688"/>
      <c r="N8" s="712"/>
      <c r="O8" s="658"/>
      <c r="P8" s="658"/>
      <c r="Q8" s="726"/>
      <c r="R8" s="735" t="s">
        <v>23</v>
      </c>
      <c r="S8" s="747"/>
      <c r="T8" s="747"/>
      <c r="U8" s="747"/>
      <c r="V8" s="747"/>
      <c r="W8" s="747"/>
      <c r="X8" s="756"/>
      <c r="Y8" s="735"/>
      <c r="Z8" s="747"/>
      <c r="AA8" s="747"/>
      <c r="AB8" s="747"/>
      <c r="AC8" s="747"/>
      <c r="AD8" s="747"/>
      <c r="AE8" s="756"/>
      <c r="AF8" s="735"/>
      <c r="AG8" s="747"/>
      <c r="AH8" s="747"/>
      <c r="AI8" s="747"/>
      <c r="AJ8" s="747"/>
      <c r="AK8" s="747"/>
      <c r="AL8" s="756"/>
      <c r="AM8" s="692"/>
      <c r="AN8" s="747"/>
      <c r="AO8" s="747"/>
      <c r="AP8" s="747"/>
      <c r="AQ8" s="747"/>
      <c r="AR8" s="747"/>
      <c r="AS8" s="756"/>
      <c r="AT8" s="772"/>
      <c r="AU8" s="778"/>
      <c r="AV8" s="778"/>
      <c r="AW8" s="778"/>
      <c r="AX8" s="778"/>
      <c r="AY8" s="778"/>
      <c r="AZ8" s="778"/>
      <c r="BA8" s="778"/>
      <c r="BB8" s="804"/>
    </row>
    <row r="9" spans="1:70" s="635" customFormat="1" ht="23.1" customHeight="1">
      <c r="A9" s="643" t="s">
        <v>742</v>
      </c>
      <c r="B9" s="659"/>
      <c r="C9" s="659"/>
      <c r="D9" s="672"/>
      <c r="E9" s="681" t="s">
        <v>243</v>
      </c>
      <c r="F9" s="689"/>
      <c r="G9" s="681" t="s">
        <v>34</v>
      </c>
      <c r="H9" s="689"/>
      <c r="I9" s="699" t="s">
        <v>358</v>
      </c>
      <c r="J9" s="706"/>
      <c r="K9" s="706"/>
      <c r="L9" s="706"/>
      <c r="M9" s="708"/>
      <c r="N9" s="713" t="s">
        <v>140</v>
      </c>
      <c r="O9" s="718"/>
      <c r="P9" s="718"/>
      <c r="Q9" s="727"/>
      <c r="R9" s="736">
        <v>6</v>
      </c>
      <c r="S9" s="748">
        <v>6</v>
      </c>
      <c r="T9" s="748">
        <v>6</v>
      </c>
      <c r="U9" s="748">
        <v>6</v>
      </c>
      <c r="V9" s="748">
        <v>6</v>
      </c>
      <c r="W9" s="749"/>
      <c r="X9" s="757"/>
      <c r="Y9" s="736">
        <v>6</v>
      </c>
      <c r="Z9" s="748">
        <v>6</v>
      </c>
      <c r="AA9" s="748">
        <v>6</v>
      </c>
      <c r="AB9" s="748">
        <v>6</v>
      </c>
      <c r="AC9" s="748">
        <v>6</v>
      </c>
      <c r="AD9" s="749"/>
      <c r="AE9" s="757"/>
      <c r="AF9" s="736">
        <v>6</v>
      </c>
      <c r="AG9" s="748">
        <v>6</v>
      </c>
      <c r="AH9" s="748">
        <v>6</v>
      </c>
      <c r="AI9" s="748">
        <v>6</v>
      </c>
      <c r="AJ9" s="748">
        <v>6</v>
      </c>
      <c r="AK9" s="749"/>
      <c r="AL9" s="757"/>
      <c r="AM9" s="736">
        <v>6</v>
      </c>
      <c r="AN9" s="748">
        <v>6</v>
      </c>
      <c r="AO9" s="748">
        <v>6</v>
      </c>
      <c r="AP9" s="748">
        <v>6</v>
      </c>
      <c r="AQ9" s="748">
        <v>6</v>
      </c>
      <c r="AR9" s="749"/>
      <c r="AS9" s="757"/>
      <c r="AT9" s="773">
        <f t="shared" ref="AT9:AT32" si="0">SUM(R9:AS9)</f>
        <v>120</v>
      </c>
      <c r="AU9" s="779"/>
      <c r="AV9" s="781"/>
      <c r="AW9" s="785">
        <v>30</v>
      </c>
      <c r="AX9" s="788"/>
      <c r="AY9" s="793"/>
      <c r="AZ9" s="785">
        <v>0.7</v>
      </c>
      <c r="BA9" s="788"/>
      <c r="BB9" s="805"/>
      <c r="BC9" s="809"/>
      <c r="BD9" s="810"/>
      <c r="BE9" s="810"/>
      <c r="BF9" s="810"/>
      <c r="BG9" s="810"/>
      <c r="BH9" s="810"/>
      <c r="BI9" s="810"/>
      <c r="BJ9" s="810"/>
      <c r="BK9" s="810"/>
      <c r="BL9" s="810"/>
      <c r="BM9" s="810"/>
      <c r="BN9" s="810"/>
      <c r="BO9" s="810"/>
      <c r="BP9" s="810"/>
      <c r="BQ9" s="810"/>
      <c r="BR9" s="810"/>
    </row>
    <row r="10" spans="1:70" s="635" customFormat="1" ht="23.1" customHeight="1">
      <c r="A10" s="643" t="s">
        <v>657</v>
      </c>
      <c r="B10" s="659"/>
      <c r="C10" s="659"/>
      <c r="D10" s="672"/>
      <c r="E10" s="681" t="s">
        <v>738</v>
      </c>
      <c r="F10" s="689"/>
      <c r="G10" s="681"/>
      <c r="H10" s="689"/>
      <c r="I10" s="699"/>
      <c r="J10" s="706"/>
      <c r="K10" s="706"/>
      <c r="L10" s="706"/>
      <c r="M10" s="708"/>
      <c r="N10" s="713" t="s">
        <v>77</v>
      </c>
      <c r="O10" s="718"/>
      <c r="P10" s="718"/>
      <c r="Q10" s="727"/>
      <c r="R10" s="736">
        <v>8</v>
      </c>
      <c r="S10" s="749">
        <v>8</v>
      </c>
      <c r="T10" s="749">
        <v>8</v>
      </c>
      <c r="U10" s="749">
        <v>8</v>
      </c>
      <c r="V10" s="749">
        <v>8</v>
      </c>
      <c r="W10" s="749"/>
      <c r="X10" s="757"/>
      <c r="Y10" s="736">
        <v>8</v>
      </c>
      <c r="Z10" s="749">
        <v>8</v>
      </c>
      <c r="AA10" s="749">
        <v>8</v>
      </c>
      <c r="AB10" s="749">
        <v>8</v>
      </c>
      <c r="AC10" s="749">
        <v>8</v>
      </c>
      <c r="AD10" s="749"/>
      <c r="AE10" s="757"/>
      <c r="AF10" s="736">
        <v>8</v>
      </c>
      <c r="AG10" s="749">
        <v>8</v>
      </c>
      <c r="AH10" s="749">
        <v>8</v>
      </c>
      <c r="AI10" s="749">
        <v>8</v>
      </c>
      <c r="AJ10" s="749">
        <v>8</v>
      </c>
      <c r="AK10" s="749"/>
      <c r="AL10" s="757"/>
      <c r="AM10" s="736">
        <v>8</v>
      </c>
      <c r="AN10" s="749">
        <v>8</v>
      </c>
      <c r="AO10" s="749">
        <v>8</v>
      </c>
      <c r="AP10" s="749">
        <v>8</v>
      </c>
      <c r="AQ10" s="749">
        <v>8</v>
      </c>
      <c r="AR10" s="749"/>
      <c r="AS10" s="757"/>
      <c r="AT10" s="773">
        <f t="shared" si="0"/>
        <v>160</v>
      </c>
      <c r="AU10" s="779"/>
      <c r="AV10" s="781"/>
      <c r="AW10" s="785">
        <v>40</v>
      </c>
      <c r="AX10" s="788"/>
      <c r="AY10" s="793"/>
      <c r="AZ10" s="785">
        <v>1</v>
      </c>
      <c r="BA10" s="788"/>
      <c r="BB10" s="805"/>
      <c r="BC10" s="809"/>
      <c r="BD10" s="810"/>
      <c r="BE10" s="810"/>
      <c r="BF10" s="810"/>
      <c r="BG10" s="810"/>
      <c r="BH10" s="810"/>
      <c r="BI10" s="810"/>
      <c r="BJ10" s="810"/>
      <c r="BK10" s="810"/>
      <c r="BL10" s="810"/>
      <c r="BM10" s="810"/>
      <c r="BN10" s="810"/>
      <c r="BO10" s="810"/>
      <c r="BP10" s="810"/>
      <c r="BQ10" s="810"/>
      <c r="BR10" s="810"/>
    </row>
    <row r="11" spans="1:70" s="635" customFormat="1" ht="23.1" customHeight="1">
      <c r="A11" s="644" t="s">
        <v>83</v>
      </c>
      <c r="B11" s="660"/>
      <c r="C11" s="660"/>
      <c r="D11" s="673"/>
      <c r="E11" s="681" t="s">
        <v>243</v>
      </c>
      <c r="F11" s="689"/>
      <c r="G11" s="681" t="s">
        <v>34</v>
      </c>
      <c r="H11" s="689"/>
      <c r="I11" s="699" t="s">
        <v>750</v>
      </c>
      <c r="J11" s="706"/>
      <c r="K11" s="706"/>
      <c r="L11" s="706"/>
      <c r="M11" s="708"/>
      <c r="N11" s="713" t="s">
        <v>140</v>
      </c>
      <c r="O11" s="718"/>
      <c r="P11" s="718"/>
      <c r="Q11" s="727"/>
      <c r="R11" s="736">
        <v>4</v>
      </c>
      <c r="S11" s="749">
        <v>4</v>
      </c>
      <c r="T11" s="749">
        <v>4</v>
      </c>
      <c r="U11" s="749">
        <v>4</v>
      </c>
      <c r="V11" s="749">
        <v>4</v>
      </c>
      <c r="W11" s="749"/>
      <c r="X11" s="757"/>
      <c r="Y11" s="736">
        <v>4</v>
      </c>
      <c r="Z11" s="749">
        <v>4</v>
      </c>
      <c r="AA11" s="749">
        <v>4</v>
      </c>
      <c r="AB11" s="749">
        <v>4</v>
      </c>
      <c r="AC11" s="749">
        <v>4</v>
      </c>
      <c r="AD11" s="749"/>
      <c r="AE11" s="757"/>
      <c r="AF11" s="736">
        <v>4</v>
      </c>
      <c r="AG11" s="749">
        <v>4</v>
      </c>
      <c r="AH11" s="749">
        <v>4</v>
      </c>
      <c r="AI11" s="749">
        <v>4</v>
      </c>
      <c r="AJ11" s="749">
        <v>4</v>
      </c>
      <c r="AK11" s="749"/>
      <c r="AL11" s="757"/>
      <c r="AM11" s="736">
        <v>4</v>
      </c>
      <c r="AN11" s="749">
        <v>4</v>
      </c>
      <c r="AO11" s="749">
        <v>4</v>
      </c>
      <c r="AP11" s="749">
        <v>4</v>
      </c>
      <c r="AQ11" s="749">
        <v>4</v>
      </c>
      <c r="AR11" s="749"/>
      <c r="AS11" s="757"/>
      <c r="AT11" s="773">
        <f t="shared" si="0"/>
        <v>80</v>
      </c>
      <c r="AU11" s="779"/>
      <c r="AV11" s="781"/>
      <c r="AW11" s="785">
        <v>20</v>
      </c>
      <c r="AX11" s="788"/>
      <c r="AY11" s="793"/>
      <c r="AZ11" s="785">
        <v>0.5</v>
      </c>
      <c r="BA11" s="788"/>
      <c r="BB11" s="805"/>
      <c r="BC11" s="809"/>
      <c r="BD11" s="810"/>
      <c r="BE11" s="810"/>
      <c r="BF11" s="810"/>
      <c r="BG11" s="810"/>
      <c r="BH11" s="810"/>
      <c r="BI11" s="810"/>
      <c r="BJ11" s="810"/>
      <c r="BK11" s="810"/>
      <c r="BL11" s="810"/>
      <c r="BM11" s="810"/>
      <c r="BN11" s="810"/>
      <c r="BO11" s="810"/>
      <c r="BP11" s="810"/>
      <c r="BQ11" s="810"/>
      <c r="BR11" s="810"/>
    </row>
    <row r="12" spans="1:70" s="635" customFormat="1" ht="23.1" customHeight="1">
      <c r="A12" s="644" t="s">
        <v>83</v>
      </c>
      <c r="B12" s="660"/>
      <c r="C12" s="660"/>
      <c r="D12" s="673"/>
      <c r="E12" s="681" t="s">
        <v>738</v>
      </c>
      <c r="F12" s="689"/>
      <c r="G12" s="681"/>
      <c r="H12" s="689"/>
      <c r="I12" s="699"/>
      <c r="J12" s="706"/>
      <c r="K12" s="706"/>
      <c r="L12" s="706"/>
      <c r="M12" s="708"/>
      <c r="N12" s="713" t="s">
        <v>757</v>
      </c>
      <c r="O12" s="718"/>
      <c r="P12" s="718"/>
      <c r="Q12" s="727"/>
      <c r="R12" s="736">
        <v>8</v>
      </c>
      <c r="S12" s="749">
        <v>8</v>
      </c>
      <c r="T12" s="749">
        <v>8</v>
      </c>
      <c r="U12" s="749">
        <v>8</v>
      </c>
      <c r="V12" s="749">
        <v>8</v>
      </c>
      <c r="W12" s="749"/>
      <c r="X12" s="757"/>
      <c r="Y12" s="736">
        <v>8</v>
      </c>
      <c r="Z12" s="749">
        <v>8</v>
      </c>
      <c r="AA12" s="749">
        <v>8</v>
      </c>
      <c r="AB12" s="749">
        <v>8</v>
      </c>
      <c r="AC12" s="749">
        <v>8</v>
      </c>
      <c r="AD12" s="749"/>
      <c r="AE12" s="757"/>
      <c r="AF12" s="736">
        <v>8</v>
      </c>
      <c r="AG12" s="749">
        <v>8</v>
      </c>
      <c r="AH12" s="749">
        <v>8</v>
      </c>
      <c r="AI12" s="749">
        <v>8</v>
      </c>
      <c r="AJ12" s="749">
        <v>8</v>
      </c>
      <c r="AK12" s="749"/>
      <c r="AL12" s="757"/>
      <c r="AM12" s="736">
        <v>8</v>
      </c>
      <c r="AN12" s="749">
        <v>8</v>
      </c>
      <c r="AO12" s="749">
        <v>8</v>
      </c>
      <c r="AP12" s="749">
        <v>8</v>
      </c>
      <c r="AQ12" s="749">
        <v>8</v>
      </c>
      <c r="AR12" s="749"/>
      <c r="AS12" s="757"/>
      <c r="AT12" s="773">
        <f t="shared" si="0"/>
        <v>160</v>
      </c>
      <c r="AU12" s="779"/>
      <c r="AV12" s="781"/>
      <c r="AW12" s="785">
        <v>40</v>
      </c>
      <c r="AX12" s="788"/>
      <c r="AY12" s="793"/>
      <c r="AZ12" s="785">
        <v>1</v>
      </c>
      <c r="BA12" s="788"/>
      <c r="BB12" s="805"/>
      <c r="BC12" s="809"/>
      <c r="BD12" s="810"/>
      <c r="BE12" s="810"/>
      <c r="BF12" s="810"/>
      <c r="BG12" s="810"/>
      <c r="BH12" s="810"/>
      <c r="BI12" s="810"/>
      <c r="BJ12" s="810"/>
      <c r="BK12" s="810"/>
      <c r="BL12" s="810"/>
      <c r="BM12" s="810"/>
      <c r="BN12" s="810"/>
      <c r="BO12" s="810"/>
      <c r="BP12" s="810"/>
      <c r="BQ12" s="810"/>
      <c r="BR12" s="810"/>
    </row>
    <row r="13" spans="1:70" s="635" customFormat="1" ht="23.1" customHeight="1">
      <c r="A13" s="644" t="s">
        <v>83</v>
      </c>
      <c r="B13" s="660"/>
      <c r="C13" s="660"/>
      <c r="D13" s="673"/>
      <c r="E13" s="681" t="s">
        <v>749</v>
      </c>
      <c r="F13" s="689"/>
      <c r="G13" s="681"/>
      <c r="H13" s="689"/>
      <c r="I13" s="699" t="s">
        <v>752</v>
      </c>
      <c r="J13" s="706"/>
      <c r="K13" s="706"/>
      <c r="L13" s="706"/>
      <c r="M13" s="708"/>
      <c r="N13" s="713" t="s">
        <v>760</v>
      </c>
      <c r="O13" s="718"/>
      <c r="P13" s="718"/>
      <c r="Q13" s="727"/>
      <c r="R13" s="736">
        <v>4</v>
      </c>
      <c r="S13" s="749">
        <v>4</v>
      </c>
      <c r="T13" s="749">
        <v>4</v>
      </c>
      <c r="U13" s="749">
        <v>4</v>
      </c>
      <c r="V13" s="749">
        <v>4</v>
      </c>
      <c r="W13" s="749"/>
      <c r="X13" s="757"/>
      <c r="Y13" s="736">
        <v>4</v>
      </c>
      <c r="Z13" s="749">
        <v>4</v>
      </c>
      <c r="AA13" s="749">
        <v>4</v>
      </c>
      <c r="AB13" s="749">
        <v>4</v>
      </c>
      <c r="AC13" s="749">
        <v>4</v>
      </c>
      <c r="AD13" s="749"/>
      <c r="AE13" s="757"/>
      <c r="AF13" s="736">
        <v>4</v>
      </c>
      <c r="AG13" s="749">
        <v>4</v>
      </c>
      <c r="AH13" s="749">
        <v>4</v>
      </c>
      <c r="AI13" s="749">
        <v>4</v>
      </c>
      <c r="AJ13" s="749">
        <v>4</v>
      </c>
      <c r="AK13" s="749"/>
      <c r="AL13" s="757"/>
      <c r="AM13" s="736">
        <v>4</v>
      </c>
      <c r="AN13" s="749">
        <v>4</v>
      </c>
      <c r="AO13" s="749">
        <v>4</v>
      </c>
      <c r="AP13" s="749">
        <v>4</v>
      </c>
      <c r="AQ13" s="749">
        <v>4</v>
      </c>
      <c r="AR13" s="749"/>
      <c r="AS13" s="757"/>
      <c r="AT13" s="773">
        <f t="shared" si="0"/>
        <v>80</v>
      </c>
      <c r="AU13" s="779"/>
      <c r="AV13" s="781"/>
      <c r="AW13" s="785">
        <v>20</v>
      </c>
      <c r="AX13" s="788"/>
      <c r="AY13" s="793"/>
      <c r="AZ13" s="785">
        <v>0.5</v>
      </c>
      <c r="BA13" s="788"/>
      <c r="BB13" s="805"/>
      <c r="BC13" s="809"/>
      <c r="BD13" s="810"/>
      <c r="BE13" s="810"/>
      <c r="BF13" s="810"/>
      <c r="BG13" s="810"/>
      <c r="BH13" s="810"/>
      <c r="BI13" s="810"/>
      <c r="BJ13" s="810"/>
      <c r="BK13" s="810"/>
      <c r="BL13" s="810"/>
      <c r="BM13" s="810"/>
      <c r="BN13" s="810"/>
      <c r="BO13" s="810"/>
      <c r="BP13" s="810"/>
      <c r="BQ13" s="810"/>
      <c r="BR13" s="810"/>
    </row>
    <row r="14" spans="1:70" s="635" customFormat="1" ht="23.1" customHeight="1">
      <c r="A14" s="644" t="s">
        <v>628</v>
      </c>
      <c r="B14" s="660"/>
      <c r="C14" s="660"/>
      <c r="D14" s="673"/>
      <c r="E14" s="681" t="s">
        <v>749</v>
      </c>
      <c r="F14" s="689"/>
      <c r="G14" s="681"/>
      <c r="H14" s="689"/>
      <c r="I14" s="699" t="s">
        <v>358</v>
      </c>
      <c r="J14" s="706"/>
      <c r="K14" s="706"/>
      <c r="L14" s="706"/>
      <c r="M14" s="708"/>
      <c r="N14" s="713" t="s">
        <v>760</v>
      </c>
      <c r="O14" s="718"/>
      <c r="P14" s="718"/>
      <c r="Q14" s="727"/>
      <c r="R14" s="736">
        <v>4</v>
      </c>
      <c r="S14" s="749">
        <v>4</v>
      </c>
      <c r="T14" s="749">
        <v>4</v>
      </c>
      <c r="U14" s="749">
        <v>4</v>
      </c>
      <c r="V14" s="749">
        <v>4</v>
      </c>
      <c r="W14" s="749"/>
      <c r="X14" s="757"/>
      <c r="Y14" s="736">
        <v>4</v>
      </c>
      <c r="Z14" s="749">
        <v>4</v>
      </c>
      <c r="AA14" s="749">
        <v>4</v>
      </c>
      <c r="AB14" s="749">
        <v>4</v>
      </c>
      <c r="AC14" s="749">
        <v>4</v>
      </c>
      <c r="AD14" s="749"/>
      <c r="AE14" s="757"/>
      <c r="AF14" s="736">
        <v>4</v>
      </c>
      <c r="AG14" s="749">
        <v>4</v>
      </c>
      <c r="AH14" s="749">
        <v>4</v>
      </c>
      <c r="AI14" s="749">
        <v>4</v>
      </c>
      <c r="AJ14" s="749">
        <v>4</v>
      </c>
      <c r="AK14" s="749"/>
      <c r="AL14" s="757"/>
      <c r="AM14" s="736">
        <v>4</v>
      </c>
      <c r="AN14" s="749">
        <v>4</v>
      </c>
      <c r="AO14" s="749">
        <v>4</v>
      </c>
      <c r="AP14" s="749">
        <v>4</v>
      </c>
      <c r="AQ14" s="749">
        <v>4</v>
      </c>
      <c r="AR14" s="749"/>
      <c r="AS14" s="757"/>
      <c r="AT14" s="773">
        <f t="shared" si="0"/>
        <v>80</v>
      </c>
      <c r="AU14" s="779"/>
      <c r="AV14" s="781"/>
      <c r="AW14" s="785">
        <v>20</v>
      </c>
      <c r="AX14" s="788"/>
      <c r="AY14" s="793"/>
      <c r="AZ14" s="785">
        <v>0.5</v>
      </c>
      <c r="BA14" s="788"/>
      <c r="BB14" s="805"/>
      <c r="BC14" s="809"/>
      <c r="BD14" s="810"/>
      <c r="BE14" s="810"/>
      <c r="BF14" s="810"/>
      <c r="BG14" s="810"/>
      <c r="BH14" s="810"/>
      <c r="BI14" s="810"/>
      <c r="BJ14" s="810"/>
      <c r="BK14" s="810"/>
      <c r="BL14" s="810"/>
      <c r="BM14" s="810"/>
      <c r="BN14" s="810"/>
      <c r="BO14" s="810"/>
      <c r="BP14" s="810"/>
      <c r="BQ14" s="810"/>
      <c r="BR14" s="810"/>
    </row>
    <row r="15" spans="1:70" s="635" customFormat="1" ht="21.4" customHeight="1">
      <c r="A15" s="645" t="s">
        <v>83</v>
      </c>
      <c r="B15" s="661"/>
      <c r="C15" s="661"/>
      <c r="D15" s="674"/>
      <c r="E15" s="682" t="s">
        <v>749</v>
      </c>
      <c r="F15" s="690"/>
      <c r="G15" s="682"/>
      <c r="H15" s="690"/>
      <c r="I15" s="700"/>
      <c r="J15" s="707"/>
      <c r="K15" s="707"/>
      <c r="L15" s="707"/>
      <c r="M15" s="709"/>
      <c r="N15" s="714" t="s">
        <v>356</v>
      </c>
      <c r="O15" s="719"/>
      <c r="P15" s="719"/>
      <c r="Q15" s="728"/>
      <c r="R15" s="737">
        <v>4</v>
      </c>
      <c r="S15" s="750">
        <v>4</v>
      </c>
      <c r="T15" s="750">
        <v>4</v>
      </c>
      <c r="U15" s="750">
        <v>4</v>
      </c>
      <c r="V15" s="750">
        <v>4</v>
      </c>
      <c r="W15" s="750"/>
      <c r="X15" s="758"/>
      <c r="Y15" s="737">
        <v>4</v>
      </c>
      <c r="Z15" s="750">
        <v>4</v>
      </c>
      <c r="AA15" s="750">
        <v>4</v>
      </c>
      <c r="AB15" s="750">
        <v>4</v>
      </c>
      <c r="AC15" s="750">
        <v>4</v>
      </c>
      <c r="AD15" s="750"/>
      <c r="AE15" s="758"/>
      <c r="AF15" s="737">
        <v>4</v>
      </c>
      <c r="AG15" s="750">
        <v>4</v>
      </c>
      <c r="AH15" s="750">
        <v>4</v>
      </c>
      <c r="AI15" s="750">
        <v>4</v>
      </c>
      <c r="AJ15" s="750">
        <v>4</v>
      </c>
      <c r="AK15" s="750"/>
      <c r="AL15" s="758"/>
      <c r="AM15" s="737">
        <v>4</v>
      </c>
      <c r="AN15" s="750">
        <v>4</v>
      </c>
      <c r="AO15" s="750">
        <v>4</v>
      </c>
      <c r="AP15" s="750">
        <v>4</v>
      </c>
      <c r="AQ15" s="750">
        <v>4</v>
      </c>
      <c r="AR15" s="750"/>
      <c r="AS15" s="758"/>
      <c r="AT15" s="774">
        <f t="shared" si="0"/>
        <v>80</v>
      </c>
      <c r="AU15" s="780"/>
      <c r="AV15" s="782"/>
      <c r="AW15" s="786">
        <v>20</v>
      </c>
      <c r="AX15" s="789"/>
      <c r="AY15" s="794"/>
      <c r="AZ15" s="786">
        <v>0.5</v>
      </c>
      <c r="BA15" s="789"/>
      <c r="BB15" s="806"/>
      <c r="BC15" s="809"/>
      <c r="BD15" s="810"/>
      <c r="BE15" s="810"/>
      <c r="BF15" s="810"/>
      <c r="BG15" s="810"/>
      <c r="BH15" s="810"/>
      <c r="BI15" s="810"/>
      <c r="BJ15" s="810"/>
      <c r="BK15" s="810"/>
      <c r="BL15" s="810"/>
      <c r="BM15" s="810"/>
      <c r="BN15" s="810"/>
      <c r="BO15" s="810"/>
      <c r="BP15" s="810"/>
      <c r="BQ15" s="810"/>
      <c r="BR15" s="810"/>
    </row>
    <row r="16" spans="1:70" ht="21.4" customHeight="1">
      <c r="A16" s="646"/>
      <c r="B16" s="662"/>
      <c r="C16" s="662"/>
      <c r="D16" s="675"/>
      <c r="E16" s="683"/>
      <c r="F16" s="691"/>
      <c r="G16" s="683"/>
      <c r="H16" s="691"/>
      <c r="I16" s="701"/>
      <c r="J16" s="662"/>
      <c r="K16" s="662"/>
      <c r="L16" s="662"/>
      <c r="M16" s="675"/>
      <c r="N16" s="715"/>
      <c r="O16" s="720"/>
      <c r="P16" s="720"/>
      <c r="Q16" s="729"/>
      <c r="R16" s="738"/>
      <c r="S16" s="751"/>
      <c r="T16" s="751"/>
      <c r="U16" s="751"/>
      <c r="V16" s="751"/>
      <c r="W16" s="751"/>
      <c r="X16" s="759"/>
      <c r="Y16" s="738"/>
      <c r="Z16" s="751"/>
      <c r="AA16" s="751"/>
      <c r="AB16" s="751"/>
      <c r="AC16" s="751"/>
      <c r="AD16" s="751"/>
      <c r="AE16" s="759"/>
      <c r="AF16" s="738"/>
      <c r="AG16" s="751"/>
      <c r="AH16" s="751"/>
      <c r="AI16" s="751"/>
      <c r="AJ16" s="751"/>
      <c r="AK16" s="751"/>
      <c r="AL16" s="759"/>
      <c r="AM16" s="675"/>
      <c r="AN16" s="751"/>
      <c r="AO16" s="751"/>
      <c r="AP16" s="751"/>
      <c r="AQ16" s="751"/>
      <c r="AR16" s="751"/>
      <c r="AS16" s="759"/>
      <c r="AT16" s="775">
        <f t="shared" si="0"/>
        <v>0</v>
      </c>
      <c r="AU16" s="775"/>
      <c r="AV16" s="783"/>
      <c r="AW16" s="787">
        <f t="shared" ref="AW16:AW32" si="1">AT16/4</f>
        <v>0</v>
      </c>
      <c r="AX16" s="790"/>
      <c r="AY16" s="795"/>
      <c r="AZ16" s="797"/>
      <c r="BA16" s="799"/>
      <c r="BB16" s="807"/>
    </row>
    <row r="17" spans="1:54" ht="21.4" customHeight="1">
      <c r="A17" s="647"/>
      <c r="B17" s="663"/>
      <c r="C17" s="663"/>
      <c r="D17" s="676"/>
      <c r="E17" s="684"/>
      <c r="F17" s="692"/>
      <c r="G17" s="684"/>
      <c r="H17" s="692"/>
      <c r="I17" s="702"/>
      <c r="J17" s="663"/>
      <c r="K17" s="663"/>
      <c r="L17" s="663"/>
      <c r="M17" s="676"/>
      <c r="N17" s="716"/>
      <c r="O17" s="721"/>
      <c r="P17" s="721"/>
      <c r="Q17" s="730"/>
      <c r="R17" s="739"/>
      <c r="S17" s="751"/>
      <c r="T17" s="751"/>
      <c r="U17" s="751"/>
      <c r="V17" s="751"/>
      <c r="W17" s="752"/>
      <c r="X17" s="760"/>
      <c r="Y17" s="739"/>
      <c r="Z17" s="752"/>
      <c r="AA17" s="752"/>
      <c r="AB17" s="752"/>
      <c r="AC17" s="752"/>
      <c r="AD17" s="752"/>
      <c r="AE17" s="760"/>
      <c r="AF17" s="739"/>
      <c r="AG17" s="752"/>
      <c r="AH17" s="752"/>
      <c r="AI17" s="752"/>
      <c r="AJ17" s="752"/>
      <c r="AK17" s="752"/>
      <c r="AL17" s="760"/>
      <c r="AM17" s="676"/>
      <c r="AN17" s="752"/>
      <c r="AO17" s="752"/>
      <c r="AP17" s="752"/>
      <c r="AQ17" s="752"/>
      <c r="AR17" s="752"/>
      <c r="AS17" s="760"/>
      <c r="AT17" s="775">
        <f t="shared" si="0"/>
        <v>0</v>
      </c>
      <c r="AU17" s="775"/>
      <c r="AV17" s="783"/>
      <c r="AW17" s="787">
        <f t="shared" si="1"/>
        <v>0</v>
      </c>
      <c r="AX17" s="790"/>
      <c r="AY17" s="795"/>
      <c r="AZ17" s="797"/>
      <c r="BA17" s="799"/>
      <c r="BB17" s="807"/>
    </row>
    <row r="18" spans="1:54" ht="21.4" customHeight="1">
      <c r="A18" s="647"/>
      <c r="B18" s="663"/>
      <c r="C18" s="663"/>
      <c r="D18" s="676"/>
      <c r="E18" s="684"/>
      <c r="F18" s="692"/>
      <c r="G18" s="684"/>
      <c r="H18" s="692"/>
      <c r="I18" s="702"/>
      <c r="J18" s="663"/>
      <c r="K18" s="663"/>
      <c r="L18" s="663"/>
      <c r="M18" s="676"/>
      <c r="N18" s="716"/>
      <c r="O18" s="721"/>
      <c r="P18" s="721"/>
      <c r="Q18" s="730"/>
      <c r="R18" s="739"/>
      <c r="S18" s="751"/>
      <c r="T18" s="751"/>
      <c r="U18" s="751"/>
      <c r="V18" s="751"/>
      <c r="W18" s="752"/>
      <c r="X18" s="760"/>
      <c r="Y18" s="739"/>
      <c r="Z18" s="752"/>
      <c r="AA18" s="752"/>
      <c r="AB18" s="752"/>
      <c r="AC18" s="752"/>
      <c r="AD18" s="752"/>
      <c r="AE18" s="760"/>
      <c r="AF18" s="739"/>
      <c r="AG18" s="752"/>
      <c r="AH18" s="752"/>
      <c r="AI18" s="752"/>
      <c r="AJ18" s="752"/>
      <c r="AK18" s="752"/>
      <c r="AL18" s="760"/>
      <c r="AM18" s="676"/>
      <c r="AN18" s="752"/>
      <c r="AO18" s="752"/>
      <c r="AP18" s="752"/>
      <c r="AQ18" s="752"/>
      <c r="AR18" s="752"/>
      <c r="AS18" s="760"/>
      <c r="AT18" s="775">
        <f t="shared" si="0"/>
        <v>0</v>
      </c>
      <c r="AU18" s="775"/>
      <c r="AV18" s="783"/>
      <c r="AW18" s="787">
        <f t="shared" si="1"/>
        <v>0</v>
      </c>
      <c r="AX18" s="790"/>
      <c r="AY18" s="795"/>
      <c r="AZ18" s="797"/>
      <c r="BA18" s="799"/>
      <c r="BB18" s="807"/>
    </row>
    <row r="19" spans="1:54" ht="21.4" customHeight="1">
      <c r="A19" s="647"/>
      <c r="B19" s="663"/>
      <c r="C19" s="663"/>
      <c r="D19" s="676"/>
      <c r="E19" s="684"/>
      <c r="F19" s="692"/>
      <c r="G19" s="684"/>
      <c r="H19" s="692"/>
      <c r="I19" s="702"/>
      <c r="J19" s="663"/>
      <c r="K19" s="663"/>
      <c r="L19" s="663"/>
      <c r="M19" s="676"/>
      <c r="N19" s="716"/>
      <c r="O19" s="721"/>
      <c r="P19" s="721"/>
      <c r="Q19" s="730"/>
      <c r="R19" s="739"/>
      <c r="S19" s="751"/>
      <c r="T19" s="751"/>
      <c r="U19" s="751"/>
      <c r="V19" s="751"/>
      <c r="W19" s="752"/>
      <c r="X19" s="760"/>
      <c r="Y19" s="739"/>
      <c r="Z19" s="752"/>
      <c r="AA19" s="752"/>
      <c r="AB19" s="752"/>
      <c r="AC19" s="752"/>
      <c r="AD19" s="752"/>
      <c r="AE19" s="760"/>
      <c r="AF19" s="739"/>
      <c r="AG19" s="752"/>
      <c r="AH19" s="752"/>
      <c r="AI19" s="752"/>
      <c r="AJ19" s="752"/>
      <c r="AK19" s="752"/>
      <c r="AL19" s="760"/>
      <c r="AM19" s="676"/>
      <c r="AN19" s="752"/>
      <c r="AO19" s="752"/>
      <c r="AP19" s="752"/>
      <c r="AQ19" s="752"/>
      <c r="AR19" s="752"/>
      <c r="AS19" s="760"/>
      <c r="AT19" s="775">
        <f t="shared" si="0"/>
        <v>0</v>
      </c>
      <c r="AU19" s="775"/>
      <c r="AV19" s="783"/>
      <c r="AW19" s="787">
        <f t="shared" si="1"/>
        <v>0</v>
      </c>
      <c r="AX19" s="790"/>
      <c r="AY19" s="795"/>
      <c r="AZ19" s="797"/>
      <c r="BA19" s="799"/>
      <c r="BB19" s="807"/>
    </row>
    <row r="20" spans="1:54" ht="21.4" customHeight="1">
      <c r="A20" s="647"/>
      <c r="B20" s="663"/>
      <c r="C20" s="663"/>
      <c r="D20" s="676"/>
      <c r="E20" s="684"/>
      <c r="F20" s="692"/>
      <c r="G20" s="684"/>
      <c r="H20" s="692"/>
      <c r="I20" s="702"/>
      <c r="J20" s="663"/>
      <c r="K20" s="663"/>
      <c r="L20" s="663"/>
      <c r="M20" s="676"/>
      <c r="N20" s="716"/>
      <c r="O20" s="721"/>
      <c r="P20" s="721"/>
      <c r="Q20" s="730"/>
      <c r="R20" s="739"/>
      <c r="S20" s="751"/>
      <c r="T20" s="751"/>
      <c r="U20" s="751"/>
      <c r="V20" s="751"/>
      <c r="W20" s="752"/>
      <c r="X20" s="760"/>
      <c r="Y20" s="739"/>
      <c r="Z20" s="752"/>
      <c r="AA20" s="752"/>
      <c r="AB20" s="752"/>
      <c r="AC20" s="752"/>
      <c r="AD20" s="752"/>
      <c r="AE20" s="760"/>
      <c r="AF20" s="739"/>
      <c r="AG20" s="752"/>
      <c r="AH20" s="752"/>
      <c r="AI20" s="752"/>
      <c r="AJ20" s="752"/>
      <c r="AK20" s="752"/>
      <c r="AL20" s="760"/>
      <c r="AM20" s="676"/>
      <c r="AN20" s="752"/>
      <c r="AO20" s="752"/>
      <c r="AP20" s="752"/>
      <c r="AQ20" s="752"/>
      <c r="AR20" s="752"/>
      <c r="AS20" s="760"/>
      <c r="AT20" s="775">
        <f t="shared" si="0"/>
        <v>0</v>
      </c>
      <c r="AU20" s="775"/>
      <c r="AV20" s="783"/>
      <c r="AW20" s="787">
        <f t="shared" si="1"/>
        <v>0</v>
      </c>
      <c r="AX20" s="790"/>
      <c r="AY20" s="795"/>
      <c r="AZ20" s="797"/>
      <c r="BA20" s="799"/>
      <c r="BB20" s="807"/>
    </row>
    <row r="21" spans="1:54" ht="21.4" customHeight="1">
      <c r="A21" s="647"/>
      <c r="B21" s="663"/>
      <c r="C21" s="663"/>
      <c r="D21" s="676"/>
      <c r="E21" s="684"/>
      <c r="F21" s="692"/>
      <c r="G21" s="684"/>
      <c r="H21" s="692"/>
      <c r="I21" s="702"/>
      <c r="J21" s="663"/>
      <c r="K21" s="663"/>
      <c r="L21" s="663"/>
      <c r="M21" s="676"/>
      <c r="N21" s="716"/>
      <c r="O21" s="721"/>
      <c r="P21" s="721"/>
      <c r="Q21" s="730"/>
      <c r="R21" s="739"/>
      <c r="S21" s="751"/>
      <c r="T21" s="751"/>
      <c r="U21" s="751"/>
      <c r="V21" s="751"/>
      <c r="W21" s="752"/>
      <c r="X21" s="760"/>
      <c r="Y21" s="739"/>
      <c r="Z21" s="752"/>
      <c r="AA21" s="752"/>
      <c r="AB21" s="752"/>
      <c r="AC21" s="752"/>
      <c r="AD21" s="752"/>
      <c r="AE21" s="760"/>
      <c r="AF21" s="739"/>
      <c r="AG21" s="752"/>
      <c r="AH21" s="752"/>
      <c r="AI21" s="752"/>
      <c r="AJ21" s="752"/>
      <c r="AK21" s="752"/>
      <c r="AL21" s="760"/>
      <c r="AM21" s="676"/>
      <c r="AN21" s="752"/>
      <c r="AO21" s="752"/>
      <c r="AP21" s="752"/>
      <c r="AQ21" s="752"/>
      <c r="AR21" s="752"/>
      <c r="AS21" s="760"/>
      <c r="AT21" s="775">
        <f t="shared" si="0"/>
        <v>0</v>
      </c>
      <c r="AU21" s="775"/>
      <c r="AV21" s="783"/>
      <c r="AW21" s="787">
        <f t="shared" si="1"/>
        <v>0</v>
      </c>
      <c r="AX21" s="790"/>
      <c r="AY21" s="795"/>
      <c r="AZ21" s="797"/>
      <c r="BA21" s="799"/>
      <c r="BB21" s="807"/>
    </row>
    <row r="22" spans="1:54" ht="21.4" customHeight="1">
      <c r="A22" s="647"/>
      <c r="B22" s="663"/>
      <c r="C22" s="663"/>
      <c r="D22" s="676"/>
      <c r="E22" s="684"/>
      <c r="F22" s="692"/>
      <c r="G22" s="684"/>
      <c r="H22" s="692"/>
      <c r="I22" s="702"/>
      <c r="J22" s="663"/>
      <c r="K22" s="663"/>
      <c r="L22" s="663"/>
      <c r="M22" s="676"/>
      <c r="N22" s="716"/>
      <c r="O22" s="721"/>
      <c r="P22" s="721"/>
      <c r="Q22" s="730"/>
      <c r="R22" s="739"/>
      <c r="S22" s="751"/>
      <c r="T22" s="751"/>
      <c r="U22" s="751"/>
      <c r="V22" s="751"/>
      <c r="W22" s="752"/>
      <c r="X22" s="760"/>
      <c r="Y22" s="739"/>
      <c r="Z22" s="752"/>
      <c r="AA22" s="752"/>
      <c r="AB22" s="752"/>
      <c r="AC22" s="752"/>
      <c r="AD22" s="752"/>
      <c r="AE22" s="760"/>
      <c r="AF22" s="739"/>
      <c r="AG22" s="752"/>
      <c r="AH22" s="752"/>
      <c r="AI22" s="752"/>
      <c r="AJ22" s="752"/>
      <c r="AK22" s="752"/>
      <c r="AL22" s="760"/>
      <c r="AM22" s="676"/>
      <c r="AN22" s="752"/>
      <c r="AO22" s="752"/>
      <c r="AP22" s="752"/>
      <c r="AQ22" s="752"/>
      <c r="AR22" s="752"/>
      <c r="AS22" s="760"/>
      <c r="AT22" s="775">
        <f t="shared" si="0"/>
        <v>0</v>
      </c>
      <c r="AU22" s="775"/>
      <c r="AV22" s="783"/>
      <c r="AW22" s="787">
        <f t="shared" si="1"/>
        <v>0</v>
      </c>
      <c r="AX22" s="790"/>
      <c r="AY22" s="795"/>
      <c r="AZ22" s="797"/>
      <c r="BA22" s="799"/>
      <c r="BB22" s="807"/>
    </row>
    <row r="23" spans="1:54" ht="21.4" customHeight="1">
      <c r="A23" s="647"/>
      <c r="B23" s="663"/>
      <c r="C23" s="663"/>
      <c r="D23" s="676"/>
      <c r="E23" s="684"/>
      <c r="F23" s="692"/>
      <c r="G23" s="684"/>
      <c r="H23" s="692"/>
      <c r="I23" s="702"/>
      <c r="J23" s="663"/>
      <c r="K23" s="663"/>
      <c r="L23" s="663"/>
      <c r="M23" s="676"/>
      <c r="N23" s="716"/>
      <c r="O23" s="721"/>
      <c r="P23" s="721"/>
      <c r="Q23" s="730"/>
      <c r="R23" s="739"/>
      <c r="S23" s="751"/>
      <c r="T23" s="751"/>
      <c r="U23" s="751"/>
      <c r="V23" s="751"/>
      <c r="W23" s="752"/>
      <c r="X23" s="760"/>
      <c r="Y23" s="739"/>
      <c r="Z23" s="752"/>
      <c r="AA23" s="752"/>
      <c r="AB23" s="752"/>
      <c r="AC23" s="752"/>
      <c r="AD23" s="752"/>
      <c r="AE23" s="760"/>
      <c r="AF23" s="739"/>
      <c r="AG23" s="752"/>
      <c r="AH23" s="752"/>
      <c r="AI23" s="752"/>
      <c r="AJ23" s="752"/>
      <c r="AK23" s="752"/>
      <c r="AL23" s="760"/>
      <c r="AM23" s="676"/>
      <c r="AN23" s="752"/>
      <c r="AO23" s="752"/>
      <c r="AP23" s="752"/>
      <c r="AQ23" s="752"/>
      <c r="AR23" s="752"/>
      <c r="AS23" s="760"/>
      <c r="AT23" s="775">
        <f t="shared" si="0"/>
        <v>0</v>
      </c>
      <c r="AU23" s="775"/>
      <c r="AV23" s="783"/>
      <c r="AW23" s="787">
        <f t="shared" si="1"/>
        <v>0</v>
      </c>
      <c r="AX23" s="790"/>
      <c r="AY23" s="795"/>
      <c r="AZ23" s="797"/>
      <c r="BA23" s="799"/>
      <c r="BB23" s="807"/>
    </row>
    <row r="24" spans="1:54" ht="21.4" customHeight="1">
      <c r="A24" s="647"/>
      <c r="B24" s="663"/>
      <c r="C24" s="663"/>
      <c r="D24" s="676"/>
      <c r="E24" s="684"/>
      <c r="F24" s="692"/>
      <c r="G24" s="684"/>
      <c r="H24" s="692"/>
      <c r="I24" s="702"/>
      <c r="J24" s="663"/>
      <c r="K24" s="663"/>
      <c r="L24" s="663"/>
      <c r="M24" s="676"/>
      <c r="N24" s="716"/>
      <c r="O24" s="721"/>
      <c r="P24" s="721"/>
      <c r="Q24" s="730"/>
      <c r="R24" s="739"/>
      <c r="S24" s="751"/>
      <c r="T24" s="751"/>
      <c r="U24" s="751"/>
      <c r="V24" s="751"/>
      <c r="W24" s="752"/>
      <c r="X24" s="760"/>
      <c r="Y24" s="739"/>
      <c r="Z24" s="752"/>
      <c r="AA24" s="752"/>
      <c r="AB24" s="752"/>
      <c r="AC24" s="752"/>
      <c r="AD24" s="752"/>
      <c r="AE24" s="760"/>
      <c r="AF24" s="739"/>
      <c r="AG24" s="752"/>
      <c r="AH24" s="752"/>
      <c r="AI24" s="752"/>
      <c r="AJ24" s="752"/>
      <c r="AK24" s="752"/>
      <c r="AL24" s="760"/>
      <c r="AM24" s="676"/>
      <c r="AN24" s="752"/>
      <c r="AO24" s="752"/>
      <c r="AP24" s="752"/>
      <c r="AQ24" s="752"/>
      <c r="AR24" s="752"/>
      <c r="AS24" s="760"/>
      <c r="AT24" s="775">
        <f t="shared" si="0"/>
        <v>0</v>
      </c>
      <c r="AU24" s="775"/>
      <c r="AV24" s="783"/>
      <c r="AW24" s="787">
        <f t="shared" si="1"/>
        <v>0</v>
      </c>
      <c r="AX24" s="790"/>
      <c r="AY24" s="795"/>
      <c r="AZ24" s="797"/>
      <c r="BA24" s="799"/>
      <c r="BB24" s="807"/>
    </row>
    <row r="25" spans="1:54" ht="21.4" customHeight="1">
      <c r="A25" s="647"/>
      <c r="B25" s="663"/>
      <c r="C25" s="663"/>
      <c r="D25" s="676"/>
      <c r="E25" s="684"/>
      <c r="F25" s="692"/>
      <c r="G25" s="684"/>
      <c r="H25" s="692"/>
      <c r="I25" s="702"/>
      <c r="J25" s="663"/>
      <c r="K25" s="663"/>
      <c r="L25" s="663"/>
      <c r="M25" s="676"/>
      <c r="N25" s="716"/>
      <c r="O25" s="721"/>
      <c r="P25" s="721"/>
      <c r="Q25" s="730"/>
      <c r="R25" s="739"/>
      <c r="S25" s="751"/>
      <c r="T25" s="751"/>
      <c r="U25" s="751"/>
      <c r="V25" s="751"/>
      <c r="W25" s="752"/>
      <c r="X25" s="760"/>
      <c r="Y25" s="739"/>
      <c r="Z25" s="752"/>
      <c r="AA25" s="752"/>
      <c r="AB25" s="752"/>
      <c r="AC25" s="752"/>
      <c r="AD25" s="752"/>
      <c r="AE25" s="760"/>
      <c r="AF25" s="739"/>
      <c r="AG25" s="752"/>
      <c r="AH25" s="752"/>
      <c r="AI25" s="752"/>
      <c r="AJ25" s="752"/>
      <c r="AK25" s="752"/>
      <c r="AL25" s="760"/>
      <c r="AM25" s="676"/>
      <c r="AN25" s="752"/>
      <c r="AO25" s="752"/>
      <c r="AP25" s="752"/>
      <c r="AQ25" s="752"/>
      <c r="AR25" s="752"/>
      <c r="AS25" s="760"/>
      <c r="AT25" s="775">
        <f t="shared" si="0"/>
        <v>0</v>
      </c>
      <c r="AU25" s="775"/>
      <c r="AV25" s="783"/>
      <c r="AW25" s="787">
        <f t="shared" si="1"/>
        <v>0</v>
      </c>
      <c r="AX25" s="790"/>
      <c r="AY25" s="795"/>
      <c r="AZ25" s="797"/>
      <c r="BA25" s="799"/>
      <c r="BB25" s="807"/>
    </row>
    <row r="26" spans="1:54" ht="21.4" customHeight="1">
      <c r="A26" s="647"/>
      <c r="B26" s="663"/>
      <c r="C26" s="663"/>
      <c r="D26" s="676"/>
      <c r="E26" s="684"/>
      <c r="F26" s="692"/>
      <c r="G26" s="684"/>
      <c r="H26" s="692"/>
      <c r="I26" s="702"/>
      <c r="J26" s="663"/>
      <c r="K26" s="663"/>
      <c r="L26" s="663"/>
      <c r="M26" s="676"/>
      <c r="N26" s="716"/>
      <c r="O26" s="721"/>
      <c r="P26" s="721"/>
      <c r="Q26" s="730"/>
      <c r="R26" s="739"/>
      <c r="S26" s="751"/>
      <c r="T26" s="751"/>
      <c r="U26" s="751"/>
      <c r="V26" s="751"/>
      <c r="W26" s="752"/>
      <c r="X26" s="760"/>
      <c r="Y26" s="739"/>
      <c r="Z26" s="752"/>
      <c r="AA26" s="752"/>
      <c r="AB26" s="752"/>
      <c r="AC26" s="752"/>
      <c r="AD26" s="752"/>
      <c r="AE26" s="760"/>
      <c r="AF26" s="739"/>
      <c r="AG26" s="752"/>
      <c r="AH26" s="752"/>
      <c r="AI26" s="752"/>
      <c r="AJ26" s="752"/>
      <c r="AK26" s="752"/>
      <c r="AL26" s="760"/>
      <c r="AM26" s="676"/>
      <c r="AN26" s="752"/>
      <c r="AO26" s="752"/>
      <c r="AP26" s="752"/>
      <c r="AQ26" s="752"/>
      <c r="AR26" s="752"/>
      <c r="AS26" s="760"/>
      <c r="AT26" s="775">
        <f t="shared" si="0"/>
        <v>0</v>
      </c>
      <c r="AU26" s="775"/>
      <c r="AV26" s="783"/>
      <c r="AW26" s="787">
        <f t="shared" si="1"/>
        <v>0</v>
      </c>
      <c r="AX26" s="790"/>
      <c r="AY26" s="795"/>
      <c r="AZ26" s="797"/>
      <c r="BA26" s="799"/>
      <c r="BB26" s="807"/>
    </row>
    <row r="27" spans="1:54" ht="21.4" customHeight="1">
      <c r="A27" s="647"/>
      <c r="B27" s="663"/>
      <c r="C27" s="663"/>
      <c r="D27" s="676"/>
      <c r="E27" s="684"/>
      <c r="F27" s="692"/>
      <c r="G27" s="684"/>
      <c r="H27" s="692"/>
      <c r="I27" s="702"/>
      <c r="J27" s="663"/>
      <c r="K27" s="663"/>
      <c r="L27" s="663"/>
      <c r="M27" s="676"/>
      <c r="N27" s="716"/>
      <c r="O27" s="721"/>
      <c r="P27" s="721"/>
      <c r="Q27" s="730"/>
      <c r="R27" s="739"/>
      <c r="S27" s="752"/>
      <c r="T27" s="752"/>
      <c r="U27" s="752"/>
      <c r="V27" s="752"/>
      <c r="W27" s="752"/>
      <c r="X27" s="760"/>
      <c r="Y27" s="739"/>
      <c r="Z27" s="752"/>
      <c r="AA27" s="752"/>
      <c r="AB27" s="752"/>
      <c r="AC27" s="752"/>
      <c r="AD27" s="752"/>
      <c r="AE27" s="760"/>
      <c r="AF27" s="739"/>
      <c r="AG27" s="752"/>
      <c r="AH27" s="752"/>
      <c r="AI27" s="752"/>
      <c r="AJ27" s="752"/>
      <c r="AK27" s="752"/>
      <c r="AL27" s="760"/>
      <c r="AM27" s="676"/>
      <c r="AN27" s="752"/>
      <c r="AO27" s="752"/>
      <c r="AP27" s="752"/>
      <c r="AQ27" s="752"/>
      <c r="AR27" s="752"/>
      <c r="AS27" s="760"/>
      <c r="AT27" s="775">
        <f t="shared" si="0"/>
        <v>0</v>
      </c>
      <c r="AU27" s="775"/>
      <c r="AV27" s="783"/>
      <c r="AW27" s="787">
        <f t="shared" si="1"/>
        <v>0</v>
      </c>
      <c r="AX27" s="790"/>
      <c r="AY27" s="795"/>
      <c r="AZ27" s="797"/>
      <c r="BA27" s="799"/>
      <c r="BB27" s="807"/>
    </row>
    <row r="28" spans="1:54" ht="21.4" customHeight="1">
      <c r="A28" s="647"/>
      <c r="B28" s="663"/>
      <c r="C28" s="663"/>
      <c r="D28" s="676"/>
      <c r="E28" s="684"/>
      <c r="F28" s="692"/>
      <c r="G28" s="684"/>
      <c r="H28" s="692"/>
      <c r="I28" s="702"/>
      <c r="J28" s="663"/>
      <c r="K28" s="663"/>
      <c r="L28" s="663"/>
      <c r="M28" s="676"/>
      <c r="N28" s="716"/>
      <c r="O28" s="721"/>
      <c r="P28" s="721"/>
      <c r="Q28" s="730"/>
      <c r="R28" s="739"/>
      <c r="S28" s="752"/>
      <c r="T28" s="752"/>
      <c r="U28" s="752"/>
      <c r="V28" s="752"/>
      <c r="W28" s="752"/>
      <c r="X28" s="760"/>
      <c r="Y28" s="739"/>
      <c r="Z28" s="752"/>
      <c r="AA28" s="752"/>
      <c r="AB28" s="752"/>
      <c r="AC28" s="752"/>
      <c r="AD28" s="752"/>
      <c r="AE28" s="760"/>
      <c r="AF28" s="739"/>
      <c r="AG28" s="752"/>
      <c r="AH28" s="752"/>
      <c r="AI28" s="752"/>
      <c r="AJ28" s="752"/>
      <c r="AK28" s="752"/>
      <c r="AL28" s="760"/>
      <c r="AM28" s="676"/>
      <c r="AN28" s="752"/>
      <c r="AO28" s="752"/>
      <c r="AP28" s="752"/>
      <c r="AQ28" s="752"/>
      <c r="AR28" s="752"/>
      <c r="AS28" s="760"/>
      <c r="AT28" s="775">
        <f t="shared" si="0"/>
        <v>0</v>
      </c>
      <c r="AU28" s="775"/>
      <c r="AV28" s="783"/>
      <c r="AW28" s="787">
        <f t="shared" si="1"/>
        <v>0</v>
      </c>
      <c r="AX28" s="790"/>
      <c r="AY28" s="795"/>
      <c r="AZ28" s="797"/>
      <c r="BA28" s="799"/>
      <c r="BB28" s="807"/>
    </row>
    <row r="29" spans="1:54" ht="21.4" customHeight="1">
      <c r="A29" s="647"/>
      <c r="B29" s="663"/>
      <c r="C29" s="663"/>
      <c r="D29" s="676"/>
      <c r="E29" s="684"/>
      <c r="F29" s="692"/>
      <c r="G29" s="684"/>
      <c r="H29" s="692"/>
      <c r="I29" s="702"/>
      <c r="J29" s="663"/>
      <c r="K29" s="663"/>
      <c r="L29" s="663"/>
      <c r="M29" s="676"/>
      <c r="N29" s="716"/>
      <c r="O29" s="721"/>
      <c r="P29" s="721"/>
      <c r="Q29" s="730"/>
      <c r="R29" s="739"/>
      <c r="S29" s="752"/>
      <c r="T29" s="752"/>
      <c r="U29" s="752"/>
      <c r="V29" s="752"/>
      <c r="W29" s="752"/>
      <c r="X29" s="760"/>
      <c r="Y29" s="739"/>
      <c r="Z29" s="752"/>
      <c r="AA29" s="752"/>
      <c r="AB29" s="752"/>
      <c r="AC29" s="752"/>
      <c r="AD29" s="752"/>
      <c r="AE29" s="760"/>
      <c r="AF29" s="739"/>
      <c r="AG29" s="752"/>
      <c r="AH29" s="752"/>
      <c r="AI29" s="752"/>
      <c r="AJ29" s="752"/>
      <c r="AK29" s="752"/>
      <c r="AL29" s="760"/>
      <c r="AM29" s="676"/>
      <c r="AN29" s="752"/>
      <c r="AO29" s="752"/>
      <c r="AP29" s="752"/>
      <c r="AQ29" s="752"/>
      <c r="AR29" s="752"/>
      <c r="AS29" s="760"/>
      <c r="AT29" s="775">
        <f t="shared" si="0"/>
        <v>0</v>
      </c>
      <c r="AU29" s="775"/>
      <c r="AV29" s="783"/>
      <c r="AW29" s="787">
        <f t="shared" si="1"/>
        <v>0</v>
      </c>
      <c r="AX29" s="790"/>
      <c r="AY29" s="795"/>
      <c r="AZ29" s="797"/>
      <c r="BA29" s="799"/>
      <c r="BB29" s="807"/>
    </row>
    <row r="30" spans="1:54" ht="21.4" customHeight="1">
      <c r="A30" s="647"/>
      <c r="B30" s="663"/>
      <c r="C30" s="663"/>
      <c r="D30" s="676"/>
      <c r="E30" s="684"/>
      <c r="F30" s="692"/>
      <c r="G30" s="684"/>
      <c r="H30" s="692"/>
      <c r="I30" s="702"/>
      <c r="J30" s="663"/>
      <c r="K30" s="663"/>
      <c r="L30" s="663"/>
      <c r="M30" s="676"/>
      <c r="N30" s="716"/>
      <c r="O30" s="721"/>
      <c r="P30" s="721"/>
      <c r="Q30" s="730"/>
      <c r="R30" s="739"/>
      <c r="S30" s="752"/>
      <c r="T30" s="752"/>
      <c r="U30" s="752"/>
      <c r="V30" s="752"/>
      <c r="W30" s="752"/>
      <c r="X30" s="760"/>
      <c r="Y30" s="739"/>
      <c r="Z30" s="752"/>
      <c r="AA30" s="752"/>
      <c r="AB30" s="752"/>
      <c r="AC30" s="752"/>
      <c r="AD30" s="752"/>
      <c r="AE30" s="760"/>
      <c r="AF30" s="739"/>
      <c r="AG30" s="752"/>
      <c r="AH30" s="752"/>
      <c r="AI30" s="752"/>
      <c r="AJ30" s="752"/>
      <c r="AK30" s="752"/>
      <c r="AL30" s="760"/>
      <c r="AM30" s="676"/>
      <c r="AN30" s="752"/>
      <c r="AO30" s="752"/>
      <c r="AP30" s="752"/>
      <c r="AQ30" s="752"/>
      <c r="AR30" s="752"/>
      <c r="AS30" s="760"/>
      <c r="AT30" s="775">
        <f t="shared" si="0"/>
        <v>0</v>
      </c>
      <c r="AU30" s="775"/>
      <c r="AV30" s="783"/>
      <c r="AW30" s="787">
        <f t="shared" si="1"/>
        <v>0</v>
      </c>
      <c r="AX30" s="790"/>
      <c r="AY30" s="795"/>
      <c r="AZ30" s="797"/>
      <c r="BA30" s="799"/>
      <c r="BB30" s="807"/>
    </row>
    <row r="31" spans="1:54" ht="21.4" customHeight="1">
      <c r="A31" s="647"/>
      <c r="B31" s="663"/>
      <c r="C31" s="663"/>
      <c r="D31" s="676"/>
      <c r="E31" s="684"/>
      <c r="F31" s="692"/>
      <c r="G31" s="684"/>
      <c r="H31" s="692"/>
      <c r="I31" s="702"/>
      <c r="J31" s="663"/>
      <c r="K31" s="663"/>
      <c r="L31" s="663"/>
      <c r="M31" s="676"/>
      <c r="N31" s="716"/>
      <c r="O31" s="721"/>
      <c r="P31" s="721"/>
      <c r="Q31" s="730"/>
      <c r="R31" s="739"/>
      <c r="S31" s="751"/>
      <c r="T31" s="751"/>
      <c r="U31" s="751"/>
      <c r="V31" s="751"/>
      <c r="W31" s="752"/>
      <c r="X31" s="760"/>
      <c r="Y31" s="739"/>
      <c r="Z31" s="752"/>
      <c r="AA31" s="752"/>
      <c r="AB31" s="752"/>
      <c r="AC31" s="752"/>
      <c r="AD31" s="752"/>
      <c r="AE31" s="760"/>
      <c r="AF31" s="739"/>
      <c r="AG31" s="752"/>
      <c r="AH31" s="752"/>
      <c r="AI31" s="752"/>
      <c r="AJ31" s="752"/>
      <c r="AK31" s="752"/>
      <c r="AL31" s="760"/>
      <c r="AM31" s="676"/>
      <c r="AN31" s="752"/>
      <c r="AO31" s="752"/>
      <c r="AP31" s="752"/>
      <c r="AQ31" s="752"/>
      <c r="AR31" s="752"/>
      <c r="AS31" s="760"/>
      <c r="AT31" s="775">
        <f t="shared" si="0"/>
        <v>0</v>
      </c>
      <c r="AU31" s="775"/>
      <c r="AV31" s="783"/>
      <c r="AW31" s="787">
        <f t="shared" si="1"/>
        <v>0</v>
      </c>
      <c r="AX31" s="790"/>
      <c r="AY31" s="795"/>
      <c r="AZ31" s="797"/>
      <c r="BA31" s="799"/>
      <c r="BB31" s="807"/>
    </row>
    <row r="32" spans="1:54" ht="21.4" customHeight="1">
      <c r="A32" s="648"/>
      <c r="B32" s="664"/>
      <c r="C32" s="664"/>
      <c r="D32" s="677"/>
      <c r="E32" s="685"/>
      <c r="F32" s="677"/>
      <c r="G32" s="685"/>
      <c r="H32" s="677"/>
      <c r="I32" s="685"/>
      <c r="J32" s="664"/>
      <c r="K32" s="664"/>
      <c r="L32" s="664"/>
      <c r="M32" s="677"/>
      <c r="N32" s="717"/>
      <c r="O32" s="155"/>
      <c r="P32" s="155"/>
      <c r="Q32" s="174"/>
      <c r="R32" s="740"/>
      <c r="S32" s="753"/>
      <c r="T32" s="753"/>
      <c r="U32" s="753"/>
      <c r="V32" s="753"/>
      <c r="W32" s="753"/>
      <c r="X32" s="761"/>
      <c r="Y32" s="740"/>
      <c r="Z32" s="753"/>
      <c r="AA32" s="753"/>
      <c r="AB32" s="753"/>
      <c r="AC32" s="753"/>
      <c r="AD32" s="753"/>
      <c r="AE32" s="761"/>
      <c r="AF32" s="740"/>
      <c r="AG32" s="753"/>
      <c r="AH32" s="753"/>
      <c r="AI32" s="753"/>
      <c r="AJ32" s="753"/>
      <c r="AK32" s="753"/>
      <c r="AL32" s="761"/>
      <c r="AM32" s="677"/>
      <c r="AN32" s="753"/>
      <c r="AO32" s="753"/>
      <c r="AP32" s="753"/>
      <c r="AQ32" s="753"/>
      <c r="AR32" s="753"/>
      <c r="AS32" s="761"/>
      <c r="AT32" s="776">
        <f t="shared" si="0"/>
        <v>0</v>
      </c>
      <c r="AU32" s="776"/>
      <c r="AV32" s="784"/>
      <c r="AW32" s="787">
        <f t="shared" si="1"/>
        <v>0</v>
      </c>
      <c r="AX32" s="790"/>
      <c r="AY32" s="795"/>
      <c r="AZ32" s="798"/>
      <c r="BA32" s="800"/>
      <c r="BB32" s="808"/>
    </row>
    <row r="33" spans="1:55" ht="21.4" customHeight="1">
      <c r="A33" s="649"/>
      <c r="B33" s="649"/>
      <c r="C33" s="649"/>
      <c r="D33" s="649"/>
      <c r="E33" s="649"/>
      <c r="F33" s="649"/>
      <c r="G33" s="649"/>
      <c r="H33" s="649"/>
      <c r="I33" s="649"/>
      <c r="J33" s="649"/>
      <c r="K33" s="649"/>
      <c r="L33" s="649"/>
      <c r="M33" s="649"/>
      <c r="N33" s="649"/>
      <c r="O33" s="649"/>
      <c r="P33" s="649"/>
      <c r="Q33" s="649"/>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667"/>
      <c r="AU33" s="667"/>
      <c r="AV33" s="667"/>
      <c r="AW33" s="667"/>
      <c r="AX33" s="667"/>
      <c r="AY33" s="667"/>
      <c r="AZ33" s="667"/>
      <c r="BA33" s="667"/>
      <c r="BB33" s="667"/>
    </row>
    <row r="34" spans="1:55" ht="18.75" customHeight="1">
      <c r="A34" s="650" t="s">
        <v>614</v>
      </c>
      <c r="B34" s="649"/>
      <c r="C34" s="649"/>
      <c r="D34" s="649"/>
      <c r="E34" s="649"/>
      <c r="F34" s="649"/>
      <c r="G34" s="649"/>
      <c r="H34" s="649"/>
      <c r="I34" s="649"/>
      <c r="J34" s="649"/>
      <c r="K34" s="649"/>
      <c r="L34" s="649"/>
      <c r="M34" s="649"/>
      <c r="N34" s="649"/>
      <c r="O34" s="649"/>
      <c r="P34" s="649"/>
      <c r="Q34" s="649"/>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667"/>
      <c r="AU34" s="667"/>
      <c r="AV34" s="667"/>
      <c r="AW34" s="667"/>
      <c r="AX34" s="667"/>
      <c r="AY34" s="667"/>
      <c r="AZ34" s="667"/>
      <c r="BA34" s="667"/>
      <c r="BB34" s="667"/>
    </row>
    <row r="35" spans="1:55" ht="18.75" customHeight="1">
      <c r="A35" s="650" t="s">
        <v>593</v>
      </c>
      <c r="B35" s="649"/>
      <c r="C35" s="649"/>
      <c r="D35" s="649"/>
      <c r="E35" s="649"/>
      <c r="F35" s="649"/>
      <c r="G35" s="649"/>
      <c r="H35" s="649"/>
      <c r="I35" s="649"/>
      <c r="J35" s="649"/>
      <c r="K35" s="649"/>
      <c r="L35" s="649"/>
      <c r="M35" s="649"/>
      <c r="N35" s="649"/>
      <c r="O35" s="649"/>
      <c r="P35" s="649"/>
      <c r="Q35" s="649"/>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667"/>
      <c r="AU35" s="667"/>
      <c r="AV35" s="667"/>
      <c r="AW35" s="667"/>
      <c r="AX35" s="667"/>
      <c r="AY35" s="667"/>
      <c r="AZ35" s="667"/>
      <c r="BA35" s="667"/>
      <c r="BB35" s="667"/>
    </row>
    <row r="36" spans="1:55" ht="18.75" customHeight="1">
      <c r="A36" s="650" t="s">
        <v>326</v>
      </c>
      <c r="B36" s="649"/>
      <c r="C36" s="649"/>
      <c r="D36" s="649"/>
      <c r="E36" s="649"/>
      <c r="F36" s="649"/>
      <c r="G36" s="649"/>
      <c r="H36" s="649"/>
      <c r="I36" s="649"/>
      <c r="J36" s="649"/>
      <c r="K36" s="649"/>
      <c r="L36" s="649"/>
      <c r="M36" s="649"/>
      <c r="N36" s="649"/>
      <c r="O36" s="649"/>
      <c r="P36" s="649"/>
      <c r="Q36" s="649"/>
      <c r="R36" s="741"/>
      <c r="S36" s="741"/>
      <c r="T36" s="741"/>
      <c r="U36" s="741"/>
      <c r="V36" s="741"/>
      <c r="W36" s="741"/>
      <c r="X36" s="741"/>
      <c r="Y36" s="741"/>
      <c r="Z36" s="741"/>
      <c r="AA36" s="741"/>
      <c r="AB36" s="741"/>
      <c r="AC36" s="741"/>
      <c r="AD36" s="741"/>
      <c r="AE36" s="741"/>
      <c r="AF36" s="741"/>
      <c r="AG36" s="741"/>
      <c r="AH36" s="741"/>
      <c r="AI36" s="741"/>
      <c r="AJ36" s="741"/>
      <c r="AK36" s="741"/>
      <c r="AL36" s="741"/>
      <c r="AM36" s="741"/>
      <c r="AN36" s="741"/>
      <c r="AO36" s="741"/>
      <c r="AP36" s="741"/>
      <c r="AQ36" s="741"/>
      <c r="AR36" s="741"/>
      <c r="AS36" s="741"/>
      <c r="AT36" s="667"/>
      <c r="AU36" s="667"/>
      <c r="AV36" s="667"/>
      <c r="AW36" s="667"/>
      <c r="AX36" s="667"/>
      <c r="AY36" s="667"/>
      <c r="AZ36" s="667"/>
      <c r="BA36" s="667"/>
      <c r="BB36" s="667"/>
    </row>
    <row r="37" spans="1:55" ht="18.75" customHeight="1">
      <c r="A37" s="650" t="s">
        <v>744</v>
      </c>
      <c r="B37" s="649"/>
      <c r="C37" s="649"/>
      <c r="D37" s="649"/>
      <c r="E37" s="649"/>
      <c r="F37" s="649"/>
      <c r="G37" s="649"/>
      <c r="H37" s="649"/>
      <c r="I37" s="649"/>
      <c r="J37" s="649"/>
      <c r="K37" s="649"/>
      <c r="L37" s="649"/>
      <c r="M37" s="649"/>
      <c r="N37" s="649"/>
      <c r="O37" s="649"/>
      <c r="P37" s="649"/>
      <c r="Q37" s="649"/>
      <c r="R37" s="741"/>
      <c r="S37" s="741"/>
      <c r="T37" s="741"/>
      <c r="U37" s="741"/>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667"/>
      <c r="AU37" s="667"/>
      <c r="AV37" s="667"/>
      <c r="AW37" s="667"/>
      <c r="AX37" s="667"/>
      <c r="AY37" s="667"/>
      <c r="AZ37" s="667"/>
      <c r="BA37" s="667"/>
      <c r="BB37" s="667"/>
    </row>
    <row r="38" spans="1:55" ht="18.75" customHeight="1">
      <c r="A38" s="650" t="s">
        <v>21</v>
      </c>
      <c r="B38" s="649"/>
      <c r="C38" s="649"/>
      <c r="D38" s="649"/>
      <c r="E38" s="649"/>
      <c r="F38" s="649"/>
      <c r="G38" s="649"/>
      <c r="H38" s="649"/>
      <c r="I38" s="649"/>
      <c r="J38" s="649"/>
      <c r="K38" s="649"/>
      <c r="L38" s="649"/>
      <c r="M38" s="649"/>
      <c r="N38" s="649"/>
      <c r="O38" s="649"/>
      <c r="P38" s="649"/>
      <c r="Q38" s="649"/>
      <c r="R38" s="741"/>
      <c r="S38" s="741"/>
      <c r="T38" s="741"/>
      <c r="U38" s="741"/>
      <c r="V38" s="741"/>
      <c r="W38" s="741"/>
      <c r="X38" s="741"/>
      <c r="Y38" s="741"/>
      <c r="Z38" s="741"/>
      <c r="AA38" s="741"/>
      <c r="AB38" s="741"/>
      <c r="AC38" s="741"/>
      <c r="AD38" s="741"/>
      <c r="AE38" s="741"/>
      <c r="AF38" s="741"/>
      <c r="AG38" s="741"/>
      <c r="AH38" s="741"/>
      <c r="AI38" s="741"/>
      <c r="AJ38" s="741"/>
      <c r="AK38" s="741"/>
      <c r="AL38" s="741"/>
      <c r="AM38" s="741"/>
      <c r="AN38" s="741"/>
      <c r="AO38" s="741"/>
      <c r="AP38" s="741"/>
      <c r="AQ38" s="741"/>
      <c r="AR38" s="741"/>
      <c r="AS38" s="741"/>
      <c r="AT38" s="667"/>
      <c r="AU38" s="667"/>
      <c r="AV38" s="667"/>
      <c r="AW38" s="667"/>
      <c r="AX38" s="667"/>
      <c r="AY38" s="667"/>
      <c r="AZ38" s="667"/>
      <c r="BA38" s="667"/>
      <c r="BB38" s="667"/>
    </row>
    <row r="39" spans="1:55" ht="18.75" customHeight="1">
      <c r="A39" s="650"/>
      <c r="B39" s="665" t="s">
        <v>748</v>
      </c>
      <c r="C39" s="668"/>
      <c r="D39" s="668"/>
      <c r="E39" s="668"/>
      <c r="F39" s="668"/>
      <c r="G39" s="668"/>
      <c r="H39" s="668"/>
      <c r="I39" s="668"/>
      <c r="J39" s="668"/>
      <c r="K39" s="668"/>
      <c r="L39" s="668"/>
      <c r="M39" s="668"/>
      <c r="N39" s="668"/>
      <c r="O39" s="668"/>
      <c r="P39" s="668"/>
      <c r="Q39" s="668"/>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1"/>
      <c r="AS39" s="741"/>
      <c r="AT39" s="667"/>
      <c r="AU39" s="667"/>
      <c r="AV39" s="667"/>
      <c r="AW39" s="667"/>
      <c r="AX39" s="667"/>
      <c r="AY39" s="667"/>
      <c r="AZ39" s="667"/>
      <c r="BA39" s="667"/>
      <c r="BB39" s="667"/>
    </row>
    <row r="40" spans="1:55" ht="18.75" customHeight="1">
      <c r="A40" s="650"/>
      <c r="B40" s="665" t="s">
        <v>542</v>
      </c>
      <c r="C40" s="668"/>
      <c r="D40" s="668"/>
      <c r="E40" s="668"/>
      <c r="F40" s="668"/>
      <c r="G40" s="668"/>
      <c r="H40" s="668"/>
      <c r="I40" s="668"/>
      <c r="J40" s="668"/>
      <c r="K40" s="668"/>
      <c r="L40" s="668"/>
      <c r="M40" s="668"/>
      <c r="N40" s="668"/>
      <c r="O40" s="668"/>
      <c r="P40" s="668"/>
      <c r="Q40" s="668"/>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1"/>
      <c r="AS40" s="741"/>
      <c r="AT40" s="667"/>
      <c r="AU40" s="667"/>
      <c r="AV40" s="667"/>
      <c r="AW40" s="667"/>
      <c r="AX40" s="667"/>
      <c r="AY40" s="667"/>
      <c r="AZ40" s="667"/>
      <c r="BA40" s="667"/>
      <c r="BB40" s="667"/>
    </row>
    <row r="41" spans="1:55" ht="18.75" customHeight="1">
      <c r="A41" s="650"/>
      <c r="B41" s="665" t="s">
        <v>57</v>
      </c>
      <c r="C41" s="668"/>
      <c r="D41" s="668"/>
      <c r="E41" s="668"/>
      <c r="F41" s="668"/>
      <c r="G41" s="668"/>
      <c r="H41" s="668"/>
      <c r="I41" s="668"/>
      <c r="J41" s="668"/>
      <c r="K41" s="668"/>
      <c r="L41" s="668"/>
      <c r="M41" s="668"/>
      <c r="N41" s="668"/>
      <c r="O41" s="668"/>
      <c r="P41" s="668"/>
      <c r="Q41" s="668"/>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1"/>
      <c r="AS41" s="741"/>
      <c r="AT41" s="667"/>
      <c r="AU41" s="667"/>
      <c r="AV41" s="667"/>
      <c r="AW41" s="667"/>
      <c r="AX41" s="667"/>
      <c r="AY41" s="667"/>
      <c r="AZ41" s="667"/>
      <c r="BA41" s="667"/>
      <c r="BB41" s="667"/>
    </row>
    <row r="42" spans="1:55" ht="18.75" customHeight="1">
      <c r="A42" s="650"/>
      <c r="B42" s="665" t="s">
        <v>149</v>
      </c>
      <c r="C42" s="668"/>
      <c r="D42" s="668"/>
      <c r="E42" s="668"/>
      <c r="F42" s="668"/>
      <c r="G42" s="668"/>
      <c r="H42" s="668"/>
      <c r="I42" s="668"/>
      <c r="J42" s="668"/>
      <c r="K42" s="668"/>
      <c r="L42" s="668"/>
      <c r="M42" s="668"/>
      <c r="N42" s="668"/>
      <c r="O42" s="668"/>
      <c r="P42" s="668"/>
      <c r="Q42" s="668"/>
      <c r="R42" s="742"/>
      <c r="S42" s="742"/>
      <c r="T42" s="742"/>
      <c r="U42" s="742"/>
      <c r="V42" s="742"/>
      <c r="W42" s="742"/>
      <c r="X42" s="742"/>
      <c r="Y42" s="742"/>
      <c r="Z42" s="742"/>
      <c r="AA42" s="742"/>
      <c r="AB42" s="742"/>
      <c r="AC42" s="742"/>
      <c r="AD42" s="742"/>
      <c r="AE42" s="742"/>
      <c r="AF42" s="742"/>
      <c r="AG42" s="742"/>
      <c r="AH42" s="742"/>
      <c r="AI42" s="742"/>
      <c r="AJ42" s="742"/>
      <c r="AK42" s="742"/>
      <c r="AL42" s="742"/>
      <c r="AM42" s="742"/>
      <c r="AN42" s="742"/>
      <c r="AO42" s="742"/>
      <c r="AP42" s="742"/>
      <c r="AQ42" s="742"/>
      <c r="AR42" s="741"/>
      <c r="AS42" s="741"/>
      <c r="AT42" s="667"/>
      <c r="AU42" s="667"/>
      <c r="AV42" s="667"/>
      <c r="AW42" s="667"/>
      <c r="AX42" s="667"/>
      <c r="AY42" s="667"/>
      <c r="AZ42" s="667"/>
      <c r="BA42" s="667"/>
      <c r="BB42" s="667"/>
    </row>
    <row r="43" spans="1:55" ht="18.75" customHeight="1">
      <c r="A43" s="650" t="s">
        <v>745</v>
      </c>
      <c r="B43" s="649"/>
      <c r="C43" s="649"/>
      <c r="D43" s="649"/>
      <c r="E43" s="649"/>
      <c r="F43" s="649"/>
      <c r="G43" s="649"/>
      <c r="H43" s="649"/>
      <c r="I43" s="649"/>
      <c r="J43" s="649"/>
      <c r="K43" s="649"/>
      <c r="L43" s="649"/>
      <c r="M43" s="649"/>
      <c r="N43" s="649"/>
      <c r="O43" s="649"/>
      <c r="P43" s="649"/>
      <c r="Q43" s="649"/>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667"/>
      <c r="AU43" s="667"/>
      <c r="AV43" s="667"/>
      <c r="AW43" s="667"/>
      <c r="AX43" s="667"/>
      <c r="AY43" s="667"/>
      <c r="AZ43" s="667"/>
      <c r="BA43" s="667"/>
      <c r="BB43" s="667"/>
    </row>
    <row r="44" spans="1:55" ht="18.75" customHeight="1">
      <c r="A44" s="650" t="s">
        <v>716</v>
      </c>
      <c r="B44" s="649"/>
      <c r="C44" s="649"/>
      <c r="D44" s="649"/>
      <c r="E44" s="649"/>
      <c r="F44" s="649"/>
      <c r="G44" s="649"/>
      <c r="H44" s="649"/>
      <c r="I44" s="649"/>
      <c r="J44" s="649"/>
      <c r="K44" s="649"/>
      <c r="L44" s="649"/>
      <c r="M44" s="649"/>
      <c r="N44" s="649"/>
      <c r="O44" s="649"/>
      <c r="P44" s="649"/>
      <c r="Q44" s="649"/>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741"/>
      <c r="AR44" s="741"/>
      <c r="AS44" s="741"/>
      <c r="AT44" s="667"/>
      <c r="AU44" s="667"/>
      <c r="AV44" s="667"/>
      <c r="AW44" s="667"/>
      <c r="AX44" s="667"/>
      <c r="AY44" s="667"/>
      <c r="AZ44" s="667"/>
      <c r="BA44" s="667"/>
      <c r="BB44" s="667"/>
    </row>
    <row r="45" spans="1:55" ht="18.75" customHeight="1">
      <c r="A45" s="650" t="s">
        <v>747</v>
      </c>
      <c r="B45" s="649"/>
      <c r="C45" s="649"/>
      <c r="D45" s="649"/>
      <c r="E45" s="649"/>
      <c r="F45" s="649"/>
      <c r="G45" s="649"/>
      <c r="H45" s="649"/>
      <c r="I45" s="649"/>
      <c r="J45" s="649"/>
      <c r="K45" s="649"/>
      <c r="L45" s="649"/>
      <c r="M45" s="649"/>
      <c r="N45" s="649"/>
      <c r="O45" s="649"/>
      <c r="P45" s="649"/>
      <c r="Q45" s="649"/>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741"/>
      <c r="AO45" s="741"/>
      <c r="AP45" s="741"/>
      <c r="AQ45" s="741"/>
      <c r="AR45" s="741"/>
      <c r="AS45" s="741"/>
      <c r="AT45" s="667"/>
      <c r="AU45" s="667"/>
      <c r="AV45" s="667"/>
      <c r="AW45" s="667"/>
      <c r="AX45" s="667"/>
      <c r="AY45" s="667"/>
      <c r="AZ45" s="667"/>
      <c r="BA45" s="667"/>
      <c r="BB45" s="667"/>
    </row>
    <row r="46" spans="1:55" ht="18.75" customHeight="1">
      <c r="A46" s="650" t="s">
        <v>247</v>
      </c>
      <c r="B46" s="649"/>
      <c r="C46" s="649"/>
      <c r="D46" s="649"/>
      <c r="E46" s="649"/>
      <c r="F46" s="649"/>
      <c r="G46" s="649"/>
      <c r="H46" s="649"/>
      <c r="I46" s="649"/>
      <c r="J46" s="649"/>
      <c r="K46" s="649"/>
      <c r="L46" s="649"/>
      <c r="M46" s="649"/>
      <c r="N46" s="649"/>
      <c r="O46" s="649"/>
      <c r="P46" s="649"/>
      <c r="Q46" s="649"/>
      <c r="R46" s="741"/>
      <c r="S46" s="741"/>
      <c r="T46" s="741"/>
      <c r="U46" s="741"/>
      <c r="V46" s="741"/>
      <c r="W46" s="741"/>
      <c r="X46" s="741"/>
      <c r="Y46" s="741"/>
      <c r="Z46" s="741"/>
      <c r="AA46" s="741"/>
      <c r="AB46" s="741"/>
      <c r="AC46" s="741"/>
      <c r="AD46" s="741"/>
      <c r="AE46" s="741"/>
      <c r="AF46" s="741"/>
      <c r="AG46" s="741"/>
      <c r="AH46" s="741"/>
      <c r="AI46" s="741"/>
      <c r="AJ46" s="741"/>
      <c r="AK46" s="741"/>
      <c r="AL46" s="741"/>
      <c r="AM46" s="741"/>
      <c r="AN46" s="741"/>
      <c r="AO46" s="741"/>
      <c r="AP46" s="741"/>
      <c r="AQ46" s="741"/>
      <c r="AR46" s="741"/>
      <c r="AS46" s="741"/>
      <c r="AT46" s="667"/>
      <c r="AU46" s="667"/>
      <c r="AV46" s="667"/>
      <c r="AW46" s="667"/>
      <c r="AX46" s="667"/>
      <c r="AY46" s="667"/>
      <c r="AZ46" s="667"/>
      <c r="BA46" s="667"/>
      <c r="BB46" s="667"/>
    </row>
    <row r="47" spans="1:55" ht="14.25">
      <c r="A47" s="651"/>
      <c r="B47" s="651"/>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row>
    <row r="48" spans="1:55" ht="21.4" customHeight="1">
      <c r="A48" s="651"/>
      <c r="B48" s="651"/>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c r="AV48" s="651"/>
      <c r="AW48" s="651"/>
      <c r="AX48" s="651"/>
      <c r="AY48" s="651"/>
      <c r="AZ48" s="651"/>
      <c r="BA48" s="651"/>
      <c r="BB48" s="651"/>
      <c r="BC48" s="651"/>
    </row>
    <row r="49" spans="1:55" ht="21.4" customHeight="1">
      <c r="A49" s="651"/>
      <c r="B49" s="666"/>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6"/>
      <c r="AR49" s="666"/>
      <c r="AS49" s="666"/>
      <c r="AT49" s="666"/>
      <c r="AU49" s="666"/>
      <c r="AV49" s="666"/>
      <c r="AW49" s="666"/>
      <c r="AX49" s="666"/>
      <c r="AY49" s="666"/>
      <c r="AZ49" s="666"/>
      <c r="BA49" s="666"/>
      <c r="BB49" s="666"/>
      <c r="BC49" s="666"/>
    </row>
    <row r="50" spans="1:55" ht="21.4" customHeight="1">
      <c r="A50" s="651"/>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c r="BC50" s="666"/>
    </row>
    <row r="51" spans="1:55" ht="21.4" customHeight="1">
      <c r="A51" s="651"/>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52"/>
      <c r="BC51" s="652"/>
    </row>
    <row r="52" spans="1:55" ht="21.4" customHeight="1">
      <c r="A52" s="651"/>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row>
    <row r="53" spans="1:55" ht="21.4" customHeight="1">
      <c r="A53" s="651"/>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1"/>
      <c r="AU53" s="651"/>
      <c r="AV53" s="651"/>
      <c r="AW53" s="651"/>
      <c r="AX53" s="651"/>
      <c r="AY53" s="651"/>
      <c r="AZ53" s="651"/>
      <c r="BA53" s="651"/>
      <c r="BB53" s="651"/>
      <c r="BC53" s="651"/>
    </row>
    <row r="54" spans="1:55" ht="21.4" customHeight="1">
      <c r="A54" s="651"/>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c r="BA54" s="651"/>
      <c r="BB54" s="651"/>
      <c r="BC54" s="651"/>
    </row>
    <row r="55" spans="1:55" ht="21.4" customHeight="1">
      <c r="A55" s="651"/>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row>
    <row r="56" spans="1:55" ht="21.4" customHeight="1">
      <c r="A56" s="652"/>
      <c r="B56" s="652"/>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row>
  </sheetData>
  <mergeCells count="213">
    <mergeCell ref="AX1:BB1"/>
    <mergeCell ref="AI2:AJ2"/>
    <mergeCell ref="AK2:AL2"/>
    <mergeCell ref="AN2:AO2"/>
    <mergeCell ref="A4:Q4"/>
    <mergeCell ref="R4:AL4"/>
    <mergeCell ref="A5:Q5"/>
    <mergeCell ref="R5:AL5"/>
    <mergeCell ref="R6:X6"/>
    <mergeCell ref="Y6:AE6"/>
    <mergeCell ref="AF6:AL6"/>
    <mergeCell ref="AM6:AS6"/>
    <mergeCell ref="A9:D9"/>
    <mergeCell ref="E9:F9"/>
    <mergeCell ref="G9:H9"/>
    <mergeCell ref="I9:M9"/>
    <mergeCell ref="N9:Q9"/>
    <mergeCell ref="AT9:AV9"/>
    <mergeCell ref="AW9:AY9"/>
    <mergeCell ref="AZ9:BB9"/>
    <mergeCell ref="A10:D10"/>
    <mergeCell ref="E10:F10"/>
    <mergeCell ref="G10:H10"/>
    <mergeCell ref="I10:M10"/>
    <mergeCell ref="N10:Q10"/>
    <mergeCell ref="AT10:AV10"/>
    <mergeCell ref="AW10:AY10"/>
    <mergeCell ref="AZ10:BB10"/>
    <mergeCell ref="A11:D11"/>
    <mergeCell ref="E11:F11"/>
    <mergeCell ref="G11:H11"/>
    <mergeCell ref="I11:M11"/>
    <mergeCell ref="N11:Q11"/>
    <mergeCell ref="AT11:AV11"/>
    <mergeCell ref="AW11:AY11"/>
    <mergeCell ref="AZ11:BB11"/>
    <mergeCell ref="A12:D12"/>
    <mergeCell ref="E12:F12"/>
    <mergeCell ref="G12:H12"/>
    <mergeCell ref="I12:M12"/>
    <mergeCell ref="N12:Q12"/>
    <mergeCell ref="AT12:AV12"/>
    <mergeCell ref="AW12:AY12"/>
    <mergeCell ref="AZ12:BB12"/>
    <mergeCell ref="A13:D13"/>
    <mergeCell ref="E13:F13"/>
    <mergeCell ref="G13:H13"/>
    <mergeCell ref="I13:M13"/>
    <mergeCell ref="N13:Q13"/>
    <mergeCell ref="AT13:AV13"/>
    <mergeCell ref="AW13:AY13"/>
    <mergeCell ref="AZ13:BB13"/>
    <mergeCell ref="A14:D14"/>
    <mergeCell ref="E14:F14"/>
    <mergeCell ref="G14:H14"/>
    <mergeCell ref="I14:M14"/>
    <mergeCell ref="N14:Q14"/>
    <mergeCell ref="AT14:AV14"/>
    <mergeCell ref="AW14:AY14"/>
    <mergeCell ref="AZ14:BB14"/>
    <mergeCell ref="A15:D15"/>
    <mergeCell ref="E15:F15"/>
    <mergeCell ref="G15:H15"/>
    <mergeCell ref="I15:M15"/>
    <mergeCell ref="N15:Q15"/>
    <mergeCell ref="AT15:AV15"/>
    <mergeCell ref="AW15:AY15"/>
    <mergeCell ref="AZ15:BB15"/>
    <mergeCell ref="A16:D16"/>
    <mergeCell ref="E16:F16"/>
    <mergeCell ref="G16:H16"/>
    <mergeCell ref="I16:M16"/>
    <mergeCell ref="N16:Q16"/>
    <mergeCell ref="AT16:AV16"/>
    <mergeCell ref="AW16:AY16"/>
    <mergeCell ref="AZ16:BB16"/>
    <mergeCell ref="A17:D17"/>
    <mergeCell ref="E17:F17"/>
    <mergeCell ref="G17:H17"/>
    <mergeCell ref="I17:M17"/>
    <mergeCell ref="N17:Q17"/>
    <mergeCell ref="AT17:AV17"/>
    <mergeCell ref="AW17:AY17"/>
    <mergeCell ref="AZ17:BB17"/>
    <mergeCell ref="A18:D18"/>
    <mergeCell ref="E18:F18"/>
    <mergeCell ref="G18:H18"/>
    <mergeCell ref="I18:M18"/>
    <mergeCell ref="N18:Q18"/>
    <mergeCell ref="AT18:AV18"/>
    <mergeCell ref="AW18:AY18"/>
    <mergeCell ref="AZ18:BB18"/>
    <mergeCell ref="A19:D19"/>
    <mergeCell ref="E19:F19"/>
    <mergeCell ref="G19:H19"/>
    <mergeCell ref="I19:M19"/>
    <mergeCell ref="N19:Q19"/>
    <mergeCell ref="AT19:AV19"/>
    <mergeCell ref="AW19:AY19"/>
    <mergeCell ref="AZ19:BB19"/>
    <mergeCell ref="A20:D20"/>
    <mergeCell ref="E20:F20"/>
    <mergeCell ref="G20:H20"/>
    <mergeCell ref="I20:M20"/>
    <mergeCell ref="N20:Q20"/>
    <mergeCell ref="AT20:AV20"/>
    <mergeCell ref="AW20:AY20"/>
    <mergeCell ref="AZ20:BB20"/>
    <mergeCell ref="A21:D21"/>
    <mergeCell ref="E21:F21"/>
    <mergeCell ref="G21:H21"/>
    <mergeCell ref="I21:M21"/>
    <mergeCell ref="N21:Q21"/>
    <mergeCell ref="AT21:AV21"/>
    <mergeCell ref="AW21:AY21"/>
    <mergeCell ref="AZ21:BB21"/>
    <mergeCell ref="A22:D22"/>
    <mergeCell ref="E22:F22"/>
    <mergeCell ref="G22:H22"/>
    <mergeCell ref="I22:M22"/>
    <mergeCell ref="N22:Q22"/>
    <mergeCell ref="AT22:AV22"/>
    <mergeCell ref="AW22:AY22"/>
    <mergeCell ref="AZ22:BB22"/>
    <mergeCell ref="A23:D23"/>
    <mergeCell ref="E23:F23"/>
    <mergeCell ref="G23:H23"/>
    <mergeCell ref="I23:M23"/>
    <mergeCell ref="N23:Q23"/>
    <mergeCell ref="AT23:AV23"/>
    <mergeCell ref="AW23:AY23"/>
    <mergeCell ref="AZ23:BB23"/>
    <mergeCell ref="A24:D24"/>
    <mergeCell ref="E24:F24"/>
    <mergeCell ref="G24:H24"/>
    <mergeCell ref="I24:M24"/>
    <mergeCell ref="N24:Q24"/>
    <mergeCell ref="AT24:AV24"/>
    <mergeCell ref="AW24:AY24"/>
    <mergeCell ref="AZ24:BB24"/>
    <mergeCell ref="A25:D25"/>
    <mergeCell ref="E25:F25"/>
    <mergeCell ref="G25:H25"/>
    <mergeCell ref="I25:M25"/>
    <mergeCell ref="N25:Q25"/>
    <mergeCell ref="AT25:AV25"/>
    <mergeCell ref="AW25:AY25"/>
    <mergeCell ref="AZ25:BB25"/>
    <mergeCell ref="A26:D26"/>
    <mergeCell ref="E26:F26"/>
    <mergeCell ref="G26:H26"/>
    <mergeCell ref="I26:M26"/>
    <mergeCell ref="N26:Q26"/>
    <mergeCell ref="AT26:AV26"/>
    <mergeCell ref="AW26:AY26"/>
    <mergeCell ref="AZ26:BB26"/>
    <mergeCell ref="A27:D27"/>
    <mergeCell ref="E27:F27"/>
    <mergeCell ref="G27:H27"/>
    <mergeCell ref="I27:M27"/>
    <mergeCell ref="N27:Q27"/>
    <mergeCell ref="AT27:AV27"/>
    <mergeCell ref="AW27:AY27"/>
    <mergeCell ref="AZ27:BB27"/>
    <mergeCell ref="A28:D28"/>
    <mergeCell ref="E28:F28"/>
    <mergeCell ref="G28:H28"/>
    <mergeCell ref="I28:M28"/>
    <mergeCell ref="N28:Q28"/>
    <mergeCell ref="AT28:AV28"/>
    <mergeCell ref="AW28:AY28"/>
    <mergeCell ref="AZ28:BB28"/>
    <mergeCell ref="A29:D29"/>
    <mergeCell ref="E29:F29"/>
    <mergeCell ref="G29:H29"/>
    <mergeCell ref="I29:M29"/>
    <mergeCell ref="N29:Q29"/>
    <mergeCell ref="AT29:AV29"/>
    <mergeCell ref="AW29:AY29"/>
    <mergeCell ref="AZ29:BB29"/>
    <mergeCell ref="A30:D30"/>
    <mergeCell ref="E30:F30"/>
    <mergeCell ref="G30:H30"/>
    <mergeCell ref="I30:M30"/>
    <mergeCell ref="N30:Q30"/>
    <mergeCell ref="AT30:AV30"/>
    <mergeCell ref="AW30:AY30"/>
    <mergeCell ref="AZ30:BB30"/>
    <mergeCell ref="A31:D31"/>
    <mergeCell ref="E31:F31"/>
    <mergeCell ref="G31:H31"/>
    <mergeCell ref="I31:M31"/>
    <mergeCell ref="N31:Q31"/>
    <mergeCell ref="AT31:AV31"/>
    <mergeCell ref="AW31:AY31"/>
    <mergeCell ref="AZ31:BB31"/>
    <mergeCell ref="A32:D32"/>
    <mergeCell ref="E32:F32"/>
    <mergeCell ref="G32:H32"/>
    <mergeCell ref="I32:M32"/>
    <mergeCell ref="N32:Q32"/>
    <mergeCell ref="AT32:AV32"/>
    <mergeCell ref="AW32:AY32"/>
    <mergeCell ref="AZ32:BB32"/>
    <mergeCell ref="AM4:AY5"/>
    <mergeCell ref="AZ4:BB5"/>
    <mergeCell ref="E6:F8"/>
    <mergeCell ref="G6:H8"/>
    <mergeCell ref="N6:Q8"/>
    <mergeCell ref="AT6:AV8"/>
    <mergeCell ref="AW6:AY8"/>
    <mergeCell ref="AZ6:BB8"/>
    <mergeCell ref="BC9:BR15"/>
  </mergeCells>
  <phoneticPr fontId="7"/>
  <printOptions horizontalCentered="1"/>
  <pageMargins left="0.39370078740157483" right="0.39370078740157483" top="0.38" bottom="0.19685039370078741" header="0.3" footer="0.22"/>
  <pageSetup paperSize="9" scale="47" fitToWidth="1" fitToHeight="1" orientation="portrait" usePrinterDefaults="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Z156"/>
  <sheetViews>
    <sheetView view="pageBreakPreview" zoomScaleNormal="130" zoomScaleSheetLayoutView="100" workbookViewId="0">
      <selection activeCell="Q3" sqref="Q3"/>
    </sheetView>
  </sheetViews>
  <sheetFormatPr defaultColWidth="4" defaultRowHeight="13.5"/>
  <cols>
    <col min="1" max="2" width="2.625" style="811" customWidth="1"/>
    <col min="3" max="3" width="10.625" style="811" customWidth="1"/>
    <col min="4" max="8" width="4.625" style="811" customWidth="1"/>
    <col min="9" max="9" width="7.625" style="811" customWidth="1"/>
    <col min="10" max="18" width="4.625" style="811" customWidth="1"/>
    <col min="19" max="20" width="7.625" style="811" customWidth="1"/>
    <col min="21" max="24" width="4.625" style="811" customWidth="1"/>
    <col min="25" max="25" width="9.75" style="811" customWidth="1"/>
    <col min="26" max="26" width="2.625" style="811" customWidth="1"/>
    <col min="27" max="257" width="4" style="811"/>
    <col min="258" max="258" width="2.875" style="811" customWidth="1"/>
    <col min="259" max="259" width="2.375" style="811" customWidth="1"/>
    <col min="260" max="260" width="9.25" style="811" customWidth="1"/>
    <col min="261" max="265" width="4" style="811"/>
    <col min="266" max="266" width="7.375" style="811" customWidth="1"/>
    <col min="267" max="268" width="4" style="811"/>
    <col min="269" max="274" width="5.125" style="811" customWidth="1"/>
    <col min="275" max="275" width="4" style="811"/>
    <col min="276" max="277" width="6.75" style="811" customWidth="1"/>
    <col min="278" max="280" width="4" style="811"/>
    <col min="281" max="281" width="2.375" style="811" customWidth="1"/>
    <col min="282" max="282" width="3.375" style="811" customWidth="1"/>
    <col min="283" max="513" width="4" style="811"/>
    <col min="514" max="514" width="2.875" style="811" customWidth="1"/>
    <col min="515" max="515" width="2.375" style="811" customWidth="1"/>
    <col min="516" max="516" width="9.25" style="811" customWidth="1"/>
    <col min="517" max="521" width="4" style="811"/>
    <col min="522" max="522" width="7.375" style="811" customWidth="1"/>
    <col min="523" max="524" width="4" style="811"/>
    <col min="525" max="530" width="5.125" style="811" customWidth="1"/>
    <col min="531" max="531" width="4" style="811"/>
    <col min="532" max="533" width="6.75" style="811" customWidth="1"/>
    <col min="534" max="536" width="4" style="811"/>
    <col min="537" max="537" width="2.375" style="811" customWidth="1"/>
    <col min="538" max="538" width="3.375" style="811" customWidth="1"/>
    <col min="539" max="769" width="4" style="811"/>
    <col min="770" max="770" width="2.875" style="811" customWidth="1"/>
    <col min="771" max="771" width="2.375" style="811" customWidth="1"/>
    <col min="772" max="772" width="9.25" style="811" customWidth="1"/>
    <col min="773" max="777" width="4" style="811"/>
    <col min="778" max="778" width="7.375" style="811" customWidth="1"/>
    <col min="779" max="780" width="4" style="811"/>
    <col min="781" max="786" width="5.125" style="811" customWidth="1"/>
    <col min="787" max="787" width="4" style="811"/>
    <col min="788" max="789" width="6.75" style="811" customWidth="1"/>
    <col min="790" max="792" width="4" style="811"/>
    <col min="793" max="793" width="2.375" style="811" customWidth="1"/>
    <col min="794" max="794" width="3.375" style="811" customWidth="1"/>
    <col min="795" max="1025" width="4" style="811"/>
    <col min="1026" max="1026" width="2.875" style="811" customWidth="1"/>
    <col min="1027" max="1027" width="2.375" style="811" customWidth="1"/>
    <col min="1028" max="1028" width="9.25" style="811" customWidth="1"/>
    <col min="1029" max="1033" width="4" style="811"/>
    <col min="1034" max="1034" width="7.375" style="811" customWidth="1"/>
    <col min="1035" max="1036" width="4" style="811"/>
    <col min="1037" max="1042" width="5.125" style="811" customWidth="1"/>
    <col min="1043" max="1043" width="4" style="811"/>
    <col min="1044" max="1045" width="6.75" style="811" customWidth="1"/>
    <col min="1046" max="1048" width="4" style="811"/>
    <col min="1049" max="1049" width="2.375" style="811" customWidth="1"/>
    <col min="1050" max="1050" width="3.375" style="811" customWidth="1"/>
    <col min="1051" max="1281" width="4" style="811"/>
    <col min="1282" max="1282" width="2.875" style="811" customWidth="1"/>
    <col min="1283" max="1283" width="2.375" style="811" customWidth="1"/>
    <col min="1284" max="1284" width="9.25" style="811" customWidth="1"/>
    <col min="1285" max="1289" width="4" style="811"/>
    <col min="1290" max="1290" width="7.375" style="811" customWidth="1"/>
    <col min="1291" max="1292" width="4" style="811"/>
    <col min="1293" max="1298" width="5.125" style="811" customWidth="1"/>
    <col min="1299" max="1299" width="4" style="811"/>
    <col min="1300" max="1301" width="6.75" style="811" customWidth="1"/>
    <col min="1302" max="1304" width="4" style="811"/>
    <col min="1305" max="1305" width="2.375" style="811" customWidth="1"/>
    <col min="1306" max="1306" width="3.375" style="811" customWidth="1"/>
    <col min="1307" max="1537" width="4" style="811"/>
    <col min="1538" max="1538" width="2.875" style="811" customWidth="1"/>
    <col min="1539" max="1539" width="2.375" style="811" customWidth="1"/>
    <col min="1540" max="1540" width="9.25" style="811" customWidth="1"/>
    <col min="1541" max="1545" width="4" style="811"/>
    <col min="1546" max="1546" width="7.375" style="811" customWidth="1"/>
    <col min="1547" max="1548" width="4" style="811"/>
    <col min="1549" max="1554" width="5.125" style="811" customWidth="1"/>
    <col min="1555" max="1555" width="4" style="811"/>
    <col min="1556" max="1557" width="6.75" style="811" customWidth="1"/>
    <col min="1558" max="1560" width="4" style="811"/>
    <col min="1561" max="1561" width="2.375" style="811" customWidth="1"/>
    <col min="1562" max="1562" width="3.375" style="811" customWidth="1"/>
    <col min="1563" max="1793" width="4" style="811"/>
    <col min="1794" max="1794" width="2.875" style="811" customWidth="1"/>
    <col min="1795" max="1795" width="2.375" style="811" customWidth="1"/>
    <col min="1796" max="1796" width="9.25" style="811" customWidth="1"/>
    <col min="1797" max="1801" width="4" style="811"/>
    <col min="1802" max="1802" width="7.375" style="811" customWidth="1"/>
    <col min="1803" max="1804" width="4" style="811"/>
    <col min="1805" max="1810" width="5.125" style="811" customWidth="1"/>
    <col min="1811" max="1811" width="4" style="811"/>
    <col min="1812" max="1813" width="6.75" style="811" customWidth="1"/>
    <col min="1814" max="1816" width="4" style="811"/>
    <col min="1817" max="1817" width="2.375" style="811" customWidth="1"/>
    <col min="1818" max="1818" width="3.375" style="811" customWidth="1"/>
    <col min="1819" max="2049" width="4" style="811"/>
    <col min="2050" max="2050" width="2.875" style="811" customWidth="1"/>
    <col min="2051" max="2051" width="2.375" style="811" customWidth="1"/>
    <col min="2052" max="2052" width="9.25" style="811" customWidth="1"/>
    <col min="2053" max="2057" width="4" style="811"/>
    <col min="2058" max="2058" width="7.375" style="811" customWidth="1"/>
    <col min="2059" max="2060" width="4" style="811"/>
    <col min="2061" max="2066" width="5.125" style="811" customWidth="1"/>
    <col min="2067" max="2067" width="4" style="811"/>
    <col min="2068" max="2069" width="6.75" style="811" customWidth="1"/>
    <col min="2070" max="2072" width="4" style="811"/>
    <col min="2073" max="2073" width="2.375" style="811" customWidth="1"/>
    <col min="2074" max="2074" width="3.375" style="811" customWidth="1"/>
    <col min="2075" max="2305" width="4" style="811"/>
    <col min="2306" max="2306" width="2.875" style="811" customWidth="1"/>
    <col min="2307" max="2307" width="2.375" style="811" customWidth="1"/>
    <col min="2308" max="2308" width="9.25" style="811" customWidth="1"/>
    <col min="2309" max="2313" width="4" style="811"/>
    <col min="2314" max="2314" width="7.375" style="811" customWidth="1"/>
    <col min="2315" max="2316" width="4" style="811"/>
    <col min="2317" max="2322" width="5.125" style="811" customWidth="1"/>
    <col min="2323" max="2323" width="4" style="811"/>
    <col min="2324" max="2325" width="6.75" style="811" customWidth="1"/>
    <col min="2326" max="2328" width="4" style="811"/>
    <col min="2329" max="2329" width="2.375" style="811" customWidth="1"/>
    <col min="2330" max="2330" width="3.375" style="811" customWidth="1"/>
    <col min="2331" max="2561" width="4" style="811"/>
    <col min="2562" max="2562" width="2.875" style="811" customWidth="1"/>
    <col min="2563" max="2563" width="2.375" style="811" customWidth="1"/>
    <col min="2564" max="2564" width="9.25" style="811" customWidth="1"/>
    <col min="2565" max="2569" width="4" style="811"/>
    <col min="2570" max="2570" width="7.375" style="811" customWidth="1"/>
    <col min="2571" max="2572" width="4" style="811"/>
    <col min="2573" max="2578" width="5.125" style="811" customWidth="1"/>
    <col min="2579" max="2579" width="4" style="811"/>
    <col min="2580" max="2581" width="6.75" style="811" customWidth="1"/>
    <col min="2582" max="2584" width="4" style="811"/>
    <col min="2585" max="2585" width="2.375" style="811" customWidth="1"/>
    <col min="2586" max="2586" width="3.375" style="811" customWidth="1"/>
    <col min="2587" max="2817" width="4" style="811"/>
    <col min="2818" max="2818" width="2.875" style="811" customWidth="1"/>
    <col min="2819" max="2819" width="2.375" style="811" customWidth="1"/>
    <col min="2820" max="2820" width="9.25" style="811" customWidth="1"/>
    <col min="2821" max="2825" width="4" style="811"/>
    <col min="2826" max="2826" width="7.375" style="811" customWidth="1"/>
    <col min="2827" max="2828" width="4" style="811"/>
    <col min="2829" max="2834" width="5.125" style="811" customWidth="1"/>
    <col min="2835" max="2835" width="4" style="811"/>
    <col min="2836" max="2837" width="6.75" style="811" customWidth="1"/>
    <col min="2838" max="2840" width="4" style="811"/>
    <col min="2841" max="2841" width="2.375" style="811" customWidth="1"/>
    <col min="2842" max="2842" width="3.375" style="811" customWidth="1"/>
    <col min="2843" max="3073" width="4" style="811"/>
    <col min="3074" max="3074" width="2.875" style="811" customWidth="1"/>
    <col min="3075" max="3075" width="2.375" style="811" customWidth="1"/>
    <col min="3076" max="3076" width="9.25" style="811" customWidth="1"/>
    <col min="3077" max="3081" width="4" style="811"/>
    <col min="3082" max="3082" width="7.375" style="811" customWidth="1"/>
    <col min="3083" max="3084" width="4" style="811"/>
    <col min="3085" max="3090" width="5.125" style="811" customWidth="1"/>
    <col min="3091" max="3091" width="4" style="811"/>
    <col min="3092" max="3093" width="6.75" style="811" customWidth="1"/>
    <col min="3094" max="3096" width="4" style="811"/>
    <col min="3097" max="3097" width="2.375" style="811" customWidth="1"/>
    <col min="3098" max="3098" width="3.375" style="811" customWidth="1"/>
    <col min="3099" max="3329" width="4" style="811"/>
    <col min="3330" max="3330" width="2.875" style="811" customWidth="1"/>
    <col min="3331" max="3331" width="2.375" style="811" customWidth="1"/>
    <col min="3332" max="3332" width="9.25" style="811" customWidth="1"/>
    <col min="3333" max="3337" width="4" style="811"/>
    <col min="3338" max="3338" width="7.375" style="811" customWidth="1"/>
    <col min="3339" max="3340" width="4" style="811"/>
    <col min="3341" max="3346" width="5.125" style="811" customWidth="1"/>
    <col min="3347" max="3347" width="4" style="811"/>
    <col min="3348" max="3349" width="6.75" style="811" customWidth="1"/>
    <col min="3350" max="3352" width="4" style="811"/>
    <col min="3353" max="3353" width="2.375" style="811" customWidth="1"/>
    <col min="3354" max="3354" width="3.375" style="811" customWidth="1"/>
    <col min="3355" max="3585" width="4" style="811"/>
    <col min="3586" max="3586" width="2.875" style="811" customWidth="1"/>
    <col min="3587" max="3587" width="2.375" style="811" customWidth="1"/>
    <col min="3588" max="3588" width="9.25" style="811" customWidth="1"/>
    <col min="3589" max="3593" width="4" style="811"/>
    <col min="3594" max="3594" width="7.375" style="811" customWidth="1"/>
    <col min="3595" max="3596" width="4" style="811"/>
    <col min="3597" max="3602" width="5.125" style="811" customWidth="1"/>
    <col min="3603" max="3603" width="4" style="811"/>
    <col min="3604" max="3605" width="6.75" style="811" customWidth="1"/>
    <col min="3606" max="3608" width="4" style="811"/>
    <col min="3609" max="3609" width="2.375" style="811" customWidth="1"/>
    <col min="3610" max="3610" width="3.375" style="811" customWidth="1"/>
    <col min="3611" max="3841" width="4" style="811"/>
    <col min="3842" max="3842" width="2.875" style="811" customWidth="1"/>
    <col min="3843" max="3843" width="2.375" style="811" customWidth="1"/>
    <col min="3844" max="3844" width="9.25" style="811" customWidth="1"/>
    <col min="3845" max="3849" width="4" style="811"/>
    <col min="3850" max="3850" width="7.375" style="811" customWidth="1"/>
    <col min="3851" max="3852" width="4" style="811"/>
    <col min="3853" max="3858" width="5.125" style="811" customWidth="1"/>
    <col min="3859" max="3859" width="4" style="811"/>
    <col min="3860" max="3861" width="6.75" style="811" customWidth="1"/>
    <col min="3862" max="3864" width="4" style="811"/>
    <col min="3865" max="3865" width="2.375" style="811" customWidth="1"/>
    <col min="3866" max="3866" width="3.375" style="811" customWidth="1"/>
    <col min="3867" max="4097" width="4" style="811"/>
    <col min="4098" max="4098" width="2.875" style="811" customWidth="1"/>
    <col min="4099" max="4099" width="2.375" style="811" customWidth="1"/>
    <col min="4100" max="4100" width="9.25" style="811" customWidth="1"/>
    <col min="4101" max="4105" width="4" style="811"/>
    <col min="4106" max="4106" width="7.375" style="811" customWidth="1"/>
    <col min="4107" max="4108" width="4" style="811"/>
    <col min="4109" max="4114" width="5.125" style="811" customWidth="1"/>
    <col min="4115" max="4115" width="4" style="811"/>
    <col min="4116" max="4117" width="6.75" style="811" customWidth="1"/>
    <col min="4118" max="4120" width="4" style="811"/>
    <col min="4121" max="4121" width="2.375" style="811" customWidth="1"/>
    <col min="4122" max="4122" width="3.375" style="811" customWidth="1"/>
    <col min="4123" max="4353" width="4" style="811"/>
    <col min="4354" max="4354" width="2.875" style="811" customWidth="1"/>
    <col min="4355" max="4355" width="2.375" style="811" customWidth="1"/>
    <col min="4356" max="4356" width="9.25" style="811" customWidth="1"/>
    <col min="4357" max="4361" width="4" style="811"/>
    <col min="4362" max="4362" width="7.375" style="811" customWidth="1"/>
    <col min="4363" max="4364" width="4" style="811"/>
    <col min="4365" max="4370" width="5.125" style="811" customWidth="1"/>
    <col min="4371" max="4371" width="4" style="811"/>
    <col min="4372" max="4373" width="6.75" style="811" customWidth="1"/>
    <col min="4374" max="4376" width="4" style="811"/>
    <col min="4377" max="4377" width="2.375" style="811" customWidth="1"/>
    <col min="4378" max="4378" width="3.375" style="811" customWidth="1"/>
    <col min="4379" max="4609" width="4" style="811"/>
    <col min="4610" max="4610" width="2.875" style="811" customWidth="1"/>
    <col min="4611" max="4611" width="2.375" style="811" customWidth="1"/>
    <col min="4612" max="4612" width="9.25" style="811" customWidth="1"/>
    <col min="4613" max="4617" width="4" style="811"/>
    <col min="4618" max="4618" width="7.375" style="811" customWidth="1"/>
    <col min="4619" max="4620" width="4" style="811"/>
    <col min="4621" max="4626" width="5.125" style="811" customWidth="1"/>
    <col min="4627" max="4627" width="4" style="811"/>
    <col min="4628" max="4629" width="6.75" style="811" customWidth="1"/>
    <col min="4630" max="4632" width="4" style="811"/>
    <col min="4633" max="4633" width="2.375" style="811" customWidth="1"/>
    <col min="4634" max="4634" width="3.375" style="811" customWidth="1"/>
    <col min="4635" max="4865" width="4" style="811"/>
    <col min="4866" max="4866" width="2.875" style="811" customWidth="1"/>
    <col min="4867" max="4867" width="2.375" style="811" customWidth="1"/>
    <col min="4868" max="4868" width="9.25" style="811" customWidth="1"/>
    <col min="4869" max="4873" width="4" style="811"/>
    <col min="4874" max="4874" width="7.375" style="811" customWidth="1"/>
    <col min="4875" max="4876" width="4" style="811"/>
    <col min="4877" max="4882" width="5.125" style="811" customWidth="1"/>
    <col min="4883" max="4883" width="4" style="811"/>
    <col min="4884" max="4885" width="6.75" style="811" customWidth="1"/>
    <col min="4886" max="4888" width="4" style="811"/>
    <col min="4889" max="4889" width="2.375" style="811" customWidth="1"/>
    <col min="4890" max="4890" width="3.375" style="811" customWidth="1"/>
    <col min="4891" max="5121" width="4" style="811"/>
    <col min="5122" max="5122" width="2.875" style="811" customWidth="1"/>
    <col min="5123" max="5123" width="2.375" style="811" customWidth="1"/>
    <col min="5124" max="5124" width="9.25" style="811" customWidth="1"/>
    <col min="5125" max="5129" width="4" style="811"/>
    <col min="5130" max="5130" width="7.375" style="811" customWidth="1"/>
    <col min="5131" max="5132" width="4" style="811"/>
    <col min="5133" max="5138" width="5.125" style="811" customWidth="1"/>
    <col min="5139" max="5139" width="4" style="811"/>
    <col min="5140" max="5141" width="6.75" style="811" customWidth="1"/>
    <col min="5142" max="5144" width="4" style="811"/>
    <col min="5145" max="5145" width="2.375" style="811" customWidth="1"/>
    <col min="5146" max="5146" width="3.375" style="811" customWidth="1"/>
    <col min="5147" max="5377" width="4" style="811"/>
    <col min="5378" max="5378" width="2.875" style="811" customWidth="1"/>
    <col min="5379" max="5379" width="2.375" style="811" customWidth="1"/>
    <col min="5380" max="5380" width="9.25" style="811" customWidth="1"/>
    <col min="5381" max="5385" width="4" style="811"/>
    <col min="5386" max="5386" width="7.375" style="811" customWidth="1"/>
    <col min="5387" max="5388" width="4" style="811"/>
    <col min="5389" max="5394" width="5.125" style="811" customWidth="1"/>
    <col min="5395" max="5395" width="4" style="811"/>
    <col min="5396" max="5397" width="6.75" style="811" customWidth="1"/>
    <col min="5398" max="5400" width="4" style="811"/>
    <col min="5401" max="5401" width="2.375" style="811" customWidth="1"/>
    <col min="5402" max="5402" width="3.375" style="811" customWidth="1"/>
    <col min="5403" max="5633" width="4" style="811"/>
    <col min="5634" max="5634" width="2.875" style="811" customWidth="1"/>
    <col min="5635" max="5635" width="2.375" style="811" customWidth="1"/>
    <col min="5636" max="5636" width="9.25" style="811" customWidth="1"/>
    <col min="5637" max="5641" width="4" style="811"/>
    <col min="5642" max="5642" width="7.375" style="811" customWidth="1"/>
    <col min="5643" max="5644" width="4" style="811"/>
    <col min="5645" max="5650" width="5.125" style="811" customWidth="1"/>
    <col min="5651" max="5651" width="4" style="811"/>
    <col min="5652" max="5653" width="6.75" style="811" customWidth="1"/>
    <col min="5654" max="5656" width="4" style="811"/>
    <col min="5657" max="5657" width="2.375" style="811" customWidth="1"/>
    <col min="5658" max="5658" width="3.375" style="811" customWidth="1"/>
    <col min="5659" max="5889" width="4" style="811"/>
    <col min="5890" max="5890" width="2.875" style="811" customWidth="1"/>
    <col min="5891" max="5891" width="2.375" style="811" customWidth="1"/>
    <col min="5892" max="5892" width="9.25" style="811" customWidth="1"/>
    <col min="5893" max="5897" width="4" style="811"/>
    <col min="5898" max="5898" width="7.375" style="811" customWidth="1"/>
    <col min="5899" max="5900" width="4" style="811"/>
    <col min="5901" max="5906" width="5.125" style="811" customWidth="1"/>
    <col min="5907" max="5907" width="4" style="811"/>
    <col min="5908" max="5909" width="6.75" style="811" customWidth="1"/>
    <col min="5910" max="5912" width="4" style="811"/>
    <col min="5913" max="5913" width="2.375" style="811" customWidth="1"/>
    <col min="5914" max="5914" width="3.375" style="811" customWidth="1"/>
    <col min="5915" max="6145" width="4" style="811"/>
    <col min="6146" max="6146" width="2.875" style="811" customWidth="1"/>
    <col min="6147" max="6147" width="2.375" style="811" customWidth="1"/>
    <col min="6148" max="6148" width="9.25" style="811" customWidth="1"/>
    <col min="6149" max="6153" width="4" style="811"/>
    <col min="6154" max="6154" width="7.375" style="811" customWidth="1"/>
    <col min="6155" max="6156" width="4" style="811"/>
    <col min="6157" max="6162" width="5.125" style="811" customWidth="1"/>
    <col min="6163" max="6163" width="4" style="811"/>
    <col min="6164" max="6165" width="6.75" style="811" customWidth="1"/>
    <col min="6166" max="6168" width="4" style="811"/>
    <col min="6169" max="6169" width="2.375" style="811" customWidth="1"/>
    <col min="6170" max="6170" width="3.375" style="811" customWidth="1"/>
    <col min="6171" max="6401" width="4" style="811"/>
    <col min="6402" max="6402" width="2.875" style="811" customWidth="1"/>
    <col min="6403" max="6403" width="2.375" style="811" customWidth="1"/>
    <col min="6404" max="6404" width="9.25" style="811" customWidth="1"/>
    <col min="6405" max="6409" width="4" style="811"/>
    <col min="6410" max="6410" width="7.375" style="811" customWidth="1"/>
    <col min="6411" max="6412" width="4" style="811"/>
    <col min="6413" max="6418" width="5.125" style="811" customWidth="1"/>
    <col min="6419" max="6419" width="4" style="811"/>
    <col min="6420" max="6421" width="6.75" style="811" customWidth="1"/>
    <col min="6422" max="6424" width="4" style="811"/>
    <col min="6425" max="6425" width="2.375" style="811" customWidth="1"/>
    <col min="6426" max="6426" width="3.375" style="811" customWidth="1"/>
    <col min="6427" max="6657" width="4" style="811"/>
    <col min="6658" max="6658" width="2.875" style="811" customWidth="1"/>
    <col min="6659" max="6659" width="2.375" style="811" customWidth="1"/>
    <col min="6660" max="6660" width="9.25" style="811" customWidth="1"/>
    <col min="6661" max="6665" width="4" style="811"/>
    <col min="6666" max="6666" width="7.375" style="811" customWidth="1"/>
    <col min="6667" max="6668" width="4" style="811"/>
    <col min="6669" max="6674" width="5.125" style="811" customWidth="1"/>
    <col min="6675" max="6675" width="4" style="811"/>
    <col min="6676" max="6677" width="6.75" style="811" customWidth="1"/>
    <col min="6678" max="6680" width="4" style="811"/>
    <col min="6681" max="6681" width="2.375" style="811" customWidth="1"/>
    <col min="6682" max="6682" width="3.375" style="811" customWidth="1"/>
    <col min="6683" max="6913" width="4" style="811"/>
    <col min="6914" max="6914" width="2.875" style="811" customWidth="1"/>
    <col min="6915" max="6915" width="2.375" style="811" customWidth="1"/>
    <col min="6916" max="6916" width="9.25" style="811" customWidth="1"/>
    <col min="6917" max="6921" width="4" style="811"/>
    <col min="6922" max="6922" width="7.375" style="811" customWidth="1"/>
    <col min="6923" max="6924" width="4" style="811"/>
    <col min="6925" max="6930" width="5.125" style="811" customWidth="1"/>
    <col min="6931" max="6931" width="4" style="811"/>
    <col min="6932" max="6933" width="6.75" style="811" customWidth="1"/>
    <col min="6934" max="6936" width="4" style="811"/>
    <col min="6937" max="6937" width="2.375" style="811" customWidth="1"/>
    <col min="6938" max="6938" width="3.375" style="811" customWidth="1"/>
    <col min="6939" max="7169" width="4" style="811"/>
    <col min="7170" max="7170" width="2.875" style="811" customWidth="1"/>
    <col min="7171" max="7171" width="2.375" style="811" customWidth="1"/>
    <col min="7172" max="7172" width="9.25" style="811" customWidth="1"/>
    <col min="7173" max="7177" width="4" style="811"/>
    <col min="7178" max="7178" width="7.375" style="811" customWidth="1"/>
    <col min="7179" max="7180" width="4" style="811"/>
    <col min="7181" max="7186" width="5.125" style="811" customWidth="1"/>
    <col min="7187" max="7187" width="4" style="811"/>
    <col min="7188" max="7189" width="6.75" style="811" customWidth="1"/>
    <col min="7190" max="7192" width="4" style="811"/>
    <col min="7193" max="7193" width="2.375" style="811" customWidth="1"/>
    <col min="7194" max="7194" width="3.375" style="811" customWidth="1"/>
    <col min="7195" max="7425" width="4" style="811"/>
    <col min="7426" max="7426" width="2.875" style="811" customWidth="1"/>
    <col min="7427" max="7427" width="2.375" style="811" customWidth="1"/>
    <col min="7428" max="7428" width="9.25" style="811" customWidth="1"/>
    <col min="7429" max="7433" width="4" style="811"/>
    <col min="7434" max="7434" width="7.375" style="811" customWidth="1"/>
    <col min="7435" max="7436" width="4" style="811"/>
    <col min="7437" max="7442" width="5.125" style="811" customWidth="1"/>
    <col min="7443" max="7443" width="4" style="811"/>
    <col min="7444" max="7445" width="6.75" style="811" customWidth="1"/>
    <col min="7446" max="7448" width="4" style="811"/>
    <col min="7449" max="7449" width="2.375" style="811" customWidth="1"/>
    <col min="7450" max="7450" width="3.375" style="811" customWidth="1"/>
    <col min="7451" max="7681" width="4" style="811"/>
    <col min="7682" max="7682" width="2.875" style="811" customWidth="1"/>
    <col min="7683" max="7683" width="2.375" style="811" customWidth="1"/>
    <col min="7684" max="7684" width="9.25" style="811" customWidth="1"/>
    <col min="7685" max="7689" width="4" style="811"/>
    <col min="7690" max="7690" width="7.375" style="811" customWidth="1"/>
    <col min="7691" max="7692" width="4" style="811"/>
    <col min="7693" max="7698" width="5.125" style="811" customWidth="1"/>
    <col min="7699" max="7699" width="4" style="811"/>
    <col min="7700" max="7701" width="6.75" style="811" customWidth="1"/>
    <col min="7702" max="7704" width="4" style="811"/>
    <col min="7705" max="7705" width="2.375" style="811" customWidth="1"/>
    <col min="7706" max="7706" width="3.375" style="811" customWidth="1"/>
    <col min="7707" max="7937" width="4" style="811"/>
    <col min="7938" max="7938" width="2.875" style="811" customWidth="1"/>
    <col min="7939" max="7939" width="2.375" style="811" customWidth="1"/>
    <col min="7940" max="7940" width="9.25" style="811" customWidth="1"/>
    <col min="7941" max="7945" width="4" style="811"/>
    <col min="7946" max="7946" width="7.375" style="811" customWidth="1"/>
    <col min="7947" max="7948" width="4" style="811"/>
    <col min="7949" max="7954" width="5.125" style="811" customWidth="1"/>
    <col min="7955" max="7955" width="4" style="811"/>
    <col min="7956" max="7957" width="6.75" style="811" customWidth="1"/>
    <col min="7958" max="7960" width="4" style="811"/>
    <col min="7961" max="7961" width="2.375" style="811" customWidth="1"/>
    <col min="7962" max="7962" width="3.375" style="811" customWidth="1"/>
    <col min="7963" max="8193" width="4" style="811"/>
    <col min="8194" max="8194" width="2.875" style="811" customWidth="1"/>
    <col min="8195" max="8195" width="2.375" style="811" customWidth="1"/>
    <col min="8196" max="8196" width="9.25" style="811" customWidth="1"/>
    <col min="8197" max="8201" width="4" style="811"/>
    <col min="8202" max="8202" width="7.375" style="811" customWidth="1"/>
    <col min="8203" max="8204" width="4" style="811"/>
    <col min="8205" max="8210" width="5.125" style="811" customWidth="1"/>
    <col min="8211" max="8211" width="4" style="811"/>
    <col min="8212" max="8213" width="6.75" style="811" customWidth="1"/>
    <col min="8214" max="8216" width="4" style="811"/>
    <col min="8217" max="8217" width="2.375" style="811" customWidth="1"/>
    <col min="8218" max="8218" width="3.375" style="811" customWidth="1"/>
    <col min="8219" max="8449" width="4" style="811"/>
    <col min="8450" max="8450" width="2.875" style="811" customWidth="1"/>
    <col min="8451" max="8451" width="2.375" style="811" customWidth="1"/>
    <col min="8452" max="8452" width="9.25" style="811" customWidth="1"/>
    <col min="8453" max="8457" width="4" style="811"/>
    <col min="8458" max="8458" width="7.375" style="811" customWidth="1"/>
    <col min="8459" max="8460" width="4" style="811"/>
    <col min="8461" max="8466" width="5.125" style="811" customWidth="1"/>
    <col min="8467" max="8467" width="4" style="811"/>
    <col min="8468" max="8469" width="6.75" style="811" customWidth="1"/>
    <col min="8470" max="8472" width="4" style="811"/>
    <col min="8473" max="8473" width="2.375" style="811" customWidth="1"/>
    <col min="8474" max="8474" width="3.375" style="811" customWidth="1"/>
    <col min="8475" max="8705" width="4" style="811"/>
    <col min="8706" max="8706" width="2.875" style="811" customWidth="1"/>
    <col min="8707" max="8707" width="2.375" style="811" customWidth="1"/>
    <col min="8708" max="8708" width="9.25" style="811" customWidth="1"/>
    <col min="8709" max="8713" width="4" style="811"/>
    <col min="8714" max="8714" width="7.375" style="811" customWidth="1"/>
    <col min="8715" max="8716" width="4" style="811"/>
    <col min="8717" max="8722" width="5.125" style="811" customWidth="1"/>
    <col min="8723" max="8723" width="4" style="811"/>
    <col min="8724" max="8725" width="6.75" style="811" customWidth="1"/>
    <col min="8726" max="8728" width="4" style="811"/>
    <col min="8729" max="8729" width="2.375" style="811" customWidth="1"/>
    <col min="8730" max="8730" width="3.375" style="811" customWidth="1"/>
    <col min="8731" max="8961" width="4" style="811"/>
    <col min="8962" max="8962" width="2.875" style="811" customWidth="1"/>
    <col min="8963" max="8963" width="2.375" style="811" customWidth="1"/>
    <col min="8964" max="8964" width="9.25" style="811" customWidth="1"/>
    <col min="8965" max="8969" width="4" style="811"/>
    <col min="8970" max="8970" width="7.375" style="811" customWidth="1"/>
    <col min="8971" max="8972" width="4" style="811"/>
    <col min="8973" max="8978" width="5.125" style="811" customWidth="1"/>
    <col min="8979" max="8979" width="4" style="811"/>
    <col min="8980" max="8981" width="6.75" style="811" customWidth="1"/>
    <col min="8982" max="8984" width="4" style="811"/>
    <col min="8985" max="8985" width="2.375" style="811" customWidth="1"/>
    <col min="8986" max="8986" width="3.375" style="811" customWidth="1"/>
    <col min="8987" max="9217" width="4" style="811"/>
    <col min="9218" max="9218" width="2.875" style="811" customWidth="1"/>
    <col min="9219" max="9219" width="2.375" style="811" customWidth="1"/>
    <col min="9220" max="9220" width="9.25" style="811" customWidth="1"/>
    <col min="9221" max="9225" width="4" style="811"/>
    <col min="9226" max="9226" width="7.375" style="811" customWidth="1"/>
    <col min="9227" max="9228" width="4" style="811"/>
    <col min="9229" max="9234" width="5.125" style="811" customWidth="1"/>
    <col min="9235" max="9235" width="4" style="811"/>
    <col min="9236" max="9237" width="6.75" style="811" customWidth="1"/>
    <col min="9238" max="9240" width="4" style="811"/>
    <col min="9241" max="9241" width="2.375" style="811" customWidth="1"/>
    <col min="9242" max="9242" width="3.375" style="811" customWidth="1"/>
    <col min="9243" max="9473" width="4" style="811"/>
    <col min="9474" max="9474" width="2.875" style="811" customWidth="1"/>
    <col min="9475" max="9475" width="2.375" style="811" customWidth="1"/>
    <col min="9476" max="9476" width="9.25" style="811" customWidth="1"/>
    <col min="9477" max="9481" width="4" style="811"/>
    <col min="9482" max="9482" width="7.375" style="811" customWidth="1"/>
    <col min="9483" max="9484" width="4" style="811"/>
    <col min="9485" max="9490" width="5.125" style="811" customWidth="1"/>
    <col min="9491" max="9491" width="4" style="811"/>
    <col min="9492" max="9493" width="6.75" style="811" customWidth="1"/>
    <col min="9494" max="9496" width="4" style="811"/>
    <col min="9497" max="9497" width="2.375" style="811" customWidth="1"/>
    <col min="9498" max="9498" width="3.375" style="811" customWidth="1"/>
    <col min="9499" max="9729" width="4" style="811"/>
    <col min="9730" max="9730" width="2.875" style="811" customWidth="1"/>
    <col min="9731" max="9731" width="2.375" style="811" customWidth="1"/>
    <col min="9732" max="9732" width="9.25" style="811" customWidth="1"/>
    <col min="9733" max="9737" width="4" style="811"/>
    <col min="9738" max="9738" width="7.375" style="811" customWidth="1"/>
    <col min="9739" max="9740" width="4" style="811"/>
    <col min="9741" max="9746" width="5.125" style="811" customWidth="1"/>
    <col min="9747" max="9747" width="4" style="811"/>
    <col min="9748" max="9749" width="6.75" style="811" customWidth="1"/>
    <col min="9750" max="9752" width="4" style="811"/>
    <col min="9753" max="9753" width="2.375" style="811" customWidth="1"/>
    <col min="9754" max="9754" width="3.375" style="811" customWidth="1"/>
    <col min="9755" max="9985" width="4" style="811"/>
    <col min="9986" max="9986" width="2.875" style="811" customWidth="1"/>
    <col min="9987" max="9987" width="2.375" style="811" customWidth="1"/>
    <col min="9988" max="9988" width="9.25" style="811" customWidth="1"/>
    <col min="9989" max="9993" width="4" style="811"/>
    <col min="9994" max="9994" width="7.375" style="811" customWidth="1"/>
    <col min="9995" max="9996" width="4" style="811"/>
    <col min="9997" max="10002" width="5.125" style="811" customWidth="1"/>
    <col min="10003" max="10003" width="4" style="811"/>
    <col min="10004" max="10005" width="6.75" style="811" customWidth="1"/>
    <col min="10006" max="10008" width="4" style="811"/>
    <col min="10009" max="10009" width="2.375" style="811" customWidth="1"/>
    <col min="10010" max="10010" width="3.375" style="811" customWidth="1"/>
    <col min="10011" max="10241" width="4" style="811"/>
    <col min="10242" max="10242" width="2.875" style="811" customWidth="1"/>
    <col min="10243" max="10243" width="2.375" style="811" customWidth="1"/>
    <col min="10244" max="10244" width="9.25" style="811" customWidth="1"/>
    <col min="10245" max="10249" width="4" style="811"/>
    <col min="10250" max="10250" width="7.375" style="811" customWidth="1"/>
    <col min="10251" max="10252" width="4" style="811"/>
    <col min="10253" max="10258" width="5.125" style="811" customWidth="1"/>
    <col min="10259" max="10259" width="4" style="811"/>
    <col min="10260" max="10261" width="6.75" style="811" customWidth="1"/>
    <col min="10262" max="10264" width="4" style="811"/>
    <col min="10265" max="10265" width="2.375" style="811" customWidth="1"/>
    <col min="10266" max="10266" width="3.375" style="811" customWidth="1"/>
    <col min="10267" max="10497" width="4" style="811"/>
    <col min="10498" max="10498" width="2.875" style="811" customWidth="1"/>
    <col min="10499" max="10499" width="2.375" style="811" customWidth="1"/>
    <col min="10500" max="10500" width="9.25" style="811" customWidth="1"/>
    <col min="10501" max="10505" width="4" style="811"/>
    <col min="10506" max="10506" width="7.375" style="811" customWidth="1"/>
    <col min="10507" max="10508" width="4" style="811"/>
    <col min="10509" max="10514" width="5.125" style="811" customWidth="1"/>
    <col min="10515" max="10515" width="4" style="811"/>
    <col min="10516" max="10517" width="6.75" style="811" customWidth="1"/>
    <col min="10518" max="10520" width="4" style="811"/>
    <col min="10521" max="10521" width="2.375" style="811" customWidth="1"/>
    <col min="10522" max="10522" width="3.375" style="811" customWidth="1"/>
    <col min="10523" max="10753" width="4" style="811"/>
    <col min="10754" max="10754" width="2.875" style="811" customWidth="1"/>
    <col min="10755" max="10755" width="2.375" style="811" customWidth="1"/>
    <col min="10756" max="10756" width="9.25" style="811" customWidth="1"/>
    <col min="10757" max="10761" width="4" style="811"/>
    <col min="10762" max="10762" width="7.375" style="811" customWidth="1"/>
    <col min="10763" max="10764" width="4" style="811"/>
    <col min="10765" max="10770" width="5.125" style="811" customWidth="1"/>
    <col min="10771" max="10771" width="4" style="811"/>
    <col min="10772" max="10773" width="6.75" style="811" customWidth="1"/>
    <col min="10774" max="10776" width="4" style="811"/>
    <col min="10777" max="10777" width="2.375" style="811" customWidth="1"/>
    <col min="10778" max="10778" width="3.375" style="811" customWidth="1"/>
    <col min="10779" max="11009" width="4" style="811"/>
    <col min="11010" max="11010" width="2.875" style="811" customWidth="1"/>
    <col min="11011" max="11011" width="2.375" style="811" customWidth="1"/>
    <col min="11012" max="11012" width="9.25" style="811" customWidth="1"/>
    <col min="11013" max="11017" width="4" style="811"/>
    <col min="11018" max="11018" width="7.375" style="811" customWidth="1"/>
    <col min="11019" max="11020" width="4" style="811"/>
    <col min="11021" max="11026" width="5.125" style="811" customWidth="1"/>
    <col min="11027" max="11027" width="4" style="811"/>
    <col min="11028" max="11029" width="6.75" style="811" customWidth="1"/>
    <col min="11030" max="11032" width="4" style="811"/>
    <col min="11033" max="11033" width="2.375" style="811" customWidth="1"/>
    <col min="11034" max="11034" width="3.375" style="811" customWidth="1"/>
    <col min="11035" max="11265" width="4" style="811"/>
    <col min="11266" max="11266" width="2.875" style="811" customWidth="1"/>
    <col min="11267" max="11267" width="2.375" style="811" customWidth="1"/>
    <col min="11268" max="11268" width="9.25" style="811" customWidth="1"/>
    <col min="11269" max="11273" width="4" style="811"/>
    <col min="11274" max="11274" width="7.375" style="811" customWidth="1"/>
    <col min="11275" max="11276" width="4" style="811"/>
    <col min="11277" max="11282" width="5.125" style="811" customWidth="1"/>
    <col min="11283" max="11283" width="4" style="811"/>
    <col min="11284" max="11285" width="6.75" style="811" customWidth="1"/>
    <col min="11286" max="11288" width="4" style="811"/>
    <col min="11289" max="11289" width="2.375" style="811" customWidth="1"/>
    <col min="11290" max="11290" width="3.375" style="811" customWidth="1"/>
    <col min="11291" max="11521" width="4" style="811"/>
    <col min="11522" max="11522" width="2.875" style="811" customWidth="1"/>
    <col min="11523" max="11523" width="2.375" style="811" customWidth="1"/>
    <col min="11524" max="11524" width="9.25" style="811" customWidth="1"/>
    <col min="11525" max="11529" width="4" style="811"/>
    <col min="11530" max="11530" width="7.375" style="811" customWidth="1"/>
    <col min="11531" max="11532" width="4" style="811"/>
    <col min="11533" max="11538" width="5.125" style="811" customWidth="1"/>
    <col min="11539" max="11539" width="4" style="811"/>
    <col min="11540" max="11541" width="6.75" style="811" customWidth="1"/>
    <col min="11542" max="11544" width="4" style="811"/>
    <col min="11545" max="11545" width="2.375" style="811" customWidth="1"/>
    <col min="11546" max="11546" width="3.375" style="811" customWidth="1"/>
    <col min="11547" max="11777" width="4" style="811"/>
    <col min="11778" max="11778" width="2.875" style="811" customWidth="1"/>
    <col min="11779" max="11779" width="2.375" style="811" customWidth="1"/>
    <col min="11780" max="11780" width="9.25" style="811" customWidth="1"/>
    <col min="11781" max="11785" width="4" style="811"/>
    <col min="11786" max="11786" width="7.375" style="811" customWidth="1"/>
    <col min="11787" max="11788" width="4" style="811"/>
    <col min="11789" max="11794" width="5.125" style="811" customWidth="1"/>
    <col min="11795" max="11795" width="4" style="811"/>
    <col min="11796" max="11797" width="6.75" style="811" customWidth="1"/>
    <col min="11798" max="11800" width="4" style="811"/>
    <col min="11801" max="11801" width="2.375" style="811" customWidth="1"/>
    <col min="11802" max="11802" width="3.375" style="811" customWidth="1"/>
    <col min="11803" max="12033" width="4" style="811"/>
    <col min="12034" max="12034" width="2.875" style="811" customWidth="1"/>
    <col min="12035" max="12035" width="2.375" style="811" customWidth="1"/>
    <col min="12036" max="12036" width="9.25" style="811" customWidth="1"/>
    <col min="12037" max="12041" width="4" style="811"/>
    <col min="12042" max="12042" width="7.375" style="811" customWidth="1"/>
    <col min="12043" max="12044" width="4" style="811"/>
    <col min="12045" max="12050" width="5.125" style="811" customWidth="1"/>
    <col min="12051" max="12051" width="4" style="811"/>
    <col min="12052" max="12053" width="6.75" style="811" customWidth="1"/>
    <col min="12054" max="12056" width="4" style="811"/>
    <col min="12057" max="12057" width="2.375" style="811" customWidth="1"/>
    <col min="12058" max="12058" width="3.375" style="811" customWidth="1"/>
    <col min="12059" max="12289" width="4" style="811"/>
    <col min="12290" max="12290" width="2.875" style="811" customWidth="1"/>
    <col min="12291" max="12291" width="2.375" style="811" customWidth="1"/>
    <col min="12292" max="12292" width="9.25" style="811" customWidth="1"/>
    <col min="12293" max="12297" width="4" style="811"/>
    <col min="12298" max="12298" width="7.375" style="811" customWidth="1"/>
    <col min="12299" max="12300" width="4" style="811"/>
    <col min="12301" max="12306" width="5.125" style="811" customWidth="1"/>
    <col min="12307" max="12307" width="4" style="811"/>
    <col min="12308" max="12309" width="6.75" style="811" customWidth="1"/>
    <col min="12310" max="12312" width="4" style="811"/>
    <col min="12313" max="12313" width="2.375" style="811" customWidth="1"/>
    <col min="12314" max="12314" width="3.375" style="811" customWidth="1"/>
    <col min="12315" max="12545" width="4" style="811"/>
    <col min="12546" max="12546" width="2.875" style="811" customWidth="1"/>
    <col min="12547" max="12547" width="2.375" style="811" customWidth="1"/>
    <col min="12548" max="12548" width="9.25" style="811" customWidth="1"/>
    <col min="12549" max="12553" width="4" style="811"/>
    <col min="12554" max="12554" width="7.375" style="811" customWidth="1"/>
    <col min="12555" max="12556" width="4" style="811"/>
    <col min="12557" max="12562" width="5.125" style="811" customWidth="1"/>
    <col min="12563" max="12563" width="4" style="811"/>
    <col min="12564" max="12565" width="6.75" style="811" customWidth="1"/>
    <col min="12566" max="12568" width="4" style="811"/>
    <col min="12569" max="12569" width="2.375" style="811" customWidth="1"/>
    <col min="12570" max="12570" width="3.375" style="811" customWidth="1"/>
    <col min="12571" max="12801" width="4" style="811"/>
    <col min="12802" max="12802" width="2.875" style="811" customWidth="1"/>
    <col min="12803" max="12803" width="2.375" style="811" customWidth="1"/>
    <col min="12804" max="12804" width="9.25" style="811" customWidth="1"/>
    <col min="12805" max="12809" width="4" style="811"/>
    <col min="12810" max="12810" width="7.375" style="811" customWidth="1"/>
    <col min="12811" max="12812" width="4" style="811"/>
    <col min="12813" max="12818" width="5.125" style="811" customWidth="1"/>
    <col min="12819" max="12819" width="4" style="811"/>
    <col min="12820" max="12821" width="6.75" style="811" customWidth="1"/>
    <col min="12822" max="12824" width="4" style="811"/>
    <col min="12825" max="12825" width="2.375" style="811" customWidth="1"/>
    <col min="12826" max="12826" width="3.375" style="811" customWidth="1"/>
    <col min="12827" max="13057" width="4" style="811"/>
    <col min="13058" max="13058" width="2.875" style="811" customWidth="1"/>
    <col min="13059" max="13059" width="2.375" style="811" customWidth="1"/>
    <col min="13060" max="13060" width="9.25" style="811" customWidth="1"/>
    <col min="13061" max="13065" width="4" style="811"/>
    <col min="13066" max="13066" width="7.375" style="811" customWidth="1"/>
    <col min="13067" max="13068" width="4" style="811"/>
    <col min="13069" max="13074" width="5.125" style="811" customWidth="1"/>
    <col min="13075" max="13075" width="4" style="811"/>
    <col min="13076" max="13077" width="6.75" style="811" customWidth="1"/>
    <col min="13078" max="13080" width="4" style="811"/>
    <col min="13081" max="13081" width="2.375" style="811" customWidth="1"/>
    <col min="13082" max="13082" width="3.375" style="811" customWidth="1"/>
    <col min="13083" max="13313" width="4" style="811"/>
    <col min="13314" max="13314" width="2.875" style="811" customWidth="1"/>
    <col min="13315" max="13315" width="2.375" style="811" customWidth="1"/>
    <col min="13316" max="13316" width="9.25" style="811" customWidth="1"/>
    <col min="13317" max="13321" width="4" style="811"/>
    <col min="13322" max="13322" width="7.375" style="811" customWidth="1"/>
    <col min="13323" max="13324" width="4" style="811"/>
    <col min="13325" max="13330" width="5.125" style="811" customWidth="1"/>
    <col min="13331" max="13331" width="4" style="811"/>
    <col min="13332" max="13333" width="6.75" style="811" customWidth="1"/>
    <col min="13334" max="13336" width="4" style="811"/>
    <col min="13337" max="13337" width="2.375" style="811" customWidth="1"/>
    <col min="13338" max="13338" width="3.375" style="811" customWidth="1"/>
    <col min="13339" max="13569" width="4" style="811"/>
    <col min="13570" max="13570" width="2.875" style="811" customWidth="1"/>
    <col min="13571" max="13571" width="2.375" style="811" customWidth="1"/>
    <col min="13572" max="13572" width="9.25" style="811" customWidth="1"/>
    <col min="13573" max="13577" width="4" style="811"/>
    <col min="13578" max="13578" width="7.375" style="811" customWidth="1"/>
    <col min="13579" max="13580" width="4" style="811"/>
    <col min="13581" max="13586" width="5.125" style="811" customWidth="1"/>
    <col min="13587" max="13587" width="4" style="811"/>
    <col min="13588" max="13589" width="6.75" style="811" customWidth="1"/>
    <col min="13590" max="13592" width="4" style="811"/>
    <col min="13593" max="13593" width="2.375" style="811" customWidth="1"/>
    <col min="13594" max="13594" width="3.375" style="811" customWidth="1"/>
    <col min="13595" max="13825" width="4" style="811"/>
    <col min="13826" max="13826" width="2.875" style="811" customWidth="1"/>
    <col min="13827" max="13827" width="2.375" style="811" customWidth="1"/>
    <col min="13828" max="13828" width="9.25" style="811" customWidth="1"/>
    <col min="13829" max="13833" width="4" style="811"/>
    <col min="13834" max="13834" width="7.375" style="811" customWidth="1"/>
    <col min="13835" max="13836" width="4" style="811"/>
    <col min="13837" max="13842" width="5.125" style="811" customWidth="1"/>
    <col min="13843" max="13843" width="4" style="811"/>
    <col min="13844" max="13845" width="6.75" style="811" customWidth="1"/>
    <col min="13846" max="13848" width="4" style="811"/>
    <col min="13849" max="13849" width="2.375" style="811" customWidth="1"/>
    <col min="13850" max="13850" width="3.375" style="811" customWidth="1"/>
    <col min="13851" max="14081" width="4" style="811"/>
    <col min="14082" max="14082" width="2.875" style="811" customWidth="1"/>
    <col min="14083" max="14083" width="2.375" style="811" customWidth="1"/>
    <col min="14084" max="14084" width="9.25" style="811" customWidth="1"/>
    <col min="14085" max="14089" width="4" style="811"/>
    <col min="14090" max="14090" width="7.375" style="811" customWidth="1"/>
    <col min="14091" max="14092" width="4" style="811"/>
    <col min="14093" max="14098" width="5.125" style="811" customWidth="1"/>
    <col min="14099" max="14099" width="4" style="811"/>
    <col min="14100" max="14101" width="6.75" style="811" customWidth="1"/>
    <col min="14102" max="14104" width="4" style="811"/>
    <col min="14105" max="14105" width="2.375" style="811" customWidth="1"/>
    <col min="14106" max="14106" width="3.375" style="811" customWidth="1"/>
    <col min="14107" max="14337" width="4" style="811"/>
    <col min="14338" max="14338" width="2.875" style="811" customWidth="1"/>
    <col min="14339" max="14339" width="2.375" style="811" customWidth="1"/>
    <col min="14340" max="14340" width="9.25" style="811" customWidth="1"/>
    <col min="14341" max="14345" width="4" style="811"/>
    <col min="14346" max="14346" width="7.375" style="811" customWidth="1"/>
    <col min="14347" max="14348" width="4" style="811"/>
    <col min="14349" max="14354" width="5.125" style="811" customWidth="1"/>
    <col min="14355" max="14355" width="4" style="811"/>
    <col min="14356" max="14357" width="6.75" style="811" customWidth="1"/>
    <col min="14358" max="14360" width="4" style="811"/>
    <col min="14361" max="14361" width="2.375" style="811" customWidth="1"/>
    <col min="14362" max="14362" width="3.375" style="811" customWidth="1"/>
    <col min="14363" max="14593" width="4" style="811"/>
    <col min="14594" max="14594" width="2.875" style="811" customWidth="1"/>
    <col min="14595" max="14595" width="2.375" style="811" customWidth="1"/>
    <col min="14596" max="14596" width="9.25" style="811" customWidth="1"/>
    <col min="14597" max="14601" width="4" style="811"/>
    <col min="14602" max="14602" width="7.375" style="811" customWidth="1"/>
    <col min="14603" max="14604" width="4" style="811"/>
    <col min="14605" max="14610" width="5.125" style="811" customWidth="1"/>
    <col min="14611" max="14611" width="4" style="811"/>
    <col min="14612" max="14613" width="6.75" style="811" customWidth="1"/>
    <col min="14614" max="14616" width="4" style="811"/>
    <col min="14617" max="14617" width="2.375" style="811" customWidth="1"/>
    <col min="14618" max="14618" width="3.375" style="811" customWidth="1"/>
    <col min="14619" max="14849" width="4" style="811"/>
    <col min="14850" max="14850" width="2.875" style="811" customWidth="1"/>
    <col min="14851" max="14851" width="2.375" style="811" customWidth="1"/>
    <col min="14852" max="14852" width="9.25" style="811" customWidth="1"/>
    <col min="14853" max="14857" width="4" style="811"/>
    <col min="14858" max="14858" width="7.375" style="811" customWidth="1"/>
    <col min="14859" max="14860" width="4" style="811"/>
    <col min="14861" max="14866" width="5.125" style="811" customWidth="1"/>
    <col min="14867" max="14867" width="4" style="811"/>
    <col min="14868" max="14869" width="6.75" style="811" customWidth="1"/>
    <col min="14870" max="14872" width="4" style="811"/>
    <col min="14873" max="14873" width="2.375" style="811" customWidth="1"/>
    <col min="14874" max="14874" width="3.375" style="811" customWidth="1"/>
    <col min="14875" max="15105" width="4" style="811"/>
    <col min="15106" max="15106" width="2.875" style="811" customWidth="1"/>
    <col min="15107" max="15107" width="2.375" style="811" customWidth="1"/>
    <col min="15108" max="15108" width="9.25" style="811" customWidth="1"/>
    <col min="15109" max="15113" width="4" style="811"/>
    <col min="15114" max="15114" width="7.375" style="811" customWidth="1"/>
    <col min="15115" max="15116" width="4" style="811"/>
    <col min="15117" max="15122" width="5.125" style="811" customWidth="1"/>
    <col min="15123" max="15123" width="4" style="811"/>
    <col min="15124" max="15125" width="6.75" style="811" customWidth="1"/>
    <col min="15126" max="15128" width="4" style="811"/>
    <col min="15129" max="15129" width="2.375" style="811" customWidth="1"/>
    <col min="15130" max="15130" width="3.375" style="811" customWidth="1"/>
    <col min="15131" max="15361" width="4" style="811"/>
    <col min="15362" max="15362" width="2.875" style="811" customWidth="1"/>
    <col min="15363" max="15363" width="2.375" style="811" customWidth="1"/>
    <col min="15364" max="15364" width="9.25" style="811" customWidth="1"/>
    <col min="15365" max="15369" width="4" style="811"/>
    <col min="15370" max="15370" width="7.375" style="811" customWidth="1"/>
    <col min="15371" max="15372" width="4" style="811"/>
    <col min="15373" max="15378" width="5.125" style="811" customWidth="1"/>
    <col min="15379" max="15379" width="4" style="811"/>
    <col min="15380" max="15381" width="6.75" style="811" customWidth="1"/>
    <col min="15382" max="15384" width="4" style="811"/>
    <col min="15385" max="15385" width="2.375" style="811" customWidth="1"/>
    <col min="15386" max="15386" width="3.375" style="811" customWidth="1"/>
    <col min="15387" max="15617" width="4" style="811"/>
    <col min="15618" max="15618" width="2.875" style="811" customWidth="1"/>
    <col min="15619" max="15619" width="2.375" style="811" customWidth="1"/>
    <col min="15620" max="15620" width="9.25" style="811" customWidth="1"/>
    <col min="15621" max="15625" width="4" style="811"/>
    <col min="15626" max="15626" width="7.375" style="811" customWidth="1"/>
    <col min="15627" max="15628" width="4" style="811"/>
    <col min="15629" max="15634" width="5.125" style="811" customWidth="1"/>
    <col min="15635" max="15635" width="4" style="811"/>
    <col min="15636" max="15637" width="6.75" style="811" customWidth="1"/>
    <col min="15638" max="15640" width="4" style="811"/>
    <col min="15641" max="15641" width="2.375" style="811" customWidth="1"/>
    <col min="15642" max="15642" width="3.375" style="811" customWidth="1"/>
    <col min="15643" max="15873" width="4" style="811"/>
    <col min="15874" max="15874" width="2.875" style="811" customWidth="1"/>
    <col min="15875" max="15875" width="2.375" style="811" customWidth="1"/>
    <col min="15876" max="15876" width="9.25" style="811" customWidth="1"/>
    <col min="15877" max="15881" width="4" style="811"/>
    <col min="15882" max="15882" width="7.375" style="811" customWidth="1"/>
    <col min="15883" max="15884" width="4" style="811"/>
    <col min="15885" max="15890" width="5.125" style="811" customWidth="1"/>
    <col min="15891" max="15891" width="4" style="811"/>
    <col min="15892" max="15893" width="6.75" style="811" customWidth="1"/>
    <col min="15894" max="15896" width="4" style="811"/>
    <col min="15897" max="15897" width="2.375" style="811" customWidth="1"/>
    <col min="15898" max="15898" width="3.375" style="811" customWidth="1"/>
    <col min="15899" max="16129" width="4" style="811"/>
    <col min="16130" max="16130" width="2.875" style="811" customWidth="1"/>
    <col min="16131" max="16131" width="2.375" style="811" customWidth="1"/>
    <col min="16132" max="16132" width="9.25" style="811" customWidth="1"/>
    <col min="16133" max="16137" width="4" style="811"/>
    <col min="16138" max="16138" width="7.375" style="811" customWidth="1"/>
    <col min="16139" max="16140" width="4" style="811"/>
    <col min="16141" max="16146" width="5.125" style="811" customWidth="1"/>
    <col min="16147" max="16147" width="4" style="811"/>
    <col min="16148" max="16149" width="6.75" style="811" customWidth="1"/>
    <col min="16150" max="16152" width="4" style="811"/>
    <col min="16153" max="16153" width="2.375" style="811" customWidth="1"/>
    <col min="16154" max="16154" width="3.375" style="811" customWidth="1"/>
    <col min="16155" max="16384" width="4" style="811"/>
  </cols>
  <sheetData>
    <row r="1" spans="1:25" ht="15" customHeight="1">
      <c r="A1" s="812"/>
      <c r="B1" s="813"/>
      <c r="C1" s="813"/>
      <c r="D1" s="813"/>
      <c r="E1" s="813"/>
      <c r="F1" s="813"/>
      <c r="G1" s="813"/>
      <c r="H1" s="813"/>
      <c r="I1" s="813"/>
      <c r="J1" s="813"/>
      <c r="K1" s="813"/>
      <c r="L1" s="813"/>
      <c r="M1" s="813"/>
      <c r="N1" s="813"/>
      <c r="O1" s="813"/>
      <c r="P1" s="813"/>
      <c r="Q1" s="813"/>
      <c r="R1" s="813"/>
      <c r="S1" s="813"/>
      <c r="T1" s="813"/>
      <c r="U1" s="813"/>
      <c r="V1" s="813"/>
      <c r="W1" s="813"/>
      <c r="X1" s="813"/>
      <c r="Y1" s="813"/>
    </row>
    <row r="2" spans="1:25" ht="15" customHeight="1">
      <c r="A2" s="812"/>
      <c r="B2" s="813"/>
      <c r="C2" s="813"/>
      <c r="D2" s="813"/>
      <c r="E2" s="813"/>
      <c r="F2" s="813"/>
      <c r="G2" s="813"/>
      <c r="H2" s="813"/>
      <c r="I2" s="813"/>
      <c r="J2" s="813"/>
      <c r="K2" s="813"/>
      <c r="L2" s="813"/>
      <c r="M2" s="813"/>
      <c r="N2" s="813"/>
      <c r="O2" s="813"/>
      <c r="P2" s="813"/>
      <c r="Q2" s="866" t="str">
        <f>様式1!AA4</f>
        <v>令和　年　月　日</v>
      </c>
      <c r="R2" s="868"/>
      <c r="S2" s="868"/>
      <c r="T2" s="868"/>
      <c r="U2" s="868"/>
      <c r="V2" s="868"/>
      <c r="W2" s="868"/>
      <c r="X2" s="868"/>
      <c r="Y2" s="868"/>
    </row>
    <row r="3" spans="1:25" ht="15" customHeight="1">
      <c r="A3" s="812"/>
      <c r="B3" s="813"/>
      <c r="C3" s="813"/>
      <c r="D3" s="813"/>
      <c r="E3" s="813"/>
      <c r="F3" s="813"/>
      <c r="G3" s="813"/>
      <c r="H3" s="813"/>
      <c r="I3" s="813"/>
      <c r="J3" s="813"/>
      <c r="K3" s="813"/>
      <c r="L3" s="813"/>
      <c r="M3" s="813"/>
      <c r="N3" s="813"/>
      <c r="O3" s="813"/>
      <c r="P3" s="813"/>
      <c r="Q3" s="813"/>
      <c r="R3" s="813"/>
      <c r="S3" s="872"/>
      <c r="T3" s="813"/>
      <c r="U3" s="813"/>
      <c r="V3" s="813"/>
      <c r="W3" s="813"/>
      <c r="X3" s="813"/>
      <c r="Y3" s="813"/>
    </row>
    <row r="4" spans="1:25" ht="15" customHeight="1">
      <c r="A4" s="812"/>
      <c r="B4" s="814" t="s">
        <v>774</v>
      </c>
      <c r="C4" s="814"/>
      <c r="D4" s="814"/>
      <c r="E4" s="814"/>
      <c r="F4" s="814"/>
      <c r="G4" s="814"/>
      <c r="H4" s="814"/>
      <c r="I4" s="814"/>
      <c r="J4" s="814"/>
      <c r="K4" s="814"/>
      <c r="L4" s="814"/>
      <c r="M4" s="814"/>
      <c r="N4" s="814"/>
      <c r="O4" s="814"/>
      <c r="P4" s="814"/>
      <c r="Q4" s="814"/>
      <c r="R4" s="814"/>
      <c r="S4" s="814"/>
      <c r="T4" s="814"/>
      <c r="U4" s="814"/>
      <c r="V4" s="814"/>
      <c r="W4" s="814"/>
      <c r="X4" s="814"/>
      <c r="Y4" s="814"/>
    </row>
    <row r="5" spans="1:25" ht="15" customHeight="1">
      <c r="A5" s="812"/>
      <c r="B5" s="813"/>
      <c r="C5" s="813"/>
      <c r="D5" s="813"/>
      <c r="E5" s="813"/>
      <c r="F5" s="813"/>
      <c r="G5" s="813"/>
      <c r="H5" s="813"/>
      <c r="I5" s="813"/>
      <c r="J5" s="813"/>
      <c r="K5" s="813"/>
      <c r="L5" s="813"/>
      <c r="M5" s="813"/>
      <c r="N5" s="813"/>
      <c r="O5" s="813"/>
      <c r="P5" s="813"/>
      <c r="Q5" s="813"/>
      <c r="R5" s="813"/>
      <c r="S5" s="813"/>
      <c r="T5" s="813"/>
      <c r="U5" s="813"/>
      <c r="V5" s="813"/>
      <c r="W5" s="813"/>
      <c r="X5" s="813"/>
      <c r="Y5" s="813"/>
    </row>
    <row r="6" spans="1:25" ht="22.5" customHeight="1">
      <c r="A6" s="812"/>
      <c r="B6" s="815" t="s">
        <v>656</v>
      </c>
      <c r="C6" s="824"/>
      <c r="D6" s="824"/>
      <c r="E6" s="824"/>
      <c r="F6" s="843"/>
      <c r="G6" s="844">
        <f>様式1!K11</f>
        <v>0</v>
      </c>
      <c r="H6" s="847"/>
      <c r="I6" s="847"/>
      <c r="J6" s="847"/>
      <c r="K6" s="847"/>
      <c r="L6" s="847"/>
      <c r="M6" s="847"/>
      <c r="N6" s="847"/>
      <c r="O6" s="847"/>
      <c r="P6" s="847"/>
      <c r="Q6" s="847"/>
      <c r="R6" s="847"/>
      <c r="S6" s="847"/>
      <c r="T6" s="847"/>
      <c r="U6" s="847"/>
      <c r="V6" s="847"/>
      <c r="W6" s="847"/>
      <c r="X6" s="847"/>
      <c r="Y6" s="886"/>
    </row>
    <row r="7" spans="1:25" ht="22.5" customHeight="1">
      <c r="A7" s="812"/>
      <c r="B7" s="815" t="s">
        <v>776</v>
      </c>
      <c r="C7" s="824"/>
      <c r="D7" s="824"/>
      <c r="E7" s="824"/>
      <c r="F7" s="843"/>
      <c r="G7" s="845" t="s">
        <v>64</v>
      </c>
      <c r="H7" s="848"/>
      <c r="I7" s="848"/>
      <c r="J7" s="848"/>
      <c r="K7" s="848"/>
      <c r="L7" s="848"/>
      <c r="M7" s="848"/>
      <c r="N7" s="848"/>
      <c r="O7" s="848"/>
      <c r="P7" s="848"/>
      <c r="Q7" s="848"/>
      <c r="R7" s="848"/>
      <c r="S7" s="848"/>
      <c r="T7" s="848"/>
      <c r="U7" s="848"/>
      <c r="V7" s="848"/>
      <c r="W7" s="848"/>
      <c r="X7" s="848"/>
      <c r="Y7" s="887"/>
    </row>
    <row r="8" spans="1:25" ht="22.5" customHeight="1">
      <c r="A8" s="812"/>
      <c r="B8" s="816" t="s">
        <v>202</v>
      </c>
      <c r="C8" s="816"/>
      <c r="D8" s="816"/>
      <c r="E8" s="816"/>
      <c r="F8" s="816"/>
      <c r="G8" s="846" t="s">
        <v>64</v>
      </c>
      <c r="H8" s="849"/>
      <c r="I8" s="849"/>
      <c r="J8" s="849"/>
      <c r="K8" s="849"/>
      <c r="L8" s="849"/>
      <c r="M8" s="849"/>
      <c r="N8" s="849"/>
      <c r="O8" s="849"/>
      <c r="P8" s="849"/>
      <c r="Q8" s="849"/>
      <c r="R8" s="849"/>
      <c r="S8" s="849"/>
      <c r="T8" s="849"/>
      <c r="U8" s="849"/>
      <c r="V8" s="849"/>
      <c r="W8" s="849"/>
      <c r="X8" s="849"/>
      <c r="Y8" s="888"/>
    </row>
    <row r="9" spans="1:25" ht="15" customHeight="1">
      <c r="A9" s="812"/>
      <c r="B9" s="813"/>
      <c r="C9" s="813"/>
      <c r="D9" s="813"/>
      <c r="E9" s="813"/>
      <c r="F9" s="813"/>
      <c r="G9" s="813"/>
      <c r="H9" s="813"/>
      <c r="I9" s="813"/>
      <c r="J9" s="813"/>
      <c r="K9" s="813"/>
      <c r="L9" s="813"/>
      <c r="M9" s="813"/>
      <c r="N9" s="813"/>
      <c r="O9" s="813"/>
      <c r="P9" s="813"/>
      <c r="Q9" s="813"/>
      <c r="R9" s="813"/>
      <c r="S9" s="813"/>
      <c r="T9" s="813"/>
      <c r="U9" s="813"/>
      <c r="V9" s="813"/>
      <c r="W9" s="813"/>
      <c r="X9" s="813"/>
      <c r="Y9" s="813"/>
    </row>
    <row r="10" spans="1:25" ht="15" customHeight="1">
      <c r="A10" s="812"/>
      <c r="B10" s="817"/>
      <c r="C10" s="825"/>
      <c r="D10" s="825"/>
      <c r="E10" s="825"/>
      <c r="F10" s="825"/>
      <c r="G10" s="825"/>
      <c r="H10" s="825"/>
      <c r="I10" s="825"/>
      <c r="J10" s="825"/>
      <c r="K10" s="825"/>
      <c r="L10" s="825"/>
      <c r="M10" s="825"/>
      <c r="N10" s="825"/>
      <c r="O10" s="825"/>
      <c r="P10" s="825"/>
      <c r="Q10" s="825"/>
      <c r="R10" s="825"/>
      <c r="S10" s="825"/>
      <c r="T10" s="825"/>
      <c r="U10" s="817"/>
      <c r="V10" s="825"/>
      <c r="W10" s="825"/>
      <c r="X10" s="825"/>
      <c r="Y10" s="889"/>
    </row>
    <row r="11" spans="1:25" ht="17.25">
      <c r="A11" s="812"/>
      <c r="B11" s="818" t="s">
        <v>681</v>
      </c>
      <c r="C11" s="813"/>
      <c r="D11" s="813"/>
      <c r="E11" s="813"/>
      <c r="F11" s="813"/>
      <c r="G11" s="813"/>
      <c r="H11" s="813"/>
      <c r="I11" s="813"/>
      <c r="J11" s="813"/>
      <c r="K11" s="813"/>
      <c r="L11" s="813"/>
      <c r="M11" s="813"/>
      <c r="N11" s="813"/>
      <c r="O11" s="813"/>
      <c r="P11" s="813"/>
      <c r="Q11" s="813"/>
      <c r="R11" s="813"/>
      <c r="S11" s="813"/>
      <c r="T11" s="813"/>
      <c r="U11" s="880"/>
      <c r="V11" s="883" t="s">
        <v>607</v>
      </c>
      <c r="W11" s="883"/>
      <c r="X11" s="883"/>
      <c r="Y11" s="890"/>
    </row>
    <row r="12" spans="1:25" ht="15" customHeight="1">
      <c r="A12" s="812"/>
      <c r="B12" s="818"/>
      <c r="C12" s="813"/>
      <c r="D12" s="813"/>
      <c r="E12" s="813"/>
      <c r="F12" s="813"/>
      <c r="G12" s="813"/>
      <c r="H12" s="813"/>
      <c r="I12" s="813"/>
      <c r="J12" s="813"/>
      <c r="K12" s="813"/>
      <c r="L12" s="813"/>
      <c r="M12" s="813"/>
      <c r="N12" s="813"/>
      <c r="O12" s="813"/>
      <c r="P12" s="813"/>
      <c r="Q12" s="813"/>
      <c r="R12" s="813"/>
      <c r="S12" s="813"/>
      <c r="T12" s="813"/>
      <c r="U12" s="818"/>
      <c r="V12" s="813"/>
      <c r="W12" s="813"/>
      <c r="X12" s="820"/>
      <c r="Y12" s="876"/>
    </row>
    <row r="13" spans="1:25" ht="15" customHeight="1">
      <c r="A13" s="812"/>
      <c r="B13" s="818"/>
      <c r="C13" s="826" t="s">
        <v>787</v>
      </c>
      <c r="D13" s="833" t="s">
        <v>537</v>
      </c>
      <c r="E13" s="833"/>
      <c r="F13" s="833"/>
      <c r="G13" s="833"/>
      <c r="H13" s="833"/>
      <c r="I13" s="833"/>
      <c r="J13" s="833"/>
      <c r="K13" s="833"/>
      <c r="L13" s="833"/>
      <c r="M13" s="833"/>
      <c r="N13" s="833"/>
      <c r="O13" s="833"/>
      <c r="P13" s="833"/>
      <c r="Q13" s="833"/>
      <c r="R13" s="833"/>
      <c r="S13" s="833"/>
      <c r="T13" s="875"/>
      <c r="U13" s="857"/>
      <c r="V13" s="814" t="s">
        <v>839</v>
      </c>
      <c r="W13" s="814" t="s">
        <v>27</v>
      </c>
      <c r="X13" s="885" t="s">
        <v>839</v>
      </c>
      <c r="Y13" s="891"/>
    </row>
    <row r="14" spans="1:25" ht="15" customHeight="1">
      <c r="A14" s="812"/>
      <c r="B14" s="818"/>
      <c r="C14" s="813"/>
      <c r="D14" s="833"/>
      <c r="E14" s="833"/>
      <c r="F14" s="833"/>
      <c r="G14" s="833"/>
      <c r="H14" s="833"/>
      <c r="I14" s="833"/>
      <c r="J14" s="833"/>
      <c r="K14" s="833"/>
      <c r="L14" s="833"/>
      <c r="M14" s="833"/>
      <c r="N14" s="833"/>
      <c r="O14" s="833"/>
      <c r="P14" s="833"/>
      <c r="Q14" s="833"/>
      <c r="R14" s="833"/>
      <c r="S14" s="833"/>
      <c r="T14" s="875"/>
      <c r="U14" s="881"/>
      <c r="V14" s="814"/>
      <c r="W14" s="814"/>
      <c r="X14" s="885"/>
      <c r="Y14" s="892"/>
    </row>
    <row r="15" spans="1:25" ht="7.5" customHeight="1">
      <c r="A15" s="812"/>
      <c r="B15" s="818"/>
      <c r="C15" s="813"/>
      <c r="D15" s="813"/>
      <c r="E15" s="813"/>
      <c r="F15" s="813"/>
      <c r="G15" s="813"/>
      <c r="H15" s="813"/>
      <c r="I15" s="813"/>
      <c r="J15" s="813"/>
      <c r="K15" s="813"/>
      <c r="L15" s="813"/>
      <c r="M15" s="813"/>
      <c r="N15" s="813"/>
      <c r="O15" s="813"/>
      <c r="P15" s="813"/>
      <c r="Q15" s="813"/>
      <c r="R15" s="813"/>
      <c r="S15" s="813"/>
      <c r="T15" s="813"/>
      <c r="U15" s="857"/>
      <c r="V15" s="814"/>
      <c r="W15" s="814"/>
      <c r="X15" s="885"/>
      <c r="Y15" s="891"/>
    </row>
    <row r="16" spans="1:25" ht="15" customHeight="1">
      <c r="A16" s="812"/>
      <c r="B16" s="818"/>
      <c r="C16" s="826" t="s">
        <v>235</v>
      </c>
      <c r="D16" s="833" t="s">
        <v>588</v>
      </c>
      <c r="E16" s="833"/>
      <c r="F16" s="833"/>
      <c r="G16" s="833"/>
      <c r="H16" s="833"/>
      <c r="I16" s="833"/>
      <c r="J16" s="833"/>
      <c r="K16" s="833"/>
      <c r="L16" s="833"/>
      <c r="M16" s="833"/>
      <c r="N16" s="833"/>
      <c r="O16" s="833"/>
      <c r="P16" s="833"/>
      <c r="Q16" s="833"/>
      <c r="R16" s="833"/>
      <c r="S16" s="833"/>
      <c r="T16" s="875"/>
      <c r="U16" s="857"/>
      <c r="V16" s="814" t="s">
        <v>839</v>
      </c>
      <c r="W16" s="814" t="s">
        <v>27</v>
      </c>
      <c r="X16" s="885" t="s">
        <v>839</v>
      </c>
      <c r="Y16" s="891"/>
    </row>
    <row r="17" spans="1:25" ht="15" customHeight="1">
      <c r="A17" s="812"/>
      <c r="B17" s="818"/>
      <c r="C17" s="813"/>
      <c r="D17" s="833"/>
      <c r="E17" s="833"/>
      <c r="F17" s="833"/>
      <c r="G17" s="833"/>
      <c r="H17" s="833"/>
      <c r="I17" s="833"/>
      <c r="J17" s="833"/>
      <c r="K17" s="833"/>
      <c r="L17" s="833"/>
      <c r="M17" s="833"/>
      <c r="N17" s="833"/>
      <c r="O17" s="833"/>
      <c r="P17" s="833"/>
      <c r="Q17" s="833"/>
      <c r="R17" s="833"/>
      <c r="S17" s="833"/>
      <c r="T17" s="875"/>
      <c r="U17" s="857"/>
      <c r="V17" s="814"/>
      <c r="W17" s="814"/>
      <c r="X17" s="885"/>
      <c r="Y17" s="891"/>
    </row>
    <row r="18" spans="1:25" ht="7.5" customHeight="1">
      <c r="A18" s="812"/>
      <c r="B18" s="818"/>
      <c r="C18" s="813"/>
      <c r="D18" s="813"/>
      <c r="E18" s="813"/>
      <c r="F18" s="813"/>
      <c r="G18" s="813"/>
      <c r="H18" s="813"/>
      <c r="I18" s="813"/>
      <c r="J18" s="813"/>
      <c r="K18" s="813"/>
      <c r="L18" s="813"/>
      <c r="M18" s="813"/>
      <c r="N18" s="813"/>
      <c r="O18" s="813"/>
      <c r="P18" s="813"/>
      <c r="Q18" s="813"/>
      <c r="R18" s="813"/>
      <c r="S18" s="813"/>
      <c r="T18" s="813"/>
      <c r="U18" s="857"/>
      <c r="V18" s="814"/>
      <c r="W18" s="814"/>
      <c r="X18" s="885"/>
      <c r="Y18" s="891"/>
    </row>
    <row r="19" spans="1:25">
      <c r="A19" s="812"/>
      <c r="B19" s="818"/>
      <c r="C19" s="826" t="s">
        <v>261</v>
      </c>
      <c r="D19" s="813" t="s">
        <v>106</v>
      </c>
      <c r="E19" s="813"/>
      <c r="F19" s="813"/>
      <c r="G19" s="813"/>
      <c r="H19" s="813"/>
      <c r="I19" s="813"/>
      <c r="J19" s="813"/>
      <c r="K19" s="813"/>
      <c r="L19" s="813"/>
      <c r="M19" s="813"/>
      <c r="N19" s="813"/>
      <c r="O19" s="813"/>
      <c r="P19" s="813"/>
      <c r="Q19" s="813"/>
      <c r="R19" s="813"/>
      <c r="S19" s="813"/>
      <c r="T19" s="876"/>
      <c r="U19" s="857"/>
      <c r="V19" s="814" t="s">
        <v>839</v>
      </c>
      <c r="W19" s="814" t="s">
        <v>27</v>
      </c>
      <c r="X19" s="885" t="s">
        <v>839</v>
      </c>
      <c r="Y19" s="891"/>
    </row>
    <row r="20" spans="1:25" ht="7.5" customHeight="1">
      <c r="A20" s="812"/>
      <c r="B20" s="818"/>
      <c r="C20" s="813"/>
      <c r="D20" s="813"/>
      <c r="E20" s="813"/>
      <c r="F20" s="813"/>
      <c r="G20" s="813"/>
      <c r="H20" s="813"/>
      <c r="I20" s="813"/>
      <c r="J20" s="813"/>
      <c r="K20" s="813"/>
      <c r="L20" s="813"/>
      <c r="M20" s="813"/>
      <c r="N20" s="813"/>
      <c r="O20" s="813"/>
      <c r="P20" s="813"/>
      <c r="Q20" s="813"/>
      <c r="R20" s="813"/>
      <c r="S20" s="813"/>
      <c r="T20" s="813"/>
      <c r="U20" s="857"/>
      <c r="V20" s="814"/>
      <c r="W20" s="814"/>
      <c r="X20" s="885"/>
      <c r="Y20" s="891"/>
    </row>
    <row r="21" spans="1:25" ht="15" customHeight="1">
      <c r="A21" s="812"/>
      <c r="B21" s="818"/>
      <c r="C21" s="827" t="s">
        <v>685</v>
      </c>
      <c r="D21" s="827" t="s">
        <v>52</v>
      </c>
      <c r="E21" s="821"/>
      <c r="F21" s="821"/>
      <c r="G21" s="821"/>
      <c r="H21" s="821"/>
      <c r="I21" s="821"/>
      <c r="J21" s="821"/>
      <c r="K21" s="821"/>
      <c r="L21" s="821"/>
      <c r="M21" s="821"/>
      <c r="N21" s="821"/>
      <c r="O21" s="821"/>
      <c r="P21" s="821"/>
      <c r="Q21" s="821"/>
      <c r="R21" s="821"/>
      <c r="S21" s="821"/>
      <c r="T21" s="877"/>
      <c r="U21" s="857"/>
      <c r="V21" s="814" t="s">
        <v>839</v>
      </c>
      <c r="W21" s="814" t="s">
        <v>27</v>
      </c>
      <c r="X21" s="885" t="s">
        <v>839</v>
      </c>
      <c r="Y21" s="891"/>
    </row>
    <row r="22" spans="1:25" ht="7.5" customHeight="1">
      <c r="A22" s="812"/>
      <c r="B22" s="818"/>
      <c r="C22" s="813"/>
      <c r="D22" s="813"/>
      <c r="E22" s="813"/>
      <c r="F22" s="813"/>
      <c r="G22" s="813"/>
      <c r="H22" s="813"/>
      <c r="I22" s="813"/>
      <c r="J22" s="813"/>
      <c r="K22" s="813"/>
      <c r="L22" s="813"/>
      <c r="M22" s="813"/>
      <c r="N22" s="813"/>
      <c r="O22" s="813"/>
      <c r="P22" s="813"/>
      <c r="Q22" s="813"/>
      <c r="R22" s="813"/>
      <c r="S22" s="813"/>
      <c r="T22" s="813"/>
      <c r="U22" s="857"/>
      <c r="V22" s="814"/>
      <c r="W22" s="814"/>
      <c r="X22" s="885"/>
      <c r="Y22" s="891"/>
    </row>
    <row r="23" spans="1:25" ht="15" customHeight="1">
      <c r="A23" s="812"/>
      <c r="B23" s="818"/>
      <c r="C23" s="813" t="s">
        <v>788</v>
      </c>
      <c r="D23" s="813" t="s">
        <v>789</v>
      </c>
      <c r="E23" s="813"/>
      <c r="F23" s="813"/>
      <c r="G23" s="813"/>
      <c r="H23" s="813"/>
      <c r="I23" s="813"/>
      <c r="J23" s="813"/>
      <c r="K23" s="813"/>
      <c r="L23" s="813"/>
      <c r="M23" s="813"/>
      <c r="N23" s="813"/>
      <c r="O23" s="813"/>
      <c r="P23" s="813"/>
      <c r="Q23" s="813"/>
      <c r="R23" s="813"/>
      <c r="S23" s="813"/>
      <c r="T23" s="876"/>
      <c r="U23" s="857"/>
      <c r="V23" s="814" t="s">
        <v>839</v>
      </c>
      <c r="W23" s="814" t="s">
        <v>27</v>
      </c>
      <c r="X23" s="885" t="s">
        <v>839</v>
      </c>
      <c r="Y23" s="891"/>
    </row>
    <row r="24" spans="1:25" ht="7.5" customHeight="1">
      <c r="A24" s="812"/>
      <c r="B24" s="818"/>
      <c r="C24" s="813"/>
      <c r="D24" s="813"/>
      <c r="E24" s="813"/>
      <c r="F24" s="813"/>
      <c r="G24" s="813"/>
      <c r="H24" s="813"/>
      <c r="I24" s="813"/>
      <c r="J24" s="813"/>
      <c r="K24" s="813"/>
      <c r="L24" s="813"/>
      <c r="M24" s="813"/>
      <c r="N24" s="813"/>
      <c r="O24" s="813"/>
      <c r="P24" s="813"/>
      <c r="Q24" s="813"/>
      <c r="R24" s="813"/>
      <c r="S24" s="813"/>
      <c r="T24" s="813"/>
      <c r="U24" s="857"/>
      <c r="V24" s="814"/>
      <c r="W24" s="814"/>
      <c r="X24" s="885"/>
      <c r="Y24" s="891"/>
    </row>
    <row r="25" spans="1:25" ht="15" customHeight="1">
      <c r="A25" s="812"/>
      <c r="B25" s="818"/>
      <c r="C25" s="813" t="s">
        <v>790</v>
      </c>
      <c r="D25" s="813" t="s">
        <v>320</v>
      </c>
      <c r="E25" s="813"/>
      <c r="F25" s="813"/>
      <c r="G25" s="813"/>
      <c r="H25" s="813"/>
      <c r="I25" s="813"/>
      <c r="J25" s="813"/>
      <c r="K25" s="813"/>
      <c r="L25" s="813"/>
      <c r="M25" s="813"/>
      <c r="N25" s="813"/>
      <c r="O25" s="813"/>
      <c r="P25" s="813"/>
      <c r="Q25" s="813"/>
      <c r="R25" s="813"/>
      <c r="S25" s="813"/>
      <c r="T25" s="876"/>
      <c r="U25" s="857"/>
      <c r="V25" s="814" t="s">
        <v>839</v>
      </c>
      <c r="W25" s="814" t="s">
        <v>27</v>
      </c>
      <c r="X25" s="885" t="s">
        <v>839</v>
      </c>
      <c r="Y25" s="891"/>
    </row>
    <row r="26" spans="1:25" ht="7.5" customHeight="1">
      <c r="A26" s="812"/>
      <c r="B26" s="818"/>
      <c r="C26" s="813"/>
      <c r="D26" s="813"/>
      <c r="E26" s="813"/>
      <c r="F26" s="813"/>
      <c r="G26" s="813"/>
      <c r="H26" s="813"/>
      <c r="I26" s="813"/>
      <c r="J26" s="813"/>
      <c r="K26" s="813"/>
      <c r="L26" s="813"/>
      <c r="M26" s="813"/>
      <c r="N26" s="813"/>
      <c r="O26" s="813"/>
      <c r="P26" s="813"/>
      <c r="Q26" s="813"/>
      <c r="R26" s="813"/>
      <c r="S26" s="813"/>
      <c r="T26" s="813"/>
      <c r="U26" s="857"/>
      <c r="V26" s="814"/>
      <c r="W26" s="814"/>
      <c r="X26" s="885"/>
      <c r="Y26" s="891"/>
    </row>
    <row r="27" spans="1:25" ht="15" customHeight="1">
      <c r="A27" s="812"/>
      <c r="B27" s="818"/>
      <c r="C27" s="813" t="s">
        <v>791</v>
      </c>
      <c r="D27" s="836" t="s">
        <v>814</v>
      </c>
      <c r="E27" s="836"/>
      <c r="F27" s="836"/>
      <c r="G27" s="836"/>
      <c r="H27" s="836"/>
      <c r="I27" s="836"/>
      <c r="J27" s="836"/>
      <c r="K27" s="836"/>
      <c r="L27" s="836"/>
      <c r="M27" s="836"/>
      <c r="N27" s="836"/>
      <c r="O27" s="836"/>
      <c r="P27" s="836"/>
      <c r="Q27" s="836"/>
      <c r="R27" s="836"/>
      <c r="S27" s="836"/>
      <c r="T27" s="878"/>
      <c r="U27" s="857"/>
      <c r="V27" s="814" t="s">
        <v>839</v>
      </c>
      <c r="W27" s="814" t="s">
        <v>27</v>
      </c>
      <c r="X27" s="885" t="s">
        <v>839</v>
      </c>
      <c r="Y27" s="891"/>
    </row>
    <row r="28" spans="1:25" ht="15" customHeight="1">
      <c r="A28" s="812"/>
      <c r="B28" s="818"/>
      <c r="C28" s="813" t="s">
        <v>64</v>
      </c>
      <c r="D28" s="836"/>
      <c r="E28" s="836"/>
      <c r="F28" s="836"/>
      <c r="G28" s="836"/>
      <c r="H28" s="836"/>
      <c r="I28" s="836"/>
      <c r="J28" s="836"/>
      <c r="K28" s="836"/>
      <c r="L28" s="836"/>
      <c r="M28" s="836"/>
      <c r="N28" s="836"/>
      <c r="O28" s="836"/>
      <c r="P28" s="836"/>
      <c r="Q28" s="836"/>
      <c r="R28" s="836"/>
      <c r="S28" s="836"/>
      <c r="T28" s="878"/>
      <c r="U28" s="857"/>
      <c r="V28" s="814"/>
      <c r="W28" s="814"/>
      <c r="X28" s="885"/>
      <c r="Y28" s="891"/>
    </row>
    <row r="29" spans="1:25" ht="15" customHeight="1">
      <c r="A29" s="812"/>
      <c r="B29" s="818"/>
      <c r="C29" s="813"/>
      <c r="D29" s="813"/>
      <c r="E29" s="813"/>
      <c r="F29" s="813"/>
      <c r="G29" s="813"/>
      <c r="H29" s="813"/>
      <c r="I29" s="813"/>
      <c r="J29" s="813"/>
      <c r="K29" s="813"/>
      <c r="L29" s="813"/>
      <c r="M29" s="813"/>
      <c r="N29" s="813"/>
      <c r="O29" s="813"/>
      <c r="P29" s="813"/>
      <c r="Q29" s="813"/>
      <c r="R29" s="813"/>
      <c r="S29" s="813"/>
      <c r="T29" s="813"/>
      <c r="U29" s="857"/>
      <c r="V29" s="814"/>
      <c r="W29" s="814"/>
      <c r="X29" s="885"/>
      <c r="Y29" s="891"/>
    </row>
    <row r="30" spans="1:25" ht="15" customHeight="1">
      <c r="A30" s="812"/>
      <c r="B30" s="818" t="s">
        <v>779</v>
      </c>
      <c r="C30" s="813"/>
      <c r="D30" s="813"/>
      <c r="E30" s="813"/>
      <c r="F30" s="813"/>
      <c r="G30" s="813"/>
      <c r="H30" s="813"/>
      <c r="I30" s="813"/>
      <c r="J30" s="813"/>
      <c r="K30" s="813"/>
      <c r="L30" s="813"/>
      <c r="M30" s="813"/>
      <c r="N30" s="813"/>
      <c r="O30" s="813"/>
      <c r="P30" s="813"/>
      <c r="Q30" s="813"/>
      <c r="R30" s="813"/>
      <c r="S30" s="813"/>
      <c r="T30" s="813"/>
      <c r="U30" s="882"/>
      <c r="V30" s="884"/>
      <c r="W30" s="884"/>
      <c r="X30" s="884"/>
      <c r="Y30" s="893"/>
    </row>
    <row r="31" spans="1:25" ht="15" customHeight="1">
      <c r="A31" s="812"/>
      <c r="B31" s="818"/>
      <c r="C31" s="813"/>
      <c r="D31" s="813"/>
      <c r="E31" s="813"/>
      <c r="F31" s="813"/>
      <c r="G31" s="813"/>
      <c r="H31" s="813"/>
      <c r="I31" s="813"/>
      <c r="J31" s="813"/>
      <c r="K31" s="813"/>
      <c r="L31" s="813"/>
      <c r="M31" s="813"/>
      <c r="N31" s="813"/>
      <c r="O31" s="813"/>
      <c r="P31" s="813"/>
      <c r="Q31" s="813"/>
      <c r="R31" s="813"/>
      <c r="S31" s="813"/>
      <c r="T31" s="813"/>
      <c r="U31" s="818"/>
      <c r="V31" s="813"/>
      <c r="W31" s="813"/>
      <c r="X31" s="820"/>
      <c r="Y31" s="876"/>
    </row>
    <row r="32" spans="1:25" ht="15" customHeight="1">
      <c r="A32" s="812"/>
      <c r="B32" s="818"/>
      <c r="C32" s="813" t="s">
        <v>793</v>
      </c>
      <c r="D32" s="813"/>
      <c r="E32" s="813"/>
      <c r="F32" s="813"/>
      <c r="G32" s="813"/>
      <c r="H32" s="813"/>
      <c r="I32" s="813"/>
      <c r="J32" s="813"/>
      <c r="K32" s="813"/>
      <c r="L32" s="813"/>
      <c r="M32" s="813"/>
      <c r="N32" s="813"/>
      <c r="O32" s="813"/>
      <c r="P32" s="813"/>
      <c r="Q32" s="813"/>
      <c r="R32" s="813"/>
      <c r="S32" s="813"/>
      <c r="T32" s="813"/>
      <c r="U32" s="857"/>
      <c r="V32" s="814"/>
      <c r="W32" s="814"/>
      <c r="X32" s="885"/>
      <c r="Y32" s="891"/>
    </row>
    <row r="33" spans="1:25" ht="15" customHeight="1">
      <c r="A33" s="812"/>
      <c r="B33" s="818"/>
      <c r="C33" s="827" t="s">
        <v>794</v>
      </c>
      <c r="D33" s="821"/>
      <c r="E33" s="821"/>
      <c r="F33" s="821"/>
      <c r="G33" s="821"/>
      <c r="H33" s="821"/>
      <c r="I33" s="821"/>
      <c r="J33" s="821"/>
      <c r="K33" s="821"/>
      <c r="L33" s="821"/>
      <c r="M33" s="821"/>
      <c r="N33" s="821"/>
      <c r="O33" s="821"/>
      <c r="P33" s="821"/>
      <c r="Q33" s="821"/>
      <c r="R33" s="821"/>
      <c r="S33" s="821"/>
      <c r="T33" s="877"/>
      <c r="U33" s="857"/>
      <c r="V33" s="814"/>
      <c r="W33" s="814"/>
      <c r="X33" s="885"/>
      <c r="Y33" s="891"/>
    </row>
    <row r="34" spans="1:25" ht="7.5" customHeight="1">
      <c r="A34" s="812"/>
      <c r="B34" s="818"/>
      <c r="C34" s="813"/>
      <c r="D34" s="836"/>
      <c r="E34" s="836"/>
      <c r="F34" s="836"/>
      <c r="G34" s="836"/>
      <c r="H34" s="836"/>
      <c r="I34" s="836"/>
      <c r="J34" s="836"/>
      <c r="K34" s="836"/>
      <c r="L34" s="836"/>
      <c r="M34" s="836"/>
      <c r="N34" s="836"/>
      <c r="O34" s="836"/>
      <c r="P34" s="836"/>
      <c r="Q34" s="836"/>
      <c r="R34" s="836"/>
      <c r="S34" s="836"/>
      <c r="T34" s="836"/>
      <c r="U34" s="857"/>
      <c r="V34" s="814"/>
      <c r="W34" s="814"/>
      <c r="X34" s="885"/>
      <c r="Y34" s="891"/>
    </row>
    <row r="35" spans="1:25" ht="30" customHeight="1">
      <c r="A35" s="812"/>
      <c r="B35" s="818"/>
      <c r="C35" s="828"/>
      <c r="D35" s="837"/>
      <c r="E35" s="842"/>
      <c r="F35" s="842"/>
      <c r="G35" s="842"/>
      <c r="H35" s="842"/>
      <c r="I35" s="842"/>
      <c r="J35" s="842"/>
      <c r="K35" s="856"/>
      <c r="L35" s="858" t="s">
        <v>283</v>
      </c>
      <c r="M35" s="824"/>
      <c r="N35" s="843"/>
      <c r="O35" s="858" t="s">
        <v>376</v>
      </c>
      <c r="P35" s="865"/>
      <c r="Q35" s="867"/>
      <c r="R35" s="869"/>
      <c r="S35" s="869"/>
      <c r="T35" s="869"/>
      <c r="U35" s="857"/>
      <c r="V35" s="814"/>
      <c r="W35" s="814"/>
      <c r="X35" s="885"/>
      <c r="Y35" s="891"/>
    </row>
    <row r="36" spans="1:25" ht="54" customHeight="1">
      <c r="A36" s="812"/>
      <c r="B36" s="818"/>
      <c r="C36" s="829" t="s">
        <v>795</v>
      </c>
      <c r="D36" s="838" t="s">
        <v>820</v>
      </c>
      <c r="E36" s="838"/>
      <c r="F36" s="838"/>
      <c r="G36" s="838"/>
      <c r="H36" s="838"/>
      <c r="I36" s="838"/>
      <c r="J36" s="838"/>
      <c r="K36" s="838"/>
      <c r="L36" s="859" t="s">
        <v>811</v>
      </c>
      <c r="M36" s="861"/>
      <c r="N36" s="862"/>
      <c r="O36" s="855" t="s">
        <v>829</v>
      </c>
      <c r="P36" s="855"/>
      <c r="Q36" s="855"/>
      <c r="R36" s="834"/>
      <c r="S36" s="834"/>
      <c r="T36" s="834"/>
      <c r="U36" s="880"/>
      <c r="V36" s="883" t="s">
        <v>607</v>
      </c>
      <c r="W36" s="883"/>
      <c r="X36" s="883"/>
      <c r="Y36" s="890"/>
    </row>
    <row r="37" spans="1:25" ht="54" customHeight="1">
      <c r="A37" s="812"/>
      <c r="B37" s="818"/>
      <c r="C37" s="829" t="s">
        <v>797</v>
      </c>
      <c r="D37" s="838" t="s">
        <v>240</v>
      </c>
      <c r="E37" s="838"/>
      <c r="F37" s="838"/>
      <c r="G37" s="838"/>
      <c r="H37" s="838"/>
      <c r="I37" s="838"/>
      <c r="J37" s="838"/>
      <c r="K37" s="838"/>
      <c r="L37" s="859" t="s">
        <v>811</v>
      </c>
      <c r="M37" s="861"/>
      <c r="N37" s="862"/>
      <c r="O37" s="863"/>
      <c r="P37" s="863"/>
      <c r="Q37" s="863"/>
      <c r="R37" s="870"/>
      <c r="S37" s="873" t="s">
        <v>195</v>
      </c>
      <c r="T37" s="879"/>
      <c r="U37" s="857"/>
      <c r="V37" s="814" t="s">
        <v>839</v>
      </c>
      <c r="W37" s="814" t="s">
        <v>27</v>
      </c>
      <c r="X37" s="885" t="s">
        <v>839</v>
      </c>
      <c r="Y37" s="891"/>
    </row>
    <row r="38" spans="1:25" ht="54" customHeight="1">
      <c r="A38" s="812"/>
      <c r="B38" s="818"/>
      <c r="C38" s="829" t="s">
        <v>799</v>
      </c>
      <c r="D38" s="838" t="s">
        <v>822</v>
      </c>
      <c r="E38" s="838"/>
      <c r="F38" s="838"/>
      <c r="G38" s="838"/>
      <c r="H38" s="838"/>
      <c r="I38" s="838"/>
      <c r="J38" s="838"/>
      <c r="K38" s="838"/>
      <c r="L38" s="855" t="s">
        <v>811</v>
      </c>
      <c r="M38" s="855"/>
      <c r="N38" s="855"/>
      <c r="O38" s="863"/>
      <c r="P38" s="863"/>
      <c r="Q38" s="863"/>
      <c r="R38" s="870"/>
      <c r="S38" s="873" t="s">
        <v>330</v>
      </c>
      <c r="T38" s="879"/>
      <c r="U38" s="857"/>
      <c r="V38" s="814" t="s">
        <v>839</v>
      </c>
      <c r="W38" s="814" t="s">
        <v>27</v>
      </c>
      <c r="X38" s="885" t="s">
        <v>839</v>
      </c>
      <c r="Y38" s="891"/>
    </row>
    <row r="39" spans="1:25" ht="54" customHeight="1">
      <c r="A39" s="812"/>
      <c r="B39" s="818"/>
      <c r="C39" s="829" t="s">
        <v>801</v>
      </c>
      <c r="D39" s="838" t="s">
        <v>824</v>
      </c>
      <c r="E39" s="838"/>
      <c r="F39" s="838"/>
      <c r="G39" s="838"/>
      <c r="H39" s="838"/>
      <c r="I39" s="838"/>
      <c r="J39" s="838"/>
      <c r="K39" s="838"/>
      <c r="L39" s="860"/>
      <c r="M39" s="860"/>
      <c r="N39" s="860"/>
      <c r="O39" s="855" t="s">
        <v>829</v>
      </c>
      <c r="P39" s="855"/>
      <c r="Q39" s="855"/>
      <c r="R39" s="871"/>
      <c r="S39" s="873" t="s">
        <v>838</v>
      </c>
      <c r="T39" s="879"/>
      <c r="U39" s="857"/>
      <c r="V39" s="814" t="s">
        <v>839</v>
      </c>
      <c r="W39" s="814" t="s">
        <v>27</v>
      </c>
      <c r="X39" s="885" t="s">
        <v>839</v>
      </c>
      <c r="Y39" s="891"/>
    </row>
    <row r="40" spans="1:25" ht="15" customHeight="1">
      <c r="A40" s="812"/>
      <c r="B40" s="818"/>
      <c r="C40" s="813"/>
      <c r="D40" s="813"/>
      <c r="E40" s="813"/>
      <c r="F40" s="813"/>
      <c r="G40" s="813"/>
      <c r="H40" s="813"/>
      <c r="I40" s="813"/>
      <c r="J40" s="813"/>
      <c r="K40" s="813"/>
      <c r="L40" s="813"/>
      <c r="M40" s="813"/>
      <c r="N40" s="813"/>
      <c r="O40" s="813"/>
      <c r="P40" s="813"/>
      <c r="Q40" s="813"/>
      <c r="R40" s="813"/>
      <c r="S40" s="813"/>
      <c r="T40" s="813"/>
      <c r="U40" s="857"/>
      <c r="V40" s="814"/>
      <c r="W40" s="814"/>
      <c r="X40" s="885"/>
      <c r="Y40" s="891"/>
    </row>
    <row r="41" spans="1:25" ht="17.25">
      <c r="A41" s="812"/>
      <c r="B41" s="818"/>
      <c r="C41" s="813" t="s">
        <v>804</v>
      </c>
      <c r="D41" s="813"/>
      <c r="E41" s="813"/>
      <c r="F41" s="813"/>
      <c r="G41" s="813"/>
      <c r="H41" s="813"/>
      <c r="I41" s="813"/>
      <c r="J41" s="813"/>
      <c r="K41" s="813"/>
      <c r="L41" s="813"/>
      <c r="M41" s="813"/>
      <c r="N41" s="813"/>
      <c r="O41" s="813"/>
      <c r="P41" s="813"/>
      <c r="Q41" s="813"/>
      <c r="R41" s="813"/>
      <c r="S41" s="813"/>
      <c r="T41" s="813"/>
      <c r="U41" s="880"/>
      <c r="V41" s="883" t="s">
        <v>607</v>
      </c>
      <c r="W41" s="883"/>
      <c r="X41" s="883"/>
      <c r="Y41" s="890"/>
    </row>
    <row r="42" spans="1:25" ht="15" customHeight="1">
      <c r="A42" s="812"/>
      <c r="B42" s="818"/>
      <c r="C42" s="813"/>
      <c r="D42" s="813"/>
      <c r="E42" s="813"/>
      <c r="F42" s="813"/>
      <c r="G42" s="813"/>
      <c r="H42" s="813"/>
      <c r="I42" s="813"/>
      <c r="J42" s="813"/>
      <c r="K42" s="813"/>
      <c r="L42" s="813"/>
      <c r="M42" s="813"/>
      <c r="N42" s="813"/>
      <c r="O42" s="813"/>
      <c r="P42" s="813"/>
      <c r="Q42" s="813"/>
      <c r="R42" s="813"/>
      <c r="S42" s="813"/>
      <c r="T42" s="813"/>
      <c r="U42" s="818"/>
      <c r="V42" s="813"/>
      <c r="W42" s="813"/>
      <c r="X42" s="820"/>
      <c r="Y42" s="876"/>
    </row>
    <row r="43" spans="1:25" ht="45" customHeight="1">
      <c r="A43" s="812"/>
      <c r="B43" s="818"/>
      <c r="C43" s="822" t="s">
        <v>309</v>
      </c>
      <c r="D43" s="833" t="s">
        <v>825</v>
      </c>
      <c r="E43" s="833"/>
      <c r="F43" s="833"/>
      <c r="G43" s="833"/>
      <c r="H43" s="833"/>
      <c r="I43" s="833"/>
      <c r="J43" s="833"/>
      <c r="K43" s="833"/>
      <c r="L43" s="833"/>
      <c r="M43" s="833"/>
      <c r="N43" s="833"/>
      <c r="O43" s="833"/>
      <c r="P43" s="833"/>
      <c r="Q43" s="833"/>
      <c r="R43" s="833"/>
      <c r="S43" s="833"/>
      <c r="T43" s="875"/>
      <c r="U43" s="857"/>
      <c r="V43" s="814" t="s">
        <v>839</v>
      </c>
      <c r="W43" s="814" t="s">
        <v>27</v>
      </c>
      <c r="X43" s="885" t="s">
        <v>839</v>
      </c>
      <c r="Y43" s="891"/>
    </row>
    <row r="44" spans="1:25" ht="30" customHeight="1">
      <c r="A44" s="812"/>
      <c r="B44" s="818"/>
      <c r="C44" s="822" t="s">
        <v>806</v>
      </c>
      <c r="D44" s="833" t="s">
        <v>460</v>
      </c>
      <c r="E44" s="833"/>
      <c r="F44" s="833"/>
      <c r="G44" s="833"/>
      <c r="H44" s="833"/>
      <c r="I44" s="833"/>
      <c r="J44" s="833"/>
      <c r="K44" s="833"/>
      <c r="L44" s="833"/>
      <c r="M44" s="833"/>
      <c r="N44" s="833"/>
      <c r="O44" s="833"/>
      <c r="P44" s="833"/>
      <c r="Q44" s="833"/>
      <c r="R44" s="833"/>
      <c r="S44" s="833"/>
      <c r="T44" s="875"/>
      <c r="U44" s="857"/>
      <c r="V44" s="814" t="s">
        <v>839</v>
      </c>
      <c r="W44" s="814" t="s">
        <v>27</v>
      </c>
      <c r="X44" s="885" t="s">
        <v>839</v>
      </c>
      <c r="Y44" s="891"/>
    </row>
    <row r="45" spans="1:25" ht="45" customHeight="1">
      <c r="A45" s="812"/>
      <c r="B45" s="818"/>
      <c r="C45" s="822" t="s">
        <v>809</v>
      </c>
      <c r="D45" s="833" t="s">
        <v>90</v>
      </c>
      <c r="E45" s="833"/>
      <c r="F45" s="833"/>
      <c r="G45" s="833"/>
      <c r="H45" s="833"/>
      <c r="I45" s="833"/>
      <c r="J45" s="833"/>
      <c r="K45" s="833"/>
      <c r="L45" s="833"/>
      <c r="M45" s="833"/>
      <c r="N45" s="833"/>
      <c r="O45" s="833"/>
      <c r="P45" s="833"/>
      <c r="Q45" s="833"/>
      <c r="R45" s="833"/>
      <c r="S45" s="833"/>
      <c r="T45" s="875"/>
      <c r="U45" s="857"/>
      <c r="V45" s="814" t="s">
        <v>839</v>
      </c>
      <c r="W45" s="814" t="s">
        <v>27</v>
      </c>
      <c r="X45" s="885" t="s">
        <v>839</v>
      </c>
      <c r="Y45" s="891"/>
    </row>
    <row r="46" spans="1:25" ht="7.5" customHeight="1">
      <c r="A46" s="812"/>
      <c r="B46" s="818"/>
      <c r="C46" s="813"/>
      <c r="D46" s="813"/>
      <c r="E46" s="813"/>
      <c r="F46" s="813"/>
      <c r="G46" s="813"/>
      <c r="H46" s="813"/>
      <c r="I46" s="813"/>
      <c r="J46" s="813"/>
      <c r="K46" s="813"/>
      <c r="L46" s="813"/>
      <c r="M46" s="813"/>
      <c r="N46" s="813"/>
      <c r="O46" s="813"/>
      <c r="P46" s="813"/>
      <c r="Q46" s="813"/>
      <c r="R46" s="813"/>
      <c r="S46" s="813"/>
      <c r="T46" s="813"/>
      <c r="U46" s="857"/>
      <c r="V46" s="814"/>
      <c r="W46" s="814"/>
      <c r="X46" s="885"/>
      <c r="Y46" s="891"/>
    </row>
    <row r="47" spans="1:25" ht="26.25" customHeight="1">
      <c r="A47" s="812"/>
      <c r="B47" s="818"/>
      <c r="C47" s="815" t="s">
        <v>812</v>
      </c>
      <c r="D47" s="824"/>
      <c r="E47" s="824"/>
      <c r="F47" s="824"/>
      <c r="G47" s="824"/>
      <c r="H47" s="843"/>
      <c r="I47" s="852" t="s">
        <v>829</v>
      </c>
      <c r="J47" s="854"/>
      <c r="K47" s="857"/>
      <c r="L47" s="815" t="s">
        <v>834</v>
      </c>
      <c r="M47" s="824"/>
      <c r="N47" s="824"/>
      <c r="O47" s="824"/>
      <c r="P47" s="824"/>
      <c r="Q47" s="843"/>
      <c r="R47" s="852" t="s">
        <v>811</v>
      </c>
      <c r="S47" s="874"/>
      <c r="T47" s="813"/>
      <c r="U47" s="857"/>
      <c r="V47" s="814"/>
      <c r="W47" s="814"/>
      <c r="X47" s="885"/>
      <c r="Y47" s="891"/>
    </row>
    <row r="48" spans="1:25" ht="7.5" customHeight="1">
      <c r="A48" s="812"/>
      <c r="B48" s="818"/>
      <c r="C48" s="813"/>
      <c r="D48" s="813"/>
      <c r="E48" s="813"/>
      <c r="F48" s="813"/>
      <c r="G48" s="813"/>
      <c r="H48" s="813"/>
      <c r="I48" s="813"/>
      <c r="J48" s="813"/>
      <c r="K48" s="813"/>
      <c r="L48" s="813"/>
      <c r="M48" s="813"/>
      <c r="N48" s="813"/>
      <c r="O48" s="813"/>
      <c r="P48" s="813"/>
      <c r="Q48" s="813"/>
      <c r="R48" s="813"/>
      <c r="S48" s="813"/>
      <c r="T48" s="813"/>
      <c r="U48" s="857"/>
      <c r="V48" s="814"/>
      <c r="W48" s="814"/>
      <c r="X48" s="885"/>
      <c r="Y48" s="891"/>
    </row>
    <row r="49" spans="1:26" ht="22.5" customHeight="1">
      <c r="A49" s="812"/>
      <c r="B49" s="818"/>
      <c r="C49" s="830"/>
      <c r="D49" s="839"/>
      <c r="E49" s="839"/>
      <c r="F49" s="839"/>
      <c r="G49" s="839"/>
      <c r="H49" s="839"/>
      <c r="I49" s="853"/>
      <c r="J49" s="816" t="s">
        <v>366</v>
      </c>
      <c r="K49" s="816"/>
      <c r="L49" s="816"/>
      <c r="M49" s="816"/>
      <c r="N49" s="816"/>
      <c r="O49" s="816" t="s">
        <v>390</v>
      </c>
      <c r="P49" s="816"/>
      <c r="Q49" s="816"/>
      <c r="R49" s="816"/>
      <c r="S49" s="816"/>
      <c r="T49" s="813"/>
      <c r="U49" s="857"/>
      <c r="V49" s="814"/>
      <c r="W49" s="814"/>
      <c r="X49" s="885"/>
      <c r="Y49" s="891"/>
    </row>
    <row r="50" spans="1:26" ht="22.5" customHeight="1">
      <c r="A50" s="812"/>
      <c r="B50" s="818"/>
      <c r="C50" s="831" t="s">
        <v>86</v>
      </c>
      <c r="D50" s="840"/>
      <c r="E50" s="840"/>
      <c r="F50" s="840"/>
      <c r="G50" s="840"/>
      <c r="H50" s="850"/>
      <c r="I50" s="816" t="s">
        <v>831</v>
      </c>
      <c r="J50" s="855" t="s">
        <v>811</v>
      </c>
      <c r="K50" s="855"/>
      <c r="L50" s="855"/>
      <c r="M50" s="855"/>
      <c r="N50" s="855"/>
      <c r="O50" s="860"/>
      <c r="P50" s="860"/>
      <c r="Q50" s="860"/>
      <c r="R50" s="860"/>
      <c r="S50" s="860"/>
      <c r="T50" s="813"/>
      <c r="U50" s="857"/>
      <c r="V50" s="814"/>
      <c r="W50" s="814"/>
      <c r="X50" s="885"/>
      <c r="Y50" s="891"/>
    </row>
    <row r="51" spans="1:26" ht="22.5" customHeight="1">
      <c r="A51" s="812"/>
      <c r="B51" s="818"/>
      <c r="C51" s="832"/>
      <c r="D51" s="841"/>
      <c r="E51" s="841"/>
      <c r="F51" s="841"/>
      <c r="G51" s="841"/>
      <c r="H51" s="851"/>
      <c r="I51" s="816" t="s">
        <v>833</v>
      </c>
      <c r="J51" s="855" t="s">
        <v>811</v>
      </c>
      <c r="K51" s="855"/>
      <c r="L51" s="855"/>
      <c r="M51" s="855"/>
      <c r="N51" s="855"/>
      <c r="O51" s="864" t="s">
        <v>811</v>
      </c>
      <c r="P51" s="864"/>
      <c r="Q51" s="864"/>
      <c r="R51" s="864"/>
      <c r="S51" s="864"/>
      <c r="T51" s="813"/>
      <c r="U51" s="857"/>
      <c r="V51" s="814"/>
      <c r="W51" s="814"/>
      <c r="X51" s="885"/>
      <c r="Y51" s="891"/>
    </row>
    <row r="52" spans="1:26" ht="15" customHeight="1">
      <c r="A52" s="812"/>
      <c r="B52" s="818"/>
      <c r="C52" s="813"/>
      <c r="D52" s="813"/>
      <c r="E52" s="813"/>
      <c r="F52" s="813"/>
      <c r="G52" s="813"/>
      <c r="H52" s="813"/>
      <c r="I52" s="813"/>
      <c r="J52" s="813"/>
      <c r="K52" s="813"/>
      <c r="L52" s="813"/>
      <c r="M52" s="813"/>
      <c r="N52" s="813"/>
      <c r="O52" s="813"/>
      <c r="P52" s="813"/>
      <c r="Q52" s="813"/>
      <c r="R52" s="813"/>
      <c r="S52" s="813"/>
      <c r="T52" s="813"/>
      <c r="U52" s="857"/>
      <c r="V52" s="814"/>
      <c r="W52" s="814"/>
      <c r="X52" s="885"/>
      <c r="Y52" s="891"/>
    </row>
    <row r="53" spans="1:26" ht="22.5" customHeight="1">
      <c r="A53" s="812"/>
      <c r="B53" s="818" t="s">
        <v>782</v>
      </c>
      <c r="C53" s="813"/>
      <c r="D53" s="813"/>
      <c r="E53" s="813"/>
      <c r="F53" s="813"/>
      <c r="G53" s="813"/>
      <c r="H53" s="813"/>
      <c r="I53" s="813"/>
      <c r="J53" s="813"/>
      <c r="K53" s="813"/>
      <c r="L53" s="813"/>
      <c r="M53" s="813"/>
      <c r="N53" s="813"/>
      <c r="O53" s="813"/>
      <c r="P53" s="813"/>
      <c r="Q53" s="813"/>
      <c r="R53" s="813"/>
      <c r="S53" s="813"/>
      <c r="T53" s="813"/>
      <c r="U53" s="880"/>
      <c r="V53" s="883" t="s">
        <v>607</v>
      </c>
      <c r="W53" s="883"/>
      <c r="X53" s="883"/>
      <c r="Y53" s="890"/>
    </row>
    <row r="54" spans="1:26" ht="15" customHeight="1">
      <c r="A54" s="812"/>
      <c r="B54" s="818"/>
      <c r="C54" s="813"/>
      <c r="D54" s="813"/>
      <c r="E54" s="813"/>
      <c r="F54" s="813"/>
      <c r="G54" s="813"/>
      <c r="H54" s="813"/>
      <c r="I54" s="813"/>
      <c r="J54" s="813"/>
      <c r="K54" s="813"/>
      <c r="L54" s="813"/>
      <c r="M54" s="813"/>
      <c r="N54" s="813"/>
      <c r="O54" s="813"/>
      <c r="P54" s="813"/>
      <c r="Q54" s="813"/>
      <c r="R54" s="813"/>
      <c r="S54" s="813"/>
      <c r="T54" s="813"/>
      <c r="U54" s="818"/>
      <c r="V54" s="813"/>
      <c r="W54" s="813"/>
      <c r="X54" s="820"/>
      <c r="Y54" s="876"/>
    </row>
    <row r="55" spans="1:26" ht="15" customHeight="1">
      <c r="A55" s="812"/>
      <c r="B55" s="818"/>
      <c r="C55" s="833" t="s">
        <v>734</v>
      </c>
      <c r="D55" s="833" t="s">
        <v>826</v>
      </c>
      <c r="E55" s="833"/>
      <c r="F55" s="833"/>
      <c r="G55" s="833"/>
      <c r="H55" s="833"/>
      <c r="I55" s="833"/>
      <c r="J55" s="833"/>
      <c r="K55" s="833"/>
      <c r="L55" s="833"/>
      <c r="M55" s="833"/>
      <c r="N55" s="833"/>
      <c r="O55" s="833"/>
      <c r="P55" s="833"/>
      <c r="Q55" s="833"/>
      <c r="R55" s="833"/>
      <c r="S55" s="833"/>
      <c r="T55" s="875"/>
      <c r="U55" s="857"/>
      <c r="V55" s="814" t="s">
        <v>839</v>
      </c>
      <c r="W55" s="814" t="s">
        <v>27</v>
      </c>
      <c r="X55" s="885" t="s">
        <v>839</v>
      </c>
      <c r="Y55" s="891"/>
    </row>
    <row r="56" spans="1:26" ht="15" customHeight="1">
      <c r="A56" s="812"/>
      <c r="B56" s="818"/>
      <c r="C56" s="833"/>
      <c r="D56" s="833"/>
      <c r="E56" s="833"/>
      <c r="F56" s="833"/>
      <c r="G56" s="833"/>
      <c r="H56" s="833"/>
      <c r="I56" s="833"/>
      <c r="J56" s="833"/>
      <c r="K56" s="833"/>
      <c r="L56" s="833"/>
      <c r="M56" s="833"/>
      <c r="N56" s="833"/>
      <c r="O56" s="833"/>
      <c r="P56" s="833"/>
      <c r="Q56" s="833"/>
      <c r="R56" s="833"/>
      <c r="S56" s="833"/>
      <c r="T56" s="875"/>
      <c r="U56" s="857"/>
      <c r="V56" s="814"/>
      <c r="W56" s="814"/>
      <c r="X56" s="885"/>
      <c r="Y56" s="891"/>
    </row>
    <row r="57" spans="1:26" ht="15" customHeight="1">
      <c r="A57" s="812"/>
      <c r="B57" s="818"/>
      <c r="C57" s="833" t="s">
        <v>261</v>
      </c>
      <c r="D57" s="833" t="s">
        <v>59</v>
      </c>
      <c r="E57" s="833"/>
      <c r="F57" s="833"/>
      <c r="G57" s="833"/>
      <c r="H57" s="833"/>
      <c r="I57" s="833"/>
      <c r="J57" s="833"/>
      <c r="K57" s="833"/>
      <c r="L57" s="833"/>
      <c r="M57" s="833"/>
      <c r="N57" s="833"/>
      <c r="O57" s="833"/>
      <c r="P57" s="833"/>
      <c r="Q57" s="833"/>
      <c r="R57" s="833"/>
      <c r="S57" s="833"/>
      <c r="T57" s="875"/>
      <c r="U57" s="857"/>
      <c r="V57" s="814" t="s">
        <v>839</v>
      </c>
      <c r="W57" s="814" t="s">
        <v>27</v>
      </c>
      <c r="X57" s="885" t="s">
        <v>839</v>
      </c>
      <c r="Y57" s="891"/>
    </row>
    <row r="58" spans="1:26" ht="15" customHeight="1">
      <c r="A58" s="812"/>
      <c r="B58" s="818"/>
      <c r="C58" s="834"/>
      <c r="D58" s="833"/>
      <c r="E58" s="833"/>
      <c r="F58" s="833"/>
      <c r="G58" s="833"/>
      <c r="H58" s="833"/>
      <c r="I58" s="833"/>
      <c r="J58" s="833"/>
      <c r="K58" s="833"/>
      <c r="L58" s="833"/>
      <c r="M58" s="833"/>
      <c r="N58" s="833"/>
      <c r="O58" s="833"/>
      <c r="P58" s="833"/>
      <c r="Q58" s="833"/>
      <c r="R58" s="833"/>
      <c r="S58" s="833"/>
      <c r="T58" s="875"/>
      <c r="U58" s="857"/>
      <c r="V58" s="814"/>
      <c r="W58" s="814"/>
      <c r="X58" s="885"/>
      <c r="Y58" s="891"/>
    </row>
    <row r="59" spans="1:26" ht="15" customHeight="1">
      <c r="A59" s="812"/>
      <c r="B59" s="819"/>
      <c r="C59" s="835"/>
      <c r="D59" s="835"/>
      <c r="E59" s="835"/>
      <c r="F59" s="835"/>
      <c r="G59" s="835"/>
      <c r="H59" s="835"/>
      <c r="I59" s="835"/>
      <c r="J59" s="835"/>
      <c r="K59" s="835"/>
      <c r="L59" s="835"/>
      <c r="M59" s="835"/>
      <c r="N59" s="835"/>
      <c r="O59" s="835"/>
      <c r="P59" s="835"/>
      <c r="Q59" s="835"/>
      <c r="R59" s="835"/>
      <c r="S59" s="835"/>
      <c r="T59" s="835"/>
      <c r="U59" s="819"/>
      <c r="V59" s="835"/>
      <c r="W59" s="835"/>
      <c r="X59" s="835"/>
      <c r="Y59" s="894"/>
    </row>
    <row r="60" spans="1:26" ht="15" customHeight="1">
      <c r="A60" s="812"/>
      <c r="B60" s="820"/>
      <c r="C60" s="820"/>
      <c r="D60" s="820"/>
      <c r="E60" s="820"/>
      <c r="F60" s="820"/>
      <c r="G60" s="820"/>
      <c r="H60" s="820"/>
      <c r="I60" s="820"/>
      <c r="J60" s="820"/>
      <c r="K60" s="820"/>
      <c r="L60" s="820"/>
      <c r="M60" s="820"/>
      <c r="N60" s="820"/>
      <c r="O60" s="820"/>
      <c r="P60" s="820"/>
      <c r="Q60" s="820"/>
      <c r="R60" s="820"/>
      <c r="S60" s="820"/>
      <c r="T60" s="820"/>
      <c r="U60" s="820"/>
      <c r="V60" s="820"/>
      <c r="W60" s="820"/>
      <c r="X60" s="820"/>
      <c r="Y60" s="820"/>
    </row>
    <row r="61" spans="1:26" ht="17.25" customHeight="1">
      <c r="A61" s="812"/>
      <c r="B61" s="813" t="s">
        <v>455</v>
      </c>
      <c r="C61" s="813"/>
      <c r="D61" s="813"/>
      <c r="E61" s="813"/>
      <c r="F61" s="813"/>
      <c r="G61" s="813"/>
      <c r="H61" s="813"/>
      <c r="I61" s="813"/>
      <c r="J61" s="813"/>
      <c r="K61" s="813"/>
      <c r="L61" s="813"/>
      <c r="M61" s="813"/>
      <c r="N61" s="813"/>
      <c r="O61" s="813"/>
      <c r="P61" s="813"/>
      <c r="Q61" s="813"/>
      <c r="R61" s="813"/>
      <c r="S61" s="813"/>
      <c r="T61" s="813"/>
      <c r="U61" s="813"/>
      <c r="V61" s="813"/>
      <c r="W61" s="813"/>
      <c r="X61" s="813"/>
      <c r="Y61" s="813"/>
    </row>
    <row r="62" spans="1:26" ht="15" customHeight="1">
      <c r="A62" s="812"/>
      <c r="B62" s="814">
        <v>1</v>
      </c>
      <c r="C62" s="813" t="s">
        <v>784</v>
      </c>
      <c r="D62" s="813"/>
      <c r="E62" s="813"/>
      <c r="F62" s="813"/>
      <c r="G62" s="813"/>
      <c r="H62" s="813"/>
      <c r="I62" s="813"/>
      <c r="J62" s="813"/>
      <c r="K62" s="813"/>
      <c r="L62" s="813"/>
      <c r="M62" s="813"/>
      <c r="N62" s="813"/>
      <c r="O62" s="813"/>
      <c r="P62" s="813"/>
      <c r="Q62" s="813"/>
      <c r="R62" s="813"/>
      <c r="S62" s="813"/>
      <c r="T62" s="813"/>
      <c r="U62" s="813"/>
      <c r="V62" s="813"/>
      <c r="W62" s="813"/>
      <c r="X62" s="813"/>
      <c r="Y62" s="813"/>
      <c r="Z62" s="827"/>
    </row>
    <row r="63" spans="1:26" ht="15" customHeight="1">
      <c r="A63" s="812"/>
      <c r="B63" s="814">
        <v>2</v>
      </c>
      <c r="C63" s="836" t="s">
        <v>359</v>
      </c>
      <c r="D63" s="836"/>
      <c r="E63" s="836"/>
      <c r="F63" s="836"/>
      <c r="G63" s="836"/>
      <c r="H63" s="836"/>
      <c r="I63" s="836"/>
      <c r="J63" s="836"/>
      <c r="K63" s="836"/>
      <c r="L63" s="836"/>
      <c r="M63" s="836"/>
      <c r="N63" s="836"/>
      <c r="O63" s="836"/>
      <c r="P63" s="836"/>
      <c r="Q63" s="836"/>
      <c r="R63" s="836"/>
      <c r="S63" s="836"/>
      <c r="T63" s="836"/>
      <c r="U63" s="836"/>
      <c r="V63" s="836"/>
      <c r="W63" s="836"/>
      <c r="X63" s="836"/>
      <c r="Y63" s="836"/>
      <c r="Z63" s="821"/>
    </row>
    <row r="64" spans="1:26" ht="15" customHeight="1">
      <c r="A64" s="812"/>
      <c r="B64" s="821"/>
      <c r="C64" s="836"/>
      <c r="D64" s="836"/>
      <c r="E64" s="836"/>
      <c r="F64" s="836"/>
      <c r="G64" s="836"/>
      <c r="H64" s="836"/>
      <c r="I64" s="836"/>
      <c r="J64" s="836"/>
      <c r="K64" s="836"/>
      <c r="L64" s="836"/>
      <c r="M64" s="836"/>
      <c r="N64" s="836"/>
      <c r="O64" s="836"/>
      <c r="P64" s="836"/>
      <c r="Q64" s="836"/>
      <c r="R64" s="836"/>
      <c r="S64" s="836"/>
      <c r="T64" s="836"/>
      <c r="U64" s="836"/>
      <c r="V64" s="836"/>
      <c r="W64" s="836"/>
      <c r="X64" s="836"/>
      <c r="Y64" s="836"/>
      <c r="Z64" s="821"/>
    </row>
    <row r="65" spans="1:26" ht="15" customHeight="1">
      <c r="A65" s="812"/>
      <c r="B65" s="822">
        <v>3</v>
      </c>
      <c r="C65" s="836" t="s">
        <v>813</v>
      </c>
      <c r="D65" s="836"/>
      <c r="E65" s="836"/>
      <c r="F65" s="836"/>
      <c r="G65" s="836"/>
      <c r="H65" s="836"/>
      <c r="I65" s="836"/>
      <c r="J65" s="836"/>
      <c r="K65" s="836"/>
      <c r="L65" s="836"/>
      <c r="M65" s="836"/>
      <c r="N65" s="836"/>
      <c r="O65" s="836"/>
      <c r="P65" s="836"/>
      <c r="Q65" s="836"/>
      <c r="R65" s="836"/>
      <c r="S65" s="836"/>
      <c r="T65" s="836"/>
      <c r="U65" s="836"/>
      <c r="V65" s="836"/>
      <c r="W65" s="836"/>
      <c r="X65" s="836"/>
      <c r="Y65" s="836"/>
      <c r="Z65" s="834"/>
    </row>
    <row r="66" spans="1:26" ht="45" customHeight="1">
      <c r="A66" s="812"/>
      <c r="B66" s="822">
        <v>4</v>
      </c>
      <c r="C66" s="836" t="s">
        <v>815</v>
      </c>
      <c r="D66" s="836"/>
      <c r="E66" s="836"/>
      <c r="F66" s="836"/>
      <c r="G66" s="836"/>
      <c r="H66" s="836"/>
      <c r="I66" s="836"/>
      <c r="J66" s="836"/>
      <c r="K66" s="836"/>
      <c r="L66" s="836"/>
      <c r="M66" s="836"/>
      <c r="N66" s="836"/>
      <c r="O66" s="836"/>
      <c r="P66" s="836"/>
      <c r="Q66" s="836"/>
      <c r="R66" s="836"/>
      <c r="S66" s="836"/>
      <c r="T66" s="836"/>
      <c r="U66" s="836"/>
      <c r="V66" s="836"/>
      <c r="W66" s="836"/>
      <c r="X66" s="836"/>
      <c r="Y66" s="836"/>
      <c r="Z66" s="895"/>
    </row>
    <row r="67" spans="1:26" ht="15" customHeight="1">
      <c r="A67" s="812"/>
      <c r="B67" s="823"/>
      <c r="C67" s="812"/>
      <c r="D67" s="823"/>
      <c r="E67" s="823"/>
      <c r="F67" s="823"/>
      <c r="G67" s="823"/>
      <c r="H67" s="823"/>
      <c r="I67" s="823"/>
      <c r="J67" s="823"/>
      <c r="K67" s="823"/>
      <c r="L67" s="823"/>
      <c r="M67" s="823"/>
      <c r="N67" s="823"/>
      <c r="O67" s="823"/>
      <c r="P67" s="823"/>
      <c r="Q67" s="823"/>
      <c r="R67" s="823"/>
      <c r="S67" s="823"/>
      <c r="T67" s="823"/>
      <c r="U67" s="823"/>
      <c r="V67" s="823"/>
      <c r="W67" s="823"/>
      <c r="X67" s="823"/>
      <c r="Y67" s="823"/>
    </row>
    <row r="68" spans="1:26">
      <c r="A68" s="812"/>
      <c r="B68" s="812"/>
      <c r="C68" s="812" t="s">
        <v>818</v>
      </c>
      <c r="D68" s="812"/>
      <c r="E68" s="812"/>
      <c r="F68" s="812"/>
      <c r="G68" s="812"/>
      <c r="H68" s="812"/>
      <c r="I68" s="812"/>
      <c r="J68" s="812"/>
      <c r="K68" s="812"/>
      <c r="L68" s="812"/>
      <c r="M68" s="812"/>
      <c r="N68" s="812"/>
      <c r="O68" s="812"/>
      <c r="P68" s="812"/>
      <c r="Q68" s="812"/>
      <c r="R68" s="812"/>
      <c r="S68" s="812"/>
      <c r="T68" s="812"/>
      <c r="U68" s="812"/>
      <c r="V68" s="812"/>
      <c r="W68" s="812"/>
      <c r="X68" s="812"/>
      <c r="Y68" s="812"/>
    </row>
    <row r="69" spans="1:26">
      <c r="B69" s="813"/>
      <c r="C69" s="813"/>
      <c r="D69" s="813"/>
      <c r="E69" s="813"/>
      <c r="F69" s="813"/>
      <c r="G69" s="813"/>
      <c r="H69" s="813"/>
      <c r="I69" s="813"/>
      <c r="J69" s="813"/>
      <c r="K69" s="813"/>
      <c r="L69" s="813"/>
      <c r="M69" s="813"/>
      <c r="N69" s="813"/>
      <c r="O69" s="813"/>
      <c r="P69" s="813"/>
      <c r="Q69" s="813"/>
      <c r="R69" s="813"/>
      <c r="S69" s="813"/>
      <c r="T69" s="813"/>
      <c r="U69" s="813"/>
      <c r="V69" s="813"/>
      <c r="W69" s="813"/>
      <c r="X69" s="813"/>
      <c r="Y69" s="813"/>
    </row>
    <row r="70" spans="1:26">
      <c r="B70" s="813"/>
      <c r="C70" s="813"/>
      <c r="D70" s="813"/>
      <c r="E70" s="813"/>
      <c r="F70" s="813"/>
      <c r="G70" s="813"/>
      <c r="H70" s="813"/>
      <c r="I70" s="813"/>
      <c r="J70" s="813"/>
      <c r="K70" s="813"/>
      <c r="L70" s="813"/>
      <c r="M70" s="813"/>
      <c r="N70" s="813"/>
      <c r="O70" s="813"/>
      <c r="P70" s="813"/>
      <c r="Q70" s="813"/>
      <c r="R70" s="813"/>
      <c r="S70" s="813"/>
      <c r="T70" s="813"/>
      <c r="U70" s="813"/>
      <c r="V70" s="813"/>
      <c r="W70" s="813"/>
      <c r="X70" s="813"/>
      <c r="Y70" s="813"/>
    </row>
    <row r="71" spans="1:26">
      <c r="B71" s="813"/>
      <c r="C71" s="813"/>
      <c r="D71" s="813"/>
      <c r="E71" s="813"/>
      <c r="F71" s="813"/>
      <c r="G71" s="813"/>
      <c r="H71" s="813"/>
      <c r="I71" s="813"/>
      <c r="J71" s="813"/>
      <c r="K71" s="813"/>
      <c r="L71" s="813"/>
      <c r="M71" s="813"/>
      <c r="N71" s="813"/>
      <c r="O71" s="813"/>
      <c r="P71" s="813"/>
      <c r="Q71" s="813"/>
      <c r="R71" s="813"/>
      <c r="S71" s="813"/>
      <c r="T71" s="813"/>
      <c r="U71" s="813"/>
      <c r="V71" s="813"/>
      <c r="W71" s="813"/>
      <c r="X71" s="813"/>
      <c r="Y71" s="813"/>
    </row>
    <row r="72" spans="1:26">
      <c r="B72" s="813"/>
      <c r="C72" s="813"/>
      <c r="D72" s="813"/>
      <c r="E72" s="813"/>
      <c r="F72" s="813"/>
      <c r="G72" s="813"/>
      <c r="H72" s="813"/>
      <c r="I72" s="813"/>
      <c r="J72" s="813"/>
      <c r="K72" s="813"/>
      <c r="L72" s="813"/>
      <c r="M72" s="813"/>
      <c r="N72" s="813"/>
      <c r="O72" s="813"/>
      <c r="P72" s="813"/>
      <c r="Q72" s="813"/>
      <c r="R72" s="813"/>
      <c r="S72" s="813"/>
      <c r="T72" s="813"/>
      <c r="U72" s="813"/>
      <c r="V72" s="813"/>
      <c r="W72" s="813"/>
      <c r="X72" s="813"/>
      <c r="Y72" s="813"/>
    </row>
    <row r="73" spans="1:26">
      <c r="B73" s="813"/>
      <c r="C73" s="813"/>
      <c r="D73" s="813"/>
      <c r="E73" s="813"/>
      <c r="F73" s="813"/>
      <c r="G73" s="813"/>
      <c r="H73" s="813"/>
      <c r="I73" s="813"/>
      <c r="J73" s="813"/>
      <c r="K73" s="813"/>
      <c r="L73" s="813"/>
      <c r="M73" s="813"/>
      <c r="N73" s="813"/>
      <c r="O73" s="813"/>
      <c r="P73" s="813"/>
      <c r="Q73" s="813"/>
      <c r="R73" s="813"/>
      <c r="S73" s="813"/>
      <c r="T73" s="813"/>
      <c r="U73" s="813"/>
      <c r="V73" s="813"/>
      <c r="W73" s="813"/>
      <c r="X73" s="813"/>
      <c r="Y73" s="813"/>
    </row>
    <row r="74" spans="1:26">
      <c r="B74" s="813"/>
      <c r="C74" s="813"/>
      <c r="D74" s="813"/>
      <c r="E74" s="813"/>
      <c r="F74" s="813"/>
      <c r="G74" s="813"/>
      <c r="H74" s="813"/>
      <c r="I74" s="813"/>
      <c r="J74" s="813"/>
      <c r="K74" s="813"/>
      <c r="L74" s="813"/>
      <c r="M74" s="813"/>
      <c r="N74" s="813"/>
      <c r="O74" s="813"/>
      <c r="P74" s="813"/>
      <c r="Q74" s="813"/>
      <c r="R74" s="813"/>
      <c r="S74" s="813"/>
      <c r="T74" s="813"/>
      <c r="U74" s="813"/>
      <c r="V74" s="813"/>
      <c r="W74" s="813"/>
      <c r="X74" s="813"/>
      <c r="Y74" s="813"/>
    </row>
    <row r="75" spans="1:26">
      <c r="B75" s="813"/>
      <c r="C75" s="813"/>
      <c r="D75" s="813"/>
      <c r="E75" s="813"/>
      <c r="F75" s="813"/>
      <c r="G75" s="813"/>
      <c r="H75" s="813"/>
      <c r="I75" s="813"/>
      <c r="J75" s="813"/>
      <c r="K75" s="813"/>
      <c r="L75" s="813"/>
      <c r="M75" s="813"/>
      <c r="N75" s="813"/>
      <c r="O75" s="813"/>
      <c r="P75" s="813"/>
      <c r="Q75" s="813"/>
      <c r="R75" s="813"/>
      <c r="S75" s="813"/>
      <c r="T75" s="813"/>
      <c r="U75" s="813"/>
      <c r="V75" s="813"/>
      <c r="W75" s="813"/>
      <c r="X75" s="813"/>
      <c r="Y75" s="813"/>
    </row>
    <row r="76" spans="1:26">
      <c r="B76" s="813"/>
      <c r="C76" s="813"/>
      <c r="D76" s="813"/>
      <c r="E76" s="813"/>
      <c r="F76" s="813"/>
      <c r="G76" s="813"/>
      <c r="H76" s="813"/>
      <c r="I76" s="813"/>
      <c r="J76" s="813"/>
      <c r="K76" s="813"/>
      <c r="L76" s="813"/>
      <c r="M76" s="813"/>
      <c r="N76" s="813"/>
      <c r="O76" s="813"/>
      <c r="P76" s="813"/>
      <c r="Q76" s="813"/>
      <c r="R76" s="813"/>
      <c r="S76" s="813"/>
      <c r="T76" s="813"/>
      <c r="U76" s="813"/>
      <c r="V76" s="813"/>
      <c r="W76" s="813"/>
      <c r="X76" s="813"/>
      <c r="Y76" s="813"/>
    </row>
    <row r="77" spans="1:26">
      <c r="B77" s="813"/>
      <c r="C77" s="813"/>
      <c r="D77" s="813"/>
      <c r="E77" s="813"/>
      <c r="F77" s="813"/>
      <c r="G77" s="813"/>
      <c r="H77" s="813"/>
      <c r="I77" s="813"/>
      <c r="J77" s="813"/>
      <c r="K77" s="813"/>
      <c r="L77" s="813"/>
      <c r="M77" s="813"/>
      <c r="N77" s="813"/>
      <c r="O77" s="813"/>
      <c r="P77" s="813"/>
      <c r="Q77" s="813"/>
      <c r="R77" s="813"/>
      <c r="S77" s="813"/>
      <c r="T77" s="813"/>
      <c r="U77" s="813"/>
      <c r="V77" s="813"/>
      <c r="W77" s="813"/>
      <c r="X77" s="813"/>
      <c r="Y77" s="813"/>
    </row>
    <row r="78" spans="1:26">
      <c r="B78" s="813"/>
      <c r="C78" s="813"/>
      <c r="D78" s="813"/>
      <c r="E78" s="813"/>
      <c r="F78" s="813"/>
      <c r="G78" s="813"/>
      <c r="H78" s="813"/>
      <c r="I78" s="813"/>
      <c r="J78" s="813"/>
      <c r="K78" s="813"/>
      <c r="L78" s="813"/>
      <c r="M78" s="813"/>
      <c r="N78" s="813"/>
      <c r="O78" s="813"/>
      <c r="P78" s="813"/>
      <c r="Q78" s="813"/>
      <c r="R78" s="813"/>
      <c r="S78" s="813"/>
      <c r="T78" s="813"/>
      <c r="U78" s="813"/>
      <c r="V78" s="813"/>
      <c r="W78" s="813"/>
      <c r="X78" s="813"/>
      <c r="Y78" s="813"/>
    </row>
    <row r="79" spans="1:26">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row>
    <row r="80" spans="1:26">
      <c r="B80" s="813"/>
      <c r="C80" s="813"/>
      <c r="D80" s="813"/>
      <c r="E80" s="813"/>
      <c r="F80" s="813"/>
      <c r="G80" s="813"/>
      <c r="H80" s="813"/>
      <c r="I80" s="813"/>
      <c r="J80" s="813"/>
      <c r="K80" s="813"/>
      <c r="L80" s="813"/>
      <c r="M80" s="813"/>
      <c r="N80" s="813"/>
      <c r="O80" s="813"/>
      <c r="P80" s="813"/>
      <c r="Q80" s="813"/>
      <c r="R80" s="813"/>
      <c r="S80" s="813"/>
      <c r="T80" s="813"/>
      <c r="U80" s="813"/>
      <c r="V80" s="813"/>
      <c r="W80" s="813"/>
      <c r="X80" s="813"/>
      <c r="Y80" s="813"/>
    </row>
    <row r="81" spans="2:25">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row>
    <row r="82" spans="2:25">
      <c r="B82" s="813"/>
      <c r="C82" s="813"/>
      <c r="D82" s="813"/>
      <c r="E82" s="813"/>
      <c r="F82" s="813"/>
      <c r="G82" s="813"/>
      <c r="H82" s="813"/>
      <c r="I82" s="813"/>
      <c r="J82" s="813"/>
      <c r="K82" s="813"/>
      <c r="L82" s="813"/>
      <c r="M82" s="813"/>
      <c r="N82" s="813"/>
      <c r="O82" s="813"/>
      <c r="P82" s="813"/>
      <c r="Q82" s="813"/>
      <c r="R82" s="813"/>
      <c r="S82" s="813"/>
      <c r="T82" s="813"/>
      <c r="U82" s="813"/>
      <c r="V82" s="813"/>
      <c r="W82" s="813"/>
      <c r="X82" s="813"/>
      <c r="Y82" s="813"/>
    </row>
    <row r="83" spans="2:25">
      <c r="B83" s="813"/>
      <c r="C83" s="813"/>
      <c r="D83" s="813"/>
      <c r="E83" s="813"/>
      <c r="F83" s="813"/>
      <c r="G83" s="813"/>
      <c r="H83" s="813"/>
      <c r="I83" s="813"/>
      <c r="J83" s="813"/>
      <c r="K83" s="813"/>
      <c r="L83" s="813"/>
      <c r="M83" s="813"/>
      <c r="N83" s="813"/>
      <c r="O83" s="813"/>
      <c r="P83" s="813"/>
      <c r="Q83" s="813"/>
      <c r="R83" s="813"/>
      <c r="S83" s="813"/>
      <c r="T83" s="813"/>
      <c r="U83" s="813"/>
      <c r="V83" s="813"/>
      <c r="W83" s="813"/>
      <c r="X83" s="813"/>
      <c r="Y83" s="813"/>
    </row>
    <row r="84" spans="2:25">
      <c r="B84" s="813"/>
      <c r="C84" s="813"/>
      <c r="D84" s="813"/>
      <c r="E84" s="813"/>
      <c r="F84" s="813"/>
      <c r="G84" s="813"/>
      <c r="H84" s="813"/>
      <c r="I84" s="813"/>
      <c r="J84" s="813"/>
      <c r="K84" s="813"/>
      <c r="L84" s="813"/>
      <c r="M84" s="813"/>
      <c r="N84" s="813"/>
      <c r="O84" s="813"/>
      <c r="P84" s="813"/>
      <c r="Q84" s="813"/>
      <c r="R84" s="813"/>
      <c r="S84" s="813"/>
      <c r="T84" s="813"/>
      <c r="U84" s="813"/>
      <c r="V84" s="813"/>
      <c r="W84" s="813"/>
      <c r="X84" s="813"/>
      <c r="Y84" s="813"/>
    </row>
    <row r="85" spans="2:25">
      <c r="B85" s="813"/>
      <c r="C85" s="813"/>
      <c r="D85" s="813"/>
      <c r="E85" s="813"/>
      <c r="F85" s="813"/>
      <c r="G85" s="813"/>
      <c r="H85" s="813"/>
      <c r="I85" s="813"/>
      <c r="J85" s="813"/>
      <c r="K85" s="813"/>
      <c r="L85" s="813"/>
      <c r="M85" s="813"/>
      <c r="N85" s="813"/>
      <c r="O85" s="813"/>
      <c r="P85" s="813"/>
      <c r="Q85" s="813"/>
      <c r="R85" s="813"/>
      <c r="S85" s="813"/>
      <c r="T85" s="813"/>
      <c r="U85" s="813"/>
      <c r="V85" s="813"/>
      <c r="W85" s="813"/>
      <c r="X85" s="813"/>
      <c r="Y85" s="813"/>
    </row>
    <row r="86" spans="2:25">
      <c r="B86" s="813"/>
      <c r="C86" s="813"/>
      <c r="D86" s="813"/>
      <c r="E86" s="813"/>
      <c r="F86" s="813"/>
      <c r="G86" s="813"/>
      <c r="H86" s="813"/>
      <c r="I86" s="813"/>
      <c r="J86" s="813"/>
      <c r="K86" s="813"/>
      <c r="L86" s="813"/>
      <c r="M86" s="813"/>
      <c r="N86" s="813"/>
      <c r="O86" s="813"/>
      <c r="P86" s="813"/>
      <c r="Q86" s="813"/>
      <c r="R86" s="813"/>
      <c r="S86" s="813"/>
      <c r="T86" s="813"/>
      <c r="U86" s="813"/>
      <c r="V86" s="813"/>
      <c r="W86" s="813"/>
      <c r="X86" s="813"/>
      <c r="Y86" s="813"/>
    </row>
    <row r="87" spans="2:25">
      <c r="B87" s="813"/>
      <c r="C87" s="813"/>
      <c r="D87" s="813"/>
      <c r="E87" s="813"/>
      <c r="F87" s="813"/>
      <c r="G87" s="813"/>
      <c r="H87" s="813"/>
      <c r="I87" s="813"/>
      <c r="J87" s="813"/>
      <c r="K87" s="813"/>
      <c r="L87" s="813"/>
      <c r="M87" s="813"/>
      <c r="N87" s="813"/>
      <c r="O87" s="813"/>
      <c r="P87" s="813"/>
      <c r="Q87" s="813"/>
      <c r="R87" s="813"/>
      <c r="S87" s="813"/>
      <c r="T87" s="813"/>
      <c r="U87" s="813"/>
      <c r="V87" s="813"/>
      <c r="W87" s="813"/>
      <c r="X87" s="813"/>
      <c r="Y87" s="813"/>
    </row>
    <row r="88" spans="2:25">
      <c r="B88" s="813"/>
      <c r="C88" s="813"/>
      <c r="D88" s="813"/>
      <c r="E88" s="813"/>
      <c r="F88" s="813"/>
      <c r="G88" s="813"/>
      <c r="H88" s="813"/>
      <c r="I88" s="813"/>
      <c r="J88" s="813"/>
      <c r="K88" s="813"/>
      <c r="L88" s="813"/>
      <c r="M88" s="813"/>
      <c r="N88" s="813"/>
      <c r="O88" s="813"/>
      <c r="P88" s="813"/>
      <c r="Q88" s="813"/>
      <c r="R88" s="813"/>
      <c r="S88" s="813"/>
      <c r="T88" s="813"/>
      <c r="U88" s="813"/>
      <c r="V88" s="813"/>
      <c r="W88" s="813"/>
      <c r="X88" s="813"/>
      <c r="Y88" s="813"/>
    </row>
    <row r="89" spans="2:25">
      <c r="B89" s="813"/>
      <c r="C89" s="813"/>
      <c r="D89" s="813"/>
      <c r="E89" s="813"/>
      <c r="F89" s="813"/>
      <c r="G89" s="813"/>
      <c r="H89" s="813"/>
      <c r="I89" s="813"/>
      <c r="J89" s="813"/>
      <c r="K89" s="813"/>
      <c r="L89" s="813"/>
      <c r="M89" s="813"/>
      <c r="N89" s="813"/>
      <c r="O89" s="813"/>
      <c r="P89" s="813"/>
      <c r="Q89" s="813"/>
      <c r="R89" s="813"/>
      <c r="S89" s="813"/>
      <c r="T89" s="813"/>
      <c r="U89" s="813"/>
      <c r="V89" s="813"/>
      <c r="W89" s="813"/>
      <c r="X89" s="813"/>
      <c r="Y89" s="813"/>
    </row>
    <row r="90" spans="2:25">
      <c r="B90" s="813"/>
      <c r="C90" s="813"/>
      <c r="D90" s="813"/>
      <c r="E90" s="813"/>
      <c r="F90" s="813"/>
      <c r="G90" s="813"/>
      <c r="H90" s="813"/>
      <c r="I90" s="813"/>
      <c r="J90" s="813"/>
      <c r="K90" s="813"/>
      <c r="L90" s="813"/>
      <c r="M90" s="813"/>
      <c r="N90" s="813"/>
      <c r="O90" s="813"/>
      <c r="P90" s="813"/>
      <c r="Q90" s="813"/>
      <c r="R90" s="813"/>
      <c r="S90" s="813"/>
      <c r="T90" s="813"/>
      <c r="U90" s="813"/>
      <c r="V90" s="813"/>
      <c r="W90" s="813"/>
      <c r="X90" s="813"/>
      <c r="Y90" s="813"/>
    </row>
    <row r="91" spans="2:25">
      <c r="B91" s="813"/>
      <c r="C91" s="813"/>
      <c r="D91" s="813"/>
      <c r="E91" s="813"/>
      <c r="F91" s="813"/>
      <c r="G91" s="813"/>
      <c r="H91" s="813"/>
      <c r="I91" s="813"/>
      <c r="J91" s="813"/>
      <c r="K91" s="813"/>
      <c r="L91" s="813"/>
      <c r="M91" s="813"/>
      <c r="N91" s="813"/>
      <c r="O91" s="813"/>
      <c r="P91" s="813"/>
      <c r="Q91" s="813"/>
      <c r="R91" s="813"/>
      <c r="S91" s="813"/>
      <c r="T91" s="813"/>
      <c r="U91" s="813"/>
      <c r="V91" s="813"/>
      <c r="W91" s="813"/>
      <c r="X91" s="813"/>
      <c r="Y91" s="813"/>
    </row>
    <row r="92" spans="2:25">
      <c r="B92" s="813"/>
      <c r="C92" s="813"/>
      <c r="D92" s="813"/>
      <c r="E92" s="813"/>
      <c r="F92" s="813"/>
      <c r="G92" s="813"/>
      <c r="H92" s="813"/>
      <c r="I92" s="813"/>
      <c r="J92" s="813"/>
      <c r="K92" s="813"/>
      <c r="L92" s="813"/>
      <c r="M92" s="813"/>
      <c r="N92" s="813"/>
      <c r="O92" s="813"/>
      <c r="P92" s="813"/>
      <c r="Q92" s="813"/>
      <c r="R92" s="813"/>
      <c r="S92" s="813"/>
      <c r="T92" s="813"/>
      <c r="U92" s="813"/>
      <c r="V92" s="813"/>
      <c r="W92" s="813"/>
      <c r="X92" s="813"/>
      <c r="Y92" s="813"/>
    </row>
    <row r="93" spans="2:25">
      <c r="B93" s="813"/>
      <c r="C93" s="813"/>
      <c r="D93" s="813"/>
      <c r="E93" s="813"/>
      <c r="F93" s="813"/>
      <c r="G93" s="813"/>
      <c r="H93" s="813"/>
      <c r="I93" s="813"/>
      <c r="J93" s="813"/>
      <c r="K93" s="813"/>
      <c r="L93" s="813"/>
      <c r="M93" s="813"/>
      <c r="N93" s="813"/>
      <c r="O93" s="813"/>
      <c r="P93" s="813"/>
      <c r="Q93" s="813"/>
      <c r="R93" s="813"/>
      <c r="S93" s="813"/>
      <c r="T93" s="813"/>
      <c r="U93" s="813"/>
      <c r="V93" s="813"/>
      <c r="W93" s="813"/>
      <c r="X93" s="813"/>
      <c r="Y93" s="813"/>
    </row>
    <row r="94" spans="2:25">
      <c r="B94" s="813"/>
      <c r="C94" s="813"/>
      <c r="D94" s="813"/>
      <c r="E94" s="813"/>
      <c r="F94" s="813"/>
      <c r="G94" s="813"/>
      <c r="H94" s="813"/>
      <c r="I94" s="813"/>
      <c r="J94" s="813"/>
      <c r="K94" s="813"/>
      <c r="L94" s="813"/>
      <c r="M94" s="813"/>
      <c r="N94" s="813"/>
      <c r="O94" s="813"/>
      <c r="P94" s="813"/>
      <c r="Q94" s="813"/>
      <c r="R94" s="813"/>
      <c r="S94" s="813"/>
      <c r="T94" s="813"/>
      <c r="U94" s="813"/>
      <c r="V94" s="813"/>
      <c r="W94" s="813"/>
      <c r="X94" s="813"/>
      <c r="Y94" s="813"/>
    </row>
    <row r="95" spans="2:25">
      <c r="B95" s="813"/>
      <c r="C95" s="813"/>
      <c r="D95" s="813"/>
      <c r="E95" s="813"/>
      <c r="F95" s="813"/>
      <c r="G95" s="813"/>
      <c r="H95" s="813"/>
      <c r="I95" s="813"/>
      <c r="J95" s="813"/>
      <c r="K95" s="813"/>
      <c r="L95" s="813"/>
      <c r="M95" s="813"/>
      <c r="N95" s="813"/>
      <c r="O95" s="813"/>
      <c r="P95" s="813"/>
      <c r="Q95" s="813"/>
      <c r="R95" s="813"/>
      <c r="S95" s="813"/>
      <c r="T95" s="813"/>
      <c r="U95" s="813"/>
      <c r="V95" s="813"/>
      <c r="W95" s="813"/>
      <c r="X95" s="813"/>
      <c r="Y95" s="813"/>
    </row>
    <row r="96" spans="2:25">
      <c r="B96" s="813"/>
      <c r="C96" s="813"/>
      <c r="D96" s="813"/>
      <c r="E96" s="813"/>
      <c r="F96" s="813"/>
      <c r="G96" s="813"/>
      <c r="H96" s="813"/>
      <c r="I96" s="813"/>
      <c r="J96" s="813"/>
      <c r="K96" s="813"/>
      <c r="L96" s="813"/>
      <c r="M96" s="813"/>
      <c r="N96" s="813"/>
      <c r="O96" s="813"/>
      <c r="P96" s="813"/>
      <c r="Q96" s="813"/>
      <c r="R96" s="813"/>
      <c r="S96" s="813"/>
      <c r="T96" s="813"/>
      <c r="U96" s="813"/>
      <c r="V96" s="813"/>
      <c r="W96" s="813"/>
      <c r="X96" s="813"/>
      <c r="Y96" s="813"/>
    </row>
    <row r="97" spans="2:25">
      <c r="B97" s="813"/>
      <c r="C97" s="813"/>
      <c r="D97" s="813"/>
      <c r="E97" s="813"/>
      <c r="F97" s="813"/>
      <c r="G97" s="813"/>
      <c r="H97" s="813"/>
      <c r="I97" s="813"/>
      <c r="J97" s="813"/>
      <c r="K97" s="813"/>
      <c r="L97" s="813"/>
      <c r="M97" s="813"/>
      <c r="N97" s="813"/>
      <c r="O97" s="813"/>
      <c r="P97" s="813"/>
      <c r="Q97" s="813"/>
      <c r="R97" s="813"/>
      <c r="S97" s="813"/>
      <c r="T97" s="813"/>
      <c r="U97" s="813"/>
      <c r="V97" s="813"/>
      <c r="W97" s="813"/>
      <c r="X97" s="813"/>
      <c r="Y97" s="813"/>
    </row>
    <row r="98" spans="2:25">
      <c r="B98" s="813"/>
      <c r="C98" s="813"/>
      <c r="D98" s="813"/>
      <c r="E98" s="813"/>
      <c r="F98" s="813"/>
      <c r="G98" s="813"/>
      <c r="H98" s="813"/>
      <c r="I98" s="813"/>
      <c r="J98" s="813"/>
      <c r="K98" s="813"/>
      <c r="L98" s="813"/>
      <c r="M98" s="813"/>
      <c r="N98" s="813"/>
      <c r="O98" s="813"/>
      <c r="P98" s="813"/>
      <c r="Q98" s="813"/>
      <c r="R98" s="813"/>
      <c r="S98" s="813"/>
      <c r="T98" s="813"/>
      <c r="U98" s="813"/>
      <c r="V98" s="813"/>
      <c r="W98" s="813"/>
      <c r="X98" s="813"/>
      <c r="Y98" s="813"/>
    </row>
    <row r="99" spans="2:25">
      <c r="B99" s="813"/>
      <c r="C99" s="813"/>
      <c r="D99" s="813"/>
      <c r="E99" s="813"/>
      <c r="F99" s="813"/>
      <c r="G99" s="813"/>
      <c r="H99" s="813"/>
      <c r="I99" s="813"/>
      <c r="J99" s="813"/>
      <c r="K99" s="813"/>
      <c r="L99" s="813"/>
      <c r="M99" s="813"/>
      <c r="N99" s="813"/>
      <c r="O99" s="813"/>
      <c r="P99" s="813"/>
      <c r="Q99" s="813"/>
      <c r="R99" s="813"/>
      <c r="S99" s="813"/>
      <c r="T99" s="813"/>
      <c r="U99" s="813"/>
      <c r="V99" s="813"/>
      <c r="W99" s="813"/>
      <c r="X99" s="813"/>
      <c r="Y99" s="813"/>
    </row>
    <row r="100" spans="2:25">
      <c r="B100" s="813"/>
      <c r="C100" s="813"/>
      <c r="D100" s="813"/>
      <c r="E100" s="813"/>
      <c r="F100" s="813"/>
      <c r="G100" s="813"/>
      <c r="H100" s="813"/>
      <c r="I100" s="813"/>
      <c r="J100" s="813"/>
      <c r="K100" s="813"/>
      <c r="L100" s="813"/>
      <c r="M100" s="813"/>
      <c r="N100" s="813"/>
      <c r="O100" s="813"/>
      <c r="P100" s="813"/>
      <c r="Q100" s="813"/>
      <c r="R100" s="813"/>
      <c r="S100" s="813"/>
      <c r="T100" s="813"/>
      <c r="U100" s="813"/>
      <c r="V100" s="813"/>
      <c r="W100" s="813"/>
      <c r="X100" s="813"/>
      <c r="Y100" s="813"/>
    </row>
    <row r="101" spans="2:25">
      <c r="B101" s="813"/>
      <c r="C101" s="813"/>
      <c r="D101" s="813"/>
      <c r="E101" s="813"/>
      <c r="F101" s="813"/>
      <c r="G101" s="813"/>
      <c r="H101" s="813"/>
      <c r="I101" s="813"/>
      <c r="J101" s="813"/>
      <c r="K101" s="813"/>
      <c r="L101" s="813"/>
      <c r="M101" s="813"/>
      <c r="N101" s="813"/>
      <c r="O101" s="813"/>
      <c r="P101" s="813"/>
      <c r="Q101" s="813"/>
      <c r="R101" s="813"/>
      <c r="S101" s="813"/>
      <c r="T101" s="813"/>
      <c r="U101" s="813"/>
      <c r="V101" s="813"/>
      <c r="W101" s="813"/>
      <c r="X101" s="813"/>
      <c r="Y101" s="813"/>
    </row>
    <row r="102" spans="2:25">
      <c r="B102" s="813"/>
      <c r="C102" s="813"/>
      <c r="D102" s="813"/>
      <c r="E102" s="813"/>
      <c r="F102" s="813"/>
      <c r="G102" s="813"/>
      <c r="H102" s="813"/>
      <c r="I102" s="813"/>
      <c r="J102" s="813"/>
      <c r="K102" s="813"/>
      <c r="L102" s="813"/>
      <c r="M102" s="813"/>
      <c r="N102" s="813"/>
      <c r="O102" s="813"/>
      <c r="P102" s="813"/>
      <c r="Q102" s="813"/>
      <c r="R102" s="813"/>
      <c r="S102" s="813"/>
      <c r="T102" s="813"/>
      <c r="U102" s="813"/>
      <c r="V102" s="813"/>
      <c r="W102" s="813"/>
      <c r="X102" s="813"/>
      <c r="Y102" s="813"/>
    </row>
    <row r="103" spans="2:25">
      <c r="B103" s="813"/>
      <c r="C103" s="813"/>
      <c r="D103" s="813"/>
      <c r="E103" s="813"/>
      <c r="F103" s="813"/>
      <c r="G103" s="813"/>
      <c r="H103" s="813"/>
      <c r="I103" s="813"/>
      <c r="J103" s="813"/>
      <c r="K103" s="813"/>
      <c r="L103" s="813"/>
      <c r="M103" s="813"/>
      <c r="N103" s="813"/>
      <c r="O103" s="813"/>
      <c r="P103" s="813"/>
      <c r="Q103" s="813"/>
      <c r="R103" s="813"/>
      <c r="S103" s="813"/>
      <c r="T103" s="813"/>
      <c r="U103" s="813"/>
      <c r="V103" s="813"/>
      <c r="W103" s="813"/>
      <c r="X103" s="813"/>
      <c r="Y103" s="813"/>
    </row>
    <row r="104" spans="2:25">
      <c r="B104" s="813"/>
      <c r="C104" s="813"/>
      <c r="D104" s="813"/>
      <c r="E104" s="813"/>
      <c r="F104" s="813"/>
      <c r="G104" s="813"/>
      <c r="H104" s="813"/>
      <c r="I104" s="813"/>
      <c r="J104" s="813"/>
      <c r="K104" s="813"/>
      <c r="L104" s="813"/>
      <c r="M104" s="813"/>
      <c r="N104" s="813"/>
      <c r="O104" s="813"/>
      <c r="P104" s="813"/>
      <c r="Q104" s="813"/>
      <c r="R104" s="813"/>
      <c r="S104" s="813"/>
      <c r="T104" s="813"/>
      <c r="U104" s="813"/>
      <c r="V104" s="813"/>
      <c r="W104" s="813"/>
      <c r="X104" s="813"/>
      <c r="Y104" s="813"/>
    </row>
    <row r="105" spans="2:25">
      <c r="B105" s="813"/>
      <c r="C105" s="813"/>
      <c r="D105" s="813"/>
      <c r="E105" s="813"/>
      <c r="F105" s="813"/>
      <c r="G105" s="813"/>
      <c r="H105" s="813"/>
      <c r="I105" s="813"/>
      <c r="J105" s="813"/>
      <c r="K105" s="813"/>
      <c r="L105" s="813"/>
      <c r="M105" s="813"/>
      <c r="N105" s="813"/>
      <c r="O105" s="813"/>
      <c r="P105" s="813"/>
      <c r="Q105" s="813"/>
      <c r="R105" s="813"/>
      <c r="S105" s="813"/>
      <c r="T105" s="813"/>
      <c r="U105" s="813"/>
      <c r="V105" s="813"/>
      <c r="W105" s="813"/>
      <c r="X105" s="813"/>
      <c r="Y105" s="813"/>
    </row>
    <row r="106" spans="2:25">
      <c r="B106" s="813"/>
      <c r="C106" s="813"/>
      <c r="D106" s="813"/>
      <c r="E106" s="813"/>
      <c r="F106" s="813"/>
      <c r="G106" s="813"/>
      <c r="H106" s="813"/>
      <c r="I106" s="813"/>
      <c r="J106" s="813"/>
      <c r="K106" s="813"/>
      <c r="L106" s="813"/>
      <c r="M106" s="813"/>
      <c r="N106" s="813"/>
      <c r="O106" s="813"/>
      <c r="P106" s="813"/>
      <c r="Q106" s="813"/>
      <c r="R106" s="813"/>
      <c r="S106" s="813"/>
      <c r="T106" s="813"/>
      <c r="U106" s="813"/>
      <c r="V106" s="813"/>
      <c r="W106" s="813"/>
      <c r="X106" s="813"/>
      <c r="Y106" s="813"/>
    </row>
    <row r="107" spans="2:25">
      <c r="B107" s="813"/>
      <c r="C107" s="813"/>
      <c r="D107" s="813"/>
      <c r="E107" s="813"/>
      <c r="F107" s="813"/>
      <c r="G107" s="813"/>
      <c r="H107" s="813"/>
      <c r="I107" s="813"/>
      <c r="J107" s="813"/>
      <c r="K107" s="813"/>
      <c r="L107" s="813"/>
      <c r="M107" s="813"/>
      <c r="N107" s="813"/>
      <c r="O107" s="813"/>
      <c r="P107" s="813"/>
      <c r="Q107" s="813"/>
      <c r="R107" s="813"/>
      <c r="S107" s="813"/>
      <c r="T107" s="813"/>
      <c r="U107" s="813"/>
      <c r="V107" s="813"/>
      <c r="W107" s="813"/>
      <c r="X107" s="813"/>
      <c r="Y107" s="813"/>
    </row>
    <row r="108" spans="2:25">
      <c r="B108" s="813"/>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row>
    <row r="109" spans="2:25">
      <c r="B109" s="813"/>
      <c r="C109" s="813"/>
      <c r="D109" s="813"/>
      <c r="E109" s="813"/>
      <c r="F109" s="813"/>
      <c r="G109" s="813"/>
      <c r="H109" s="813"/>
      <c r="I109" s="813"/>
      <c r="J109" s="813"/>
      <c r="K109" s="813"/>
      <c r="L109" s="813"/>
      <c r="M109" s="813"/>
      <c r="N109" s="813"/>
      <c r="O109" s="813"/>
      <c r="P109" s="813"/>
      <c r="Q109" s="813"/>
      <c r="R109" s="813"/>
      <c r="S109" s="813"/>
      <c r="T109" s="813"/>
      <c r="U109" s="813"/>
      <c r="V109" s="813"/>
      <c r="W109" s="813"/>
      <c r="X109" s="813"/>
      <c r="Y109" s="813"/>
    </row>
    <row r="110" spans="2:25">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row>
    <row r="111" spans="2:25">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row>
    <row r="112" spans="2:25">
      <c r="B112" s="813"/>
      <c r="C112" s="813"/>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row>
    <row r="113" spans="2:25">
      <c r="B113" s="813"/>
      <c r="C113" s="813"/>
      <c r="D113" s="813"/>
      <c r="E113" s="813"/>
      <c r="F113" s="813"/>
      <c r="G113" s="813"/>
      <c r="H113" s="813"/>
      <c r="I113" s="813"/>
      <c r="J113" s="813"/>
      <c r="K113" s="813"/>
      <c r="L113" s="813"/>
      <c r="M113" s="813"/>
      <c r="N113" s="813"/>
      <c r="O113" s="813"/>
      <c r="P113" s="813"/>
      <c r="Q113" s="813"/>
      <c r="R113" s="813"/>
      <c r="S113" s="813"/>
      <c r="T113" s="813"/>
      <c r="U113" s="813"/>
      <c r="V113" s="813"/>
      <c r="W113" s="813"/>
      <c r="X113" s="813"/>
      <c r="Y113" s="813"/>
    </row>
    <row r="114" spans="2:25">
      <c r="B114" s="813"/>
      <c r="C114" s="813"/>
      <c r="D114" s="813"/>
      <c r="E114" s="813"/>
      <c r="F114" s="813"/>
      <c r="G114" s="813"/>
      <c r="H114" s="813"/>
      <c r="I114" s="813"/>
      <c r="J114" s="813"/>
      <c r="K114" s="813"/>
      <c r="L114" s="813"/>
      <c r="M114" s="813"/>
      <c r="N114" s="813"/>
      <c r="O114" s="813"/>
      <c r="P114" s="813"/>
      <c r="Q114" s="813"/>
      <c r="R114" s="813"/>
      <c r="S114" s="813"/>
      <c r="T114" s="813"/>
      <c r="U114" s="813"/>
      <c r="V114" s="813"/>
      <c r="W114" s="813"/>
      <c r="X114" s="813"/>
      <c r="Y114" s="813"/>
    </row>
    <row r="115" spans="2:25">
      <c r="B115" s="813"/>
      <c r="C115" s="813"/>
      <c r="D115" s="813"/>
      <c r="E115" s="813"/>
      <c r="F115" s="813"/>
      <c r="G115" s="813"/>
      <c r="H115" s="813"/>
      <c r="I115" s="813"/>
      <c r="J115" s="813"/>
      <c r="K115" s="813"/>
      <c r="L115" s="813"/>
      <c r="M115" s="813"/>
      <c r="N115" s="813"/>
      <c r="O115" s="813"/>
      <c r="P115" s="813"/>
      <c r="Q115" s="813"/>
      <c r="R115" s="813"/>
      <c r="S115" s="813"/>
      <c r="T115" s="813"/>
      <c r="U115" s="813"/>
      <c r="V115" s="813"/>
      <c r="W115" s="813"/>
      <c r="X115" s="813"/>
      <c r="Y115" s="813"/>
    </row>
    <row r="116" spans="2:25">
      <c r="B116" s="813"/>
      <c r="C116" s="813"/>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row>
    <row r="117" spans="2:25">
      <c r="B117" s="813"/>
      <c r="C117" s="813"/>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813"/>
    </row>
    <row r="118" spans="2:25">
      <c r="B118" s="813"/>
      <c r="C118" s="813"/>
      <c r="D118" s="813"/>
      <c r="E118" s="813"/>
      <c r="F118" s="813"/>
      <c r="G118" s="813"/>
      <c r="H118" s="813"/>
      <c r="I118" s="813"/>
      <c r="J118" s="813"/>
      <c r="K118" s="813"/>
      <c r="L118" s="813"/>
      <c r="M118" s="813"/>
      <c r="N118" s="813"/>
      <c r="O118" s="813"/>
      <c r="P118" s="813"/>
      <c r="Q118" s="813"/>
      <c r="R118" s="813"/>
      <c r="S118" s="813"/>
      <c r="T118" s="813"/>
      <c r="U118" s="813"/>
      <c r="V118" s="813"/>
      <c r="W118" s="813"/>
      <c r="X118" s="813"/>
      <c r="Y118" s="813"/>
    </row>
    <row r="119" spans="2:25">
      <c r="B119" s="813"/>
      <c r="C119" s="813"/>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row>
    <row r="120" spans="2:25">
      <c r="B120" s="813"/>
      <c r="C120" s="813"/>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row>
    <row r="121" spans="2:25">
      <c r="B121" s="813"/>
      <c r="C121" s="813"/>
      <c r="D121" s="813"/>
      <c r="E121" s="813"/>
      <c r="F121" s="813"/>
      <c r="G121" s="813"/>
      <c r="H121" s="813"/>
      <c r="I121" s="813"/>
      <c r="J121" s="813"/>
      <c r="K121" s="813"/>
      <c r="L121" s="813"/>
      <c r="M121" s="813"/>
      <c r="N121" s="813"/>
      <c r="O121" s="813"/>
      <c r="P121" s="813"/>
      <c r="Q121" s="813"/>
      <c r="R121" s="813"/>
      <c r="S121" s="813"/>
      <c r="T121" s="813"/>
      <c r="U121" s="813"/>
      <c r="V121" s="813"/>
      <c r="W121" s="813"/>
      <c r="X121" s="813"/>
      <c r="Y121" s="813"/>
    </row>
    <row r="122" spans="2:25">
      <c r="B122" s="813"/>
      <c r="C122" s="813"/>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row>
    <row r="123" spans="2:25">
      <c r="B123" s="813"/>
      <c r="C123" s="813"/>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row>
    <row r="124" spans="2:25">
      <c r="B124" s="813"/>
      <c r="C124" s="813"/>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row>
    <row r="125" spans="2:25">
      <c r="B125" s="813"/>
      <c r="C125" s="813"/>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row>
    <row r="126" spans="2:25">
      <c r="B126" s="813"/>
      <c r="C126" s="813"/>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row>
    <row r="127" spans="2:25">
      <c r="B127" s="813"/>
      <c r="C127" s="813"/>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row>
    <row r="128" spans="2:25">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3"/>
      <c r="X128" s="813"/>
      <c r="Y128" s="813"/>
    </row>
    <row r="129" spans="2:25">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3"/>
      <c r="X129" s="813"/>
      <c r="Y129" s="813"/>
    </row>
    <row r="130" spans="2:25">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3"/>
      <c r="X130" s="813"/>
      <c r="Y130" s="813"/>
    </row>
    <row r="131" spans="2:25">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3"/>
      <c r="X131" s="813"/>
      <c r="Y131" s="813"/>
    </row>
    <row r="132" spans="2:25">
      <c r="B132" s="813"/>
      <c r="C132" s="813"/>
      <c r="D132" s="813"/>
      <c r="E132" s="813"/>
      <c r="F132" s="813"/>
      <c r="G132" s="813"/>
      <c r="H132" s="813"/>
      <c r="I132" s="813"/>
      <c r="J132" s="813"/>
      <c r="K132" s="813"/>
      <c r="L132" s="813"/>
      <c r="M132" s="813"/>
      <c r="N132" s="813"/>
      <c r="O132" s="813"/>
      <c r="P132" s="813"/>
      <c r="Q132" s="813"/>
      <c r="R132" s="813"/>
      <c r="S132" s="813"/>
      <c r="T132" s="813"/>
      <c r="U132" s="813"/>
      <c r="V132" s="813"/>
      <c r="W132" s="813"/>
      <c r="X132" s="813"/>
      <c r="Y132" s="813"/>
    </row>
    <row r="133" spans="2:25">
      <c r="B133" s="813"/>
      <c r="C133" s="813"/>
      <c r="D133" s="813"/>
      <c r="E133" s="813"/>
      <c r="F133" s="813"/>
      <c r="G133" s="813"/>
      <c r="H133" s="813"/>
      <c r="I133" s="813"/>
      <c r="J133" s="813"/>
      <c r="K133" s="813"/>
      <c r="L133" s="813"/>
      <c r="M133" s="813"/>
      <c r="N133" s="813"/>
      <c r="O133" s="813"/>
      <c r="P133" s="813"/>
      <c r="Q133" s="813"/>
      <c r="R133" s="813"/>
      <c r="S133" s="813"/>
      <c r="T133" s="813"/>
      <c r="U133" s="813"/>
      <c r="V133" s="813"/>
      <c r="W133" s="813"/>
      <c r="X133" s="813"/>
      <c r="Y133" s="813"/>
    </row>
    <row r="134" spans="2:25">
      <c r="B134" s="813"/>
      <c r="C134" s="813"/>
      <c r="D134" s="813"/>
      <c r="E134" s="813"/>
      <c r="F134" s="813"/>
      <c r="G134" s="813"/>
      <c r="H134" s="813"/>
      <c r="I134" s="813"/>
      <c r="J134" s="813"/>
      <c r="K134" s="813"/>
      <c r="L134" s="813"/>
      <c r="M134" s="813"/>
      <c r="N134" s="813"/>
      <c r="O134" s="813"/>
      <c r="P134" s="813"/>
      <c r="Q134" s="813"/>
      <c r="R134" s="813"/>
      <c r="S134" s="813"/>
      <c r="T134" s="813"/>
      <c r="U134" s="813"/>
      <c r="V134" s="813"/>
      <c r="W134" s="813"/>
      <c r="X134" s="813"/>
      <c r="Y134" s="813"/>
    </row>
    <row r="135" spans="2:25">
      <c r="B135" s="813"/>
      <c r="C135" s="813"/>
      <c r="D135" s="813"/>
      <c r="E135" s="813"/>
      <c r="F135" s="813"/>
      <c r="G135" s="813"/>
      <c r="H135" s="813"/>
      <c r="I135" s="813"/>
      <c r="J135" s="813"/>
      <c r="K135" s="813"/>
      <c r="L135" s="813"/>
      <c r="M135" s="813"/>
      <c r="N135" s="813"/>
      <c r="O135" s="813"/>
      <c r="P135" s="813"/>
      <c r="Q135" s="813"/>
      <c r="R135" s="813"/>
      <c r="S135" s="813"/>
      <c r="T135" s="813"/>
      <c r="U135" s="813"/>
      <c r="V135" s="813"/>
      <c r="W135" s="813"/>
      <c r="X135" s="813"/>
      <c r="Y135" s="813"/>
    </row>
    <row r="136" spans="2:25">
      <c r="B136" s="813"/>
      <c r="C136" s="813"/>
      <c r="D136" s="813"/>
      <c r="E136" s="813"/>
      <c r="F136" s="813"/>
      <c r="G136" s="813"/>
      <c r="H136" s="813"/>
      <c r="I136" s="813"/>
      <c r="J136" s="813"/>
      <c r="K136" s="813"/>
      <c r="L136" s="813"/>
      <c r="M136" s="813"/>
      <c r="N136" s="813"/>
      <c r="O136" s="813"/>
      <c r="P136" s="813"/>
      <c r="Q136" s="813"/>
      <c r="R136" s="813"/>
      <c r="S136" s="813"/>
      <c r="T136" s="813"/>
      <c r="U136" s="813"/>
      <c r="V136" s="813"/>
      <c r="W136" s="813"/>
      <c r="X136" s="813"/>
      <c r="Y136" s="813"/>
    </row>
    <row r="137" spans="2:25">
      <c r="B137" s="813"/>
      <c r="C137" s="813"/>
      <c r="D137" s="813"/>
      <c r="E137" s="813"/>
      <c r="F137" s="813"/>
      <c r="G137" s="813"/>
      <c r="H137" s="813"/>
      <c r="I137" s="813"/>
      <c r="J137" s="813"/>
      <c r="K137" s="813"/>
      <c r="L137" s="813"/>
      <c r="M137" s="813"/>
      <c r="N137" s="813"/>
      <c r="O137" s="813"/>
      <c r="P137" s="813"/>
      <c r="Q137" s="813"/>
      <c r="R137" s="813"/>
      <c r="S137" s="813"/>
      <c r="T137" s="813"/>
      <c r="U137" s="813"/>
      <c r="V137" s="813"/>
      <c r="W137" s="813"/>
      <c r="X137" s="813"/>
      <c r="Y137" s="813"/>
    </row>
    <row r="138" spans="2:25">
      <c r="B138" s="813"/>
      <c r="C138" s="813"/>
      <c r="D138" s="813"/>
      <c r="E138" s="813"/>
      <c r="F138" s="813"/>
      <c r="G138" s="813"/>
      <c r="H138" s="813"/>
      <c r="I138" s="813"/>
      <c r="J138" s="813"/>
      <c r="K138" s="813"/>
      <c r="L138" s="813"/>
      <c r="M138" s="813"/>
      <c r="N138" s="813"/>
      <c r="O138" s="813"/>
      <c r="P138" s="813"/>
      <c r="Q138" s="813"/>
      <c r="R138" s="813"/>
      <c r="S138" s="813"/>
      <c r="T138" s="813"/>
      <c r="U138" s="813"/>
      <c r="V138" s="813"/>
      <c r="W138" s="813"/>
      <c r="X138" s="813"/>
      <c r="Y138" s="813"/>
    </row>
    <row r="139" spans="2:25">
      <c r="B139" s="813"/>
      <c r="C139" s="813"/>
      <c r="D139" s="813"/>
      <c r="E139" s="813"/>
      <c r="F139" s="813"/>
      <c r="G139" s="813"/>
      <c r="H139" s="813"/>
      <c r="I139" s="813"/>
      <c r="J139" s="813"/>
      <c r="K139" s="813"/>
      <c r="L139" s="813"/>
      <c r="M139" s="813"/>
      <c r="N139" s="813"/>
      <c r="O139" s="813"/>
      <c r="P139" s="813"/>
      <c r="Q139" s="813"/>
      <c r="R139" s="813"/>
      <c r="S139" s="813"/>
      <c r="T139" s="813"/>
      <c r="U139" s="813"/>
      <c r="V139" s="813"/>
      <c r="W139" s="813"/>
      <c r="X139" s="813"/>
      <c r="Y139" s="813"/>
    </row>
    <row r="140" spans="2:25">
      <c r="B140" s="813"/>
      <c r="C140" s="813"/>
      <c r="D140" s="813"/>
      <c r="E140" s="813"/>
      <c r="F140" s="813"/>
      <c r="G140" s="813"/>
      <c r="H140" s="813"/>
      <c r="I140" s="813"/>
      <c r="J140" s="813"/>
      <c r="K140" s="813"/>
      <c r="L140" s="813"/>
      <c r="M140" s="813"/>
      <c r="N140" s="813"/>
      <c r="O140" s="813"/>
      <c r="P140" s="813"/>
      <c r="Q140" s="813"/>
      <c r="R140" s="813"/>
      <c r="S140" s="813"/>
      <c r="T140" s="813"/>
      <c r="U140" s="813"/>
      <c r="V140" s="813"/>
      <c r="W140" s="813"/>
      <c r="X140" s="813"/>
      <c r="Y140" s="813"/>
    </row>
    <row r="141" spans="2:25">
      <c r="B141" s="813"/>
      <c r="C141" s="813"/>
      <c r="D141" s="813"/>
      <c r="E141" s="813"/>
      <c r="F141" s="813"/>
      <c r="G141" s="813"/>
      <c r="H141" s="813"/>
      <c r="I141" s="813"/>
      <c r="J141" s="813"/>
      <c r="K141" s="813"/>
      <c r="L141" s="813"/>
      <c r="M141" s="813"/>
      <c r="N141" s="813"/>
      <c r="O141" s="813"/>
      <c r="P141" s="813"/>
      <c r="Q141" s="813"/>
      <c r="R141" s="813"/>
      <c r="S141" s="813"/>
      <c r="T141" s="813"/>
      <c r="U141" s="813"/>
      <c r="V141" s="813"/>
      <c r="W141" s="813"/>
      <c r="X141" s="813"/>
      <c r="Y141" s="813"/>
    </row>
    <row r="142" spans="2:25">
      <c r="B142" s="813"/>
      <c r="C142" s="813"/>
      <c r="D142" s="813"/>
      <c r="E142" s="813"/>
      <c r="F142" s="813"/>
      <c r="G142" s="813"/>
      <c r="H142" s="813"/>
      <c r="I142" s="813"/>
      <c r="J142" s="813"/>
      <c r="K142" s="813"/>
      <c r="L142" s="813"/>
      <c r="M142" s="813"/>
      <c r="N142" s="813"/>
      <c r="O142" s="813"/>
      <c r="P142" s="813"/>
      <c r="Q142" s="813"/>
      <c r="R142" s="813"/>
      <c r="S142" s="813"/>
      <c r="T142" s="813"/>
      <c r="U142" s="813"/>
      <c r="V142" s="813"/>
      <c r="W142" s="813"/>
      <c r="X142" s="813"/>
      <c r="Y142" s="813"/>
    </row>
    <row r="143" spans="2:25">
      <c r="B143" s="813"/>
      <c r="C143" s="813"/>
      <c r="D143" s="813"/>
      <c r="E143" s="813"/>
      <c r="F143" s="813"/>
      <c r="G143" s="813"/>
      <c r="H143" s="813"/>
      <c r="I143" s="813"/>
      <c r="J143" s="813"/>
      <c r="K143" s="813"/>
      <c r="L143" s="813"/>
      <c r="M143" s="813"/>
      <c r="N143" s="813"/>
      <c r="O143" s="813"/>
      <c r="P143" s="813"/>
      <c r="Q143" s="813"/>
      <c r="R143" s="813"/>
      <c r="S143" s="813"/>
      <c r="T143" s="813"/>
      <c r="U143" s="813"/>
      <c r="V143" s="813"/>
      <c r="W143" s="813"/>
      <c r="X143" s="813"/>
      <c r="Y143" s="813"/>
    </row>
    <row r="144" spans="2:25">
      <c r="B144" s="813"/>
      <c r="C144" s="813"/>
      <c r="D144" s="813"/>
      <c r="E144" s="813"/>
      <c r="F144" s="813"/>
      <c r="G144" s="813"/>
      <c r="H144" s="813"/>
      <c r="I144" s="813"/>
      <c r="J144" s="813"/>
      <c r="K144" s="813"/>
      <c r="L144" s="813"/>
      <c r="M144" s="813"/>
      <c r="N144" s="813"/>
      <c r="O144" s="813"/>
      <c r="P144" s="813"/>
      <c r="Q144" s="813"/>
      <c r="R144" s="813"/>
      <c r="S144" s="813"/>
      <c r="T144" s="813"/>
      <c r="U144" s="813"/>
      <c r="V144" s="813"/>
      <c r="W144" s="813"/>
      <c r="X144" s="813"/>
      <c r="Y144" s="813"/>
    </row>
    <row r="145" spans="2:25">
      <c r="B145" s="813"/>
      <c r="C145" s="813"/>
      <c r="D145" s="813"/>
      <c r="E145" s="813"/>
      <c r="F145" s="813"/>
      <c r="G145" s="813"/>
      <c r="H145" s="813"/>
      <c r="I145" s="813"/>
      <c r="J145" s="813"/>
      <c r="K145" s="813"/>
      <c r="L145" s="813"/>
      <c r="M145" s="813"/>
      <c r="N145" s="813"/>
      <c r="O145" s="813"/>
      <c r="P145" s="813"/>
      <c r="Q145" s="813"/>
      <c r="R145" s="813"/>
      <c r="S145" s="813"/>
      <c r="T145" s="813"/>
      <c r="U145" s="813"/>
      <c r="V145" s="813"/>
      <c r="W145" s="813"/>
      <c r="X145" s="813"/>
      <c r="Y145" s="813"/>
    </row>
    <row r="146" spans="2:25">
      <c r="B146" s="813"/>
      <c r="C146" s="813"/>
      <c r="D146" s="813"/>
      <c r="E146" s="813"/>
      <c r="F146" s="813"/>
      <c r="G146" s="813"/>
      <c r="H146" s="813"/>
      <c r="I146" s="813"/>
      <c r="J146" s="813"/>
      <c r="K146" s="813"/>
      <c r="L146" s="813"/>
      <c r="M146" s="813"/>
      <c r="N146" s="813"/>
      <c r="O146" s="813"/>
      <c r="P146" s="813"/>
      <c r="Q146" s="813"/>
      <c r="R146" s="813"/>
      <c r="S146" s="813"/>
      <c r="T146" s="813"/>
      <c r="U146" s="813"/>
      <c r="V146" s="813"/>
      <c r="W146" s="813"/>
      <c r="X146" s="813"/>
      <c r="Y146" s="813"/>
    </row>
    <row r="147" spans="2:25">
      <c r="B147" s="813"/>
      <c r="C147" s="813"/>
      <c r="D147" s="813"/>
      <c r="E147" s="813"/>
      <c r="F147" s="813"/>
      <c r="G147" s="813"/>
      <c r="H147" s="813"/>
      <c r="I147" s="813"/>
      <c r="J147" s="813"/>
      <c r="K147" s="813"/>
      <c r="L147" s="813"/>
      <c r="M147" s="813"/>
      <c r="N147" s="813"/>
      <c r="O147" s="813"/>
      <c r="P147" s="813"/>
      <c r="Q147" s="813"/>
      <c r="R147" s="813"/>
      <c r="S147" s="813"/>
      <c r="T147" s="813"/>
      <c r="U147" s="813"/>
      <c r="V147" s="813"/>
      <c r="W147" s="813"/>
      <c r="X147" s="813"/>
      <c r="Y147" s="813"/>
    </row>
    <row r="148" spans="2:25">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row>
    <row r="149" spans="2:25">
      <c r="B149" s="813"/>
      <c r="C149" s="813"/>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row>
    <row r="150" spans="2:25">
      <c r="B150" s="813"/>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row>
    <row r="151" spans="2:25">
      <c r="B151" s="813"/>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row>
    <row r="152" spans="2:25">
      <c r="B152" s="813"/>
      <c r="C152" s="813"/>
      <c r="D152" s="813"/>
      <c r="E152" s="813"/>
      <c r="F152" s="813"/>
      <c r="G152" s="813"/>
      <c r="H152" s="813"/>
      <c r="I152" s="813"/>
      <c r="J152" s="813"/>
      <c r="K152" s="813"/>
      <c r="L152" s="813"/>
      <c r="M152" s="813"/>
      <c r="N152" s="813"/>
      <c r="O152" s="813"/>
      <c r="P152" s="813"/>
      <c r="Q152" s="813"/>
      <c r="R152" s="813"/>
      <c r="S152" s="813"/>
      <c r="T152" s="813"/>
      <c r="U152" s="813"/>
      <c r="V152" s="813"/>
      <c r="W152" s="813"/>
      <c r="X152" s="813"/>
      <c r="Y152" s="813"/>
    </row>
    <row r="153" spans="2:25">
      <c r="B153" s="813"/>
      <c r="C153" s="813"/>
      <c r="D153" s="813"/>
      <c r="E153" s="813"/>
      <c r="F153" s="813"/>
      <c r="G153" s="813"/>
      <c r="H153" s="813"/>
      <c r="I153" s="813"/>
      <c r="J153" s="813"/>
      <c r="K153" s="813"/>
      <c r="L153" s="813"/>
      <c r="M153" s="813"/>
      <c r="N153" s="813"/>
      <c r="O153" s="813"/>
      <c r="P153" s="813"/>
      <c r="Q153" s="813"/>
      <c r="R153" s="813"/>
      <c r="S153" s="813"/>
      <c r="T153" s="813"/>
      <c r="U153" s="813"/>
      <c r="V153" s="813"/>
      <c r="W153" s="813"/>
      <c r="X153" s="813"/>
      <c r="Y153" s="813"/>
    </row>
    <row r="154" spans="2:25">
      <c r="B154" s="813"/>
      <c r="C154" s="813"/>
      <c r="D154" s="813"/>
      <c r="E154" s="813"/>
      <c r="F154" s="813"/>
      <c r="G154" s="813"/>
      <c r="H154" s="813"/>
      <c r="I154" s="813"/>
      <c r="J154" s="813"/>
      <c r="K154" s="813"/>
      <c r="L154" s="813"/>
      <c r="M154" s="813"/>
      <c r="N154" s="813"/>
      <c r="O154" s="813"/>
      <c r="P154" s="813"/>
      <c r="Q154" s="813"/>
      <c r="R154" s="813"/>
      <c r="S154" s="813"/>
      <c r="T154" s="813"/>
      <c r="U154" s="813"/>
      <c r="V154" s="813"/>
      <c r="W154" s="813"/>
      <c r="X154" s="813"/>
      <c r="Y154" s="813"/>
    </row>
    <row r="155" spans="2:25">
      <c r="B155" s="813"/>
      <c r="C155" s="813"/>
      <c r="D155" s="813"/>
      <c r="E155" s="813"/>
      <c r="F155" s="813"/>
      <c r="G155" s="813"/>
      <c r="H155" s="813"/>
      <c r="I155" s="813"/>
      <c r="J155" s="813"/>
      <c r="K155" s="813"/>
      <c r="L155" s="813"/>
      <c r="M155" s="813"/>
      <c r="N155" s="813"/>
      <c r="O155" s="813"/>
      <c r="P155" s="813"/>
      <c r="Q155" s="813"/>
      <c r="R155" s="813"/>
      <c r="S155" s="813"/>
      <c r="T155" s="813"/>
      <c r="U155" s="813"/>
      <c r="V155" s="813"/>
      <c r="W155" s="813"/>
      <c r="X155" s="813"/>
      <c r="Y155" s="813"/>
    </row>
    <row r="156" spans="2:25">
      <c r="B156" s="813"/>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row>
  </sheetData>
  <mergeCells count="59">
    <mergeCell ref="Q2:Y2"/>
    <mergeCell ref="B4:Y4"/>
    <mergeCell ref="B6:F6"/>
    <mergeCell ref="G6:Y6"/>
    <mergeCell ref="B7:F7"/>
    <mergeCell ref="G7:Y7"/>
    <mergeCell ref="B8:F8"/>
    <mergeCell ref="G8:Y8"/>
    <mergeCell ref="V11:X11"/>
    <mergeCell ref="D19:T19"/>
    <mergeCell ref="D23:T23"/>
    <mergeCell ref="D25:T25"/>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J50:N50"/>
    <mergeCell ref="O50:S50"/>
    <mergeCell ref="J51:N51"/>
    <mergeCell ref="O51:S51"/>
    <mergeCell ref="V53:X53"/>
    <mergeCell ref="B61:C61"/>
    <mergeCell ref="C62:Y62"/>
    <mergeCell ref="C65:Y65"/>
    <mergeCell ref="C66:Y66"/>
    <mergeCell ref="D13:T14"/>
    <mergeCell ref="D16:T17"/>
    <mergeCell ref="D27:T28"/>
    <mergeCell ref="C50:H51"/>
    <mergeCell ref="D55:T56"/>
    <mergeCell ref="D57:T58"/>
    <mergeCell ref="C63:Y64"/>
  </mergeCells>
  <phoneticPr fontId="7"/>
  <dataValidations count="3">
    <dataValidation type="list" allowBlank="1" showDropDown="0" showInputMessage="1" showErrorMessage="1" sqref="V13 X13 V16 X16 V19 X19 V21 X21 V23 X23 V25 X25 V27 X27 V37:V39 X37:X39 V43:V45 X43:X45 V55 X55 V57 X57">
      <formula1>"□,■"</formula1>
    </dataValidation>
    <dataValidation type="list" allowBlank="1" showDropDown="0" showInputMessage="1" showErrorMessage="1" sqref="G7:Y7">
      <formula1>"１　新規,２　変更,３　終了"</formula1>
    </dataValidation>
    <dataValidation type="list" allowBlank="1" showDropDown="0" showInputMessage="1" showErrorMessage="1" sqref="G8:Y8">
      <formula1>"１　特定事業所加算(Ⅰ),２　特定事業所加算(Ⅱ),３　特定事業所加算(Ⅲ),４　特定事業所加算(Ⅳ)"</formula1>
    </dataValidation>
  </dataValidations>
  <printOptions horizontalCentered="1"/>
  <pageMargins left="0.70866141732283472" right="0.70866141732283472" top="0.74803149606299213" bottom="0.74803149606299213" header="0.31496062992125984" footer="0.31496062992125984"/>
  <pageSetup paperSize="9" scale="60" fitToWidth="1" fitToHeight="1" orientation="portrait" usePrinterDefaults="1"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E71"/>
  <sheetViews>
    <sheetView view="pageBreakPreview" zoomScale="96" zoomScaleNormal="110" zoomScaleSheetLayoutView="96" workbookViewId="0">
      <selection activeCell="Q3" sqref="Q3"/>
    </sheetView>
  </sheetViews>
  <sheetFormatPr defaultColWidth="4" defaultRowHeight="13.5"/>
  <cols>
    <col min="1" max="1" width="2.875" style="811" customWidth="1"/>
    <col min="2" max="2" width="2.625" style="811" customWidth="1"/>
    <col min="3" max="3" width="10.625" style="811" customWidth="1"/>
    <col min="4" max="8" width="4.625" style="811" customWidth="1"/>
    <col min="9" max="9" width="7.625" style="811" customWidth="1"/>
    <col min="10" max="18" width="4.625" style="811" customWidth="1"/>
    <col min="19" max="20" width="7.625" style="811" customWidth="1"/>
    <col min="21" max="25" width="4.625" style="811" customWidth="1"/>
    <col min="26" max="26" width="2" style="811" customWidth="1"/>
    <col min="27" max="257" width="4" style="811"/>
    <col min="258" max="258" width="2.875" style="811" customWidth="1"/>
    <col min="259" max="259" width="2.375" style="811" customWidth="1"/>
    <col min="260" max="260" width="7.375" style="811" customWidth="1"/>
    <col min="261" max="263" width="4" style="811"/>
    <col min="264" max="264" width="3.625" style="811" customWidth="1"/>
    <col min="265" max="265" width="4" style="811"/>
    <col min="266" max="266" width="7.375" style="811" customWidth="1"/>
    <col min="267" max="275" width="4" style="811"/>
    <col min="276" max="277" width="6.875" style="811" customWidth="1"/>
    <col min="278" max="279" width="4" style="811"/>
    <col min="280" max="280" width="4.125" style="811" customWidth="1"/>
    <col min="281" max="281" width="2.375" style="811" customWidth="1"/>
    <col min="282" max="282" width="3.375" style="811" customWidth="1"/>
    <col min="283" max="513" width="4" style="811"/>
    <col min="514" max="514" width="2.875" style="811" customWidth="1"/>
    <col min="515" max="515" width="2.375" style="811" customWidth="1"/>
    <col min="516" max="516" width="7.375" style="811" customWidth="1"/>
    <col min="517" max="519" width="4" style="811"/>
    <col min="520" max="520" width="3.625" style="811" customWidth="1"/>
    <col min="521" max="521" width="4" style="811"/>
    <col min="522" max="522" width="7.375" style="811" customWidth="1"/>
    <col min="523" max="531" width="4" style="811"/>
    <col min="532" max="533" width="6.875" style="811" customWidth="1"/>
    <col min="534" max="535" width="4" style="811"/>
    <col min="536" max="536" width="4.125" style="811" customWidth="1"/>
    <col min="537" max="537" width="2.375" style="811" customWidth="1"/>
    <col min="538" max="538" width="3.375" style="811" customWidth="1"/>
    <col min="539" max="769" width="4" style="811"/>
    <col min="770" max="770" width="2.875" style="811" customWidth="1"/>
    <col min="771" max="771" width="2.375" style="811" customWidth="1"/>
    <col min="772" max="772" width="7.375" style="811" customWidth="1"/>
    <col min="773" max="775" width="4" style="811"/>
    <col min="776" max="776" width="3.625" style="811" customWidth="1"/>
    <col min="777" max="777" width="4" style="811"/>
    <col min="778" max="778" width="7.375" style="811" customWidth="1"/>
    <col min="779" max="787" width="4" style="811"/>
    <col min="788" max="789" width="6.875" style="811" customWidth="1"/>
    <col min="790" max="791" width="4" style="811"/>
    <col min="792" max="792" width="4.125" style="811" customWidth="1"/>
    <col min="793" max="793" width="2.375" style="811" customWidth="1"/>
    <col min="794" max="794" width="3.375" style="811" customWidth="1"/>
    <col min="795" max="1025" width="4" style="811"/>
    <col min="1026" max="1026" width="2.875" style="811" customWidth="1"/>
    <col min="1027" max="1027" width="2.375" style="811" customWidth="1"/>
    <col min="1028" max="1028" width="7.375" style="811" customWidth="1"/>
    <col min="1029" max="1031" width="4" style="811"/>
    <col min="1032" max="1032" width="3.625" style="811" customWidth="1"/>
    <col min="1033" max="1033" width="4" style="811"/>
    <col min="1034" max="1034" width="7.375" style="811" customWidth="1"/>
    <col min="1035" max="1043" width="4" style="811"/>
    <col min="1044" max="1045" width="6.875" style="811" customWidth="1"/>
    <col min="1046" max="1047" width="4" style="811"/>
    <col min="1048" max="1048" width="4.125" style="811" customWidth="1"/>
    <col min="1049" max="1049" width="2.375" style="811" customWidth="1"/>
    <col min="1050" max="1050" width="3.375" style="811" customWidth="1"/>
    <col min="1051" max="1281" width="4" style="811"/>
    <col min="1282" max="1282" width="2.875" style="811" customWidth="1"/>
    <col min="1283" max="1283" width="2.375" style="811" customWidth="1"/>
    <col min="1284" max="1284" width="7.375" style="811" customWidth="1"/>
    <col min="1285" max="1287" width="4" style="811"/>
    <col min="1288" max="1288" width="3.625" style="811" customWidth="1"/>
    <col min="1289" max="1289" width="4" style="811"/>
    <col min="1290" max="1290" width="7.375" style="811" customWidth="1"/>
    <col min="1291" max="1299" width="4" style="811"/>
    <col min="1300" max="1301" width="6.875" style="811" customWidth="1"/>
    <col min="1302" max="1303" width="4" style="811"/>
    <col min="1304" max="1304" width="4.125" style="811" customWidth="1"/>
    <col min="1305" max="1305" width="2.375" style="811" customWidth="1"/>
    <col min="1306" max="1306" width="3.375" style="811" customWidth="1"/>
    <col min="1307" max="1537" width="4" style="811"/>
    <col min="1538" max="1538" width="2.875" style="811" customWidth="1"/>
    <col min="1539" max="1539" width="2.375" style="811" customWidth="1"/>
    <col min="1540" max="1540" width="7.375" style="811" customWidth="1"/>
    <col min="1541" max="1543" width="4" style="811"/>
    <col min="1544" max="1544" width="3.625" style="811" customWidth="1"/>
    <col min="1545" max="1545" width="4" style="811"/>
    <col min="1546" max="1546" width="7.375" style="811" customWidth="1"/>
    <col min="1547" max="1555" width="4" style="811"/>
    <col min="1556" max="1557" width="6.875" style="811" customWidth="1"/>
    <col min="1558" max="1559" width="4" style="811"/>
    <col min="1560" max="1560" width="4.125" style="811" customWidth="1"/>
    <col min="1561" max="1561" width="2.375" style="811" customWidth="1"/>
    <col min="1562" max="1562" width="3.375" style="811" customWidth="1"/>
    <col min="1563" max="1793" width="4" style="811"/>
    <col min="1794" max="1794" width="2.875" style="811" customWidth="1"/>
    <col min="1795" max="1795" width="2.375" style="811" customWidth="1"/>
    <col min="1796" max="1796" width="7.375" style="811" customWidth="1"/>
    <col min="1797" max="1799" width="4" style="811"/>
    <col min="1800" max="1800" width="3.625" style="811" customWidth="1"/>
    <col min="1801" max="1801" width="4" style="811"/>
    <col min="1802" max="1802" width="7.375" style="811" customWidth="1"/>
    <col min="1803" max="1811" width="4" style="811"/>
    <col min="1812" max="1813" width="6.875" style="811" customWidth="1"/>
    <col min="1814" max="1815" width="4" style="811"/>
    <col min="1816" max="1816" width="4.125" style="811" customWidth="1"/>
    <col min="1817" max="1817" width="2.375" style="811" customWidth="1"/>
    <col min="1818" max="1818" width="3.375" style="811" customWidth="1"/>
    <col min="1819" max="2049" width="4" style="811"/>
    <col min="2050" max="2050" width="2.875" style="811" customWidth="1"/>
    <col min="2051" max="2051" width="2.375" style="811" customWidth="1"/>
    <col min="2052" max="2052" width="7.375" style="811" customWidth="1"/>
    <col min="2053" max="2055" width="4" style="811"/>
    <col min="2056" max="2056" width="3.625" style="811" customWidth="1"/>
    <col min="2057" max="2057" width="4" style="811"/>
    <col min="2058" max="2058" width="7.375" style="811" customWidth="1"/>
    <col min="2059" max="2067" width="4" style="811"/>
    <col min="2068" max="2069" width="6.875" style="811" customWidth="1"/>
    <col min="2070" max="2071" width="4" style="811"/>
    <col min="2072" max="2072" width="4.125" style="811" customWidth="1"/>
    <col min="2073" max="2073" width="2.375" style="811" customWidth="1"/>
    <col min="2074" max="2074" width="3.375" style="811" customWidth="1"/>
    <col min="2075" max="2305" width="4" style="811"/>
    <col min="2306" max="2306" width="2.875" style="811" customWidth="1"/>
    <col min="2307" max="2307" width="2.375" style="811" customWidth="1"/>
    <col min="2308" max="2308" width="7.375" style="811" customWidth="1"/>
    <col min="2309" max="2311" width="4" style="811"/>
    <col min="2312" max="2312" width="3.625" style="811" customWidth="1"/>
    <col min="2313" max="2313" width="4" style="811"/>
    <col min="2314" max="2314" width="7.375" style="811" customWidth="1"/>
    <col min="2315" max="2323" width="4" style="811"/>
    <col min="2324" max="2325" width="6.875" style="811" customWidth="1"/>
    <col min="2326" max="2327" width="4" style="811"/>
    <col min="2328" max="2328" width="4.125" style="811" customWidth="1"/>
    <col min="2329" max="2329" width="2.375" style="811" customWidth="1"/>
    <col min="2330" max="2330" width="3.375" style="811" customWidth="1"/>
    <col min="2331" max="2561" width="4" style="811"/>
    <col min="2562" max="2562" width="2.875" style="811" customWidth="1"/>
    <col min="2563" max="2563" width="2.375" style="811" customWidth="1"/>
    <col min="2564" max="2564" width="7.375" style="811" customWidth="1"/>
    <col min="2565" max="2567" width="4" style="811"/>
    <col min="2568" max="2568" width="3.625" style="811" customWidth="1"/>
    <col min="2569" max="2569" width="4" style="811"/>
    <col min="2570" max="2570" width="7.375" style="811" customWidth="1"/>
    <col min="2571" max="2579" width="4" style="811"/>
    <col min="2580" max="2581" width="6.875" style="811" customWidth="1"/>
    <col min="2582" max="2583" width="4" style="811"/>
    <col min="2584" max="2584" width="4.125" style="811" customWidth="1"/>
    <col min="2585" max="2585" width="2.375" style="811" customWidth="1"/>
    <col min="2586" max="2586" width="3.375" style="811" customWidth="1"/>
    <col min="2587" max="2817" width="4" style="811"/>
    <col min="2818" max="2818" width="2.875" style="811" customWidth="1"/>
    <col min="2819" max="2819" width="2.375" style="811" customWidth="1"/>
    <col min="2820" max="2820" width="7.375" style="811" customWidth="1"/>
    <col min="2821" max="2823" width="4" style="811"/>
    <col min="2824" max="2824" width="3.625" style="811" customWidth="1"/>
    <col min="2825" max="2825" width="4" style="811"/>
    <col min="2826" max="2826" width="7.375" style="811" customWidth="1"/>
    <col min="2827" max="2835" width="4" style="811"/>
    <col min="2836" max="2837" width="6.875" style="811" customWidth="1"/>
    <col min="2838" max="2839" width="4" style="811"/>
    <col min="2840" max="2840" width="4.125" style="811" customWidth="1"/>
    <col min="2841" max="2841" width="2.375" style="811" customWidth="1"/>
    <col min="2842" max="2842" width="3.375" style="811" customWidth="1"/>
    <col min="2843" max="3073" width="4" style="811"/>
    <col min="3074" max="3074" width="2.875" style="811" customWidth="1"/>
    <col min="3075" max="3075" width="2.375" style="811" customWidth="1"/>
    <col min="3076" max="3076" width="7.375" style="811" customWidth="1"/>
    <col min="3077" max="3079" width="4" style="811"/>
    <col min="3080" max="3080" width="3.625" style="811" customWidth="1"/>
    <col min="3081" max="3081" width="4" style="811"/>
    <col min="3082" max="3082" width="7.375" style="811" customWidth="1"/>
    <col min="3083" max="3091" width="4" style="811"/>
    <col min="3092" max="3093" width="6.875" style="811" customWidth="1"/>
    <col min="3094" max="3095" width="4" style="811"/>
    <col min="3096" max="3096" width="4.125" style="811" customWidth="1"/>
    <col min="3097" max="3097" width="2.375" style="811" customWidth="1"/>
    <col min="3098" max="3098" width="3.375" style="811" customWidth="1"/>
    <col min="3099" max="3329" width="4" style="811"/>
    <col min="3330" max="3330" width="2.875" style="811" customWidth="1"/>
    <col min="3331" max="3331" width="2.375" style="811" customWidth="1"/>
    <col min="3332" max="3332" width="7.375" style="811" customWidth="1"/>
    <col min="3333" max="3335" width="4" style="811"/>
    <col min="3336" max="3336" width="3.625" style="811" customWidth="1"/>
    <col min="3337" max="3337" width="4" style="811"/>
    <col min="3338" max="3338" width="7.375" style="811" customWidth="1"/>
    <col min="3339" max="3347" width="4" style="811"/>
    <col min="3348" max="3349" width="6.875" style="811" customWidth="1"/>
    <col min="3350" max="3351" width="4" style="811"/>
    <col min="3352" max="3352" width="4.125" style="811" customWidth="1"/>
    <col min="3353" max="3353" width="2.375" style="811" customWidth="1"/>
    <col min="3354" max="3354" width="3.375" style="811" customWidth="1"/>
    <col min="3355" max="3585" width="4" style="811"/>
    <col min="3586" max="3586" width="2.875" style="811" customWidth="1"/>
    <col min="3587" max="3587" width="2.375" style="811" customWidth="1"/>
    <col min="3588" max="3588" width="7.375" style="811" customWidth="1"/>
    <col min="3589" max="3591" width="4" style="811"/>
    <col min="3592" max="3592" width="3.625" style="811" customWidth="1"/>
    <col min="3593" max="3593" width="4" style="811"/>
    <col min="3594" max="3594" width="7.375" style="811" customWidth="1"/>
    <col min="3595" max="3603" width="4" style="811"/>
    <col min="3604" max="3605" width="6.875" style="811" customWidth="1"/>
    <col min="3606" max="3607" width="4" style="811"/>
    <col min="3608" max="3608" width="4.125" style="811" customWidth="1"/>
    <col min="3609" max="3609" width="2.375" style="811" customWidth="1"/>
    <col min="3610" max="3610" width="3.375" style="811" customWidth="1"/>
    <col min="3611" max="3841" width="4" style="811"/>
    <col min="3842" max="3842" width="2.875" style="811" customWidth="1"/>
    <col min="3843" max="3843" width="2.375" style="811" customWidth="1"/>
    <col min="3844" max="3844" width="7.375" style="811" customWidth="1"/>
    <col min="3845" max="3847" width="4" style="811"/>
    <col min="3848" max="3848" width="3.625" style="811" customWidth="1"/>
    <col min="3849" max="3849" width="4" style="811"/>
    <col min="3850" max="3850" width="7.375" style="811" customWidth="1"/>
    <col min="3851" max="3859" width="4" style="811"/>
    <col min="3860" max="3861" width="6.875" style="811" customWidth="1"/>
    <col min="3862" max="3863" width="4" style="811"/>
    <col min="3864" max="3864" width="4.125" style="811" customWidth="1"/>
    <col min="3865" max="3865" width="2.375" style="811" customWidth="1"/>
    <col min="3866" max="3866" width="3.375" style="811" customWidth="1"/>
    <col min="3867" max="4097" width="4" style="811"/>
    <col min="4098" max="4098" width="2.875" style="811" customWidth="1"/>
    <col min="4099" max="4099" width="2.375" style="811" customWidth="1"/>
    <col min="4100" max="4100" width="7.375" style="811" customWidth="1"/>
    <col min="4101" max="4103" width="4" style="811"/>
    <col min="4104" max="4104" width="3.625" style="811" customWidth="1"/>
    <col min="4105" max="4105" width="4" style="811"/>
    <col min="4106" max="4106" width="7.375" style="811" customWidth="1"/>
    <col min="4107" max="4115" width="4" style="811"/>
    <col min="4116" max="4117" width="6.875" style="811" customWidth="1"/>
    <col min="4118" max="4119" width="4" style="811"/>
    <col min="4120" max="4120" width="4.125" style="811" customWidth="1"/>
    <col min="4121" max="4121" width="2.375" style="811" customWidth="1"/>
    <col min="4122" max="4122" width="3.375" style="811" customWidth="1"/>
    <col min="4123" max="4353" width="4" style="811"/>
    <col min="4354" max="4354" width="2.875" style="811" customWidth="1"/>
    <col min="4355" max="4355" width="2.375" style="811" customWidth="1"/>
    <col min="4356" max="4356" width="7.375" style="811" customWidth="1"/>
    <col min="4357" max="4359" width="4" style="811"/>
    <col min="4360" max="4360" width="3.625" style="811" customWidth="1"/>
    <col min="4361" max="4361" width="4" style="811"/>
    <col min="4362" max="4362" width="7.375" style="811" customWidth="1"/>
    <col min="4363" max="4371" width="4" style="811"/>
    <col min="4372" max="4373" width="6.875" style="811" customWidth="1"/>
    <col min="4374" max="4375" width="4" style="811"/>
    <col min="4376" max="4376" width="4.125" style="811" customWidth="1"/>
    <col min="4377" max="4377" width="2.375" style="811" customWidth="1"/>
    <col min="4378" max="4378" width="3.375" style="811" customWidth="1"/>
    <col min="4379" max="4609" width="4" style="811"/>
    <col min="4610" max="4610" width="2.875" style="811" customWidth="1"/>
    <col min="4611" max="4611" width="2.375" style="811" customWidth="1"/>
    <col min="4612" max="4612" width="7.375" style="811" customWidth="1"/>
    <col min="4613" max="4615" width="4" style="811"/>
    <col min="4616" max="4616" width="3.625" style="811" customWidth="1"/>
    <col min="4617" max="4617" width="4" style="811"/>
    <col min="4618" max="4618" width="7.375" style="811" customWidth="1"/>
    <col min="4619" max="4627" width="4" style="811"/>
    <col min="4628" max="4629" width="6.875" style="811" customWidth="1"/>
    <col min="4630" max="4631" width="4" style="811"/>
    <col min="4632" max="4632" width="4.125" style="811" customWidth="1"/>
    <col min="4633" max="4633" width="2.375" style="811" customWidth="1"/>
    <col min="4634" max="4634" width="3.375" style="811" customWidth="1"/>
    <col min="4635" max="4865" width="4" style="811"/>
    <col min="4866" max="4866" width="2.875" style="811" customWidth="1"/>
    <col min="4867" max="4867" width="2.375" style="811" customWidth="1"/>
    <col min="4868" max="4868" width="7.375" style="811" customWidth="1"/>
    <col min="4869" max="4871" width="4" style="811"/>
    <col min="4872" max="4872" width="3.625" style="811" customWidth="1"/>
    <col min="4873" max="4873" width="4" style="811"/>
    <col min="4874" max="4874" width="7.375" style="811" customWidth="1"/>
    <col min="4875" max="4883" width="4" style="811"/>
    <col min="4884" max="4885" width="6.875" style="811" customWidth="1"/>
    <col min="4886" max="4887" width="4" style="811"/>
    <col min="4888" max="4888" width="4.125" style="811" customWidth="1"/>
    <col min="4889" max="4889" width="2.375" style="811" customWidth="1"/>
    <col min="4890" max="4890" width="3.375" style="811" customWidth="1"/>
    <col min="4891" max="5121" width="4" style="811"/>
    <col min="5122" max="5122" width="2.875" style="811" customWidth="1"/>
    <col min="5123" max="5123" width="2.375" style="811" customWidth="1"/>
    <col min="5124" max="5124" width="7.375" style="811" customWidth="1"/>
    <col min="5125" max="5127" width="4" style="811"/>
    <col min="5128" max="5128" width="3.625" style="811" customWidth="1"/>
    <col min="5129" max="5129" width="4" style="811"/>
    <col min="5130" max="5130" width="7.375" style="811" customWidth="1"/>
    <col min="5131" max="5139" width="4" style="811"/>
    <col min="5140" max="5141" width="6.875" style="811" customWidth="1"/>
    <col min="5142" max="5143" width="4" style="811"/>
    <col min="5144" max="5144" width="4.125" style="811" customWidth="1"/>
    <col min="5145" max="5145" width="2.375" style="811" customWidth="1"/>
    <col min="5146" max="5146" width="3.375" style="811" customWidth="1"/>
    <col min="5147" max="5377" width="4" style="811"/>
    <col min="5378" max="5378" width="2.875" style="811" customWidth="1"/>
    <col min="5379" max="5379" width="2.375" style="811" customWidth="1"/>
    <col min="5380" max="5380" width="7.375" style="811" customWidth="1"/>
    <col min="5381" max="5383" width="4" style="811"/>
    <col min="5384" max="5384" width="3.625" style="811" customWidth="1"/>
    <col min="5385" max="5385" width="4" style="811"/>
    <col min="5386" max="5386" width="7.375" style="811" customWidth="1"/>
    <col min="5387" max="5395" width="4" style="811"/>
    <col min="5396" max="5397" width="6.875" style="811" customWidth="1"/>
    <col min="5398" max="5399" width="4" style="811"/>
    <col min="5400" max="5400" width="4.125" style="811" customWidth="1"/>
    <col min="5401" max="5401" width="2.375" style="811" customWidth="1"/>
    <col min="5402" max="5402" width="3.375" style="811" customWidth="1"/>
    <col min="5403" max="5633" width="4" style="811"/>
    <col min="5634" max="5634" width="2.875" style="811" customWidth="1"/>
    <col min="5635" max="5635" width="2.375" style="811" customWidth="1"/>
    <col min="5636" max="5636" width="7.375" style="811" customWidth="1"/>
    <col min="5637" max="5639" width="4" style="811"/>
    <col min="5640" max="5640" width="3.625" style="811" customWidth="1"/>
    <col min="5641" max="5641" width="4" style="811"/>
    <col min="5642" max="5642" width="7.375" style="811" customWidth="1"/>
    <col min="5643" max="5651" width="4" style="811"/>
    <col min="5652" max="5653" width="6.875" style="811" customWidth="1"/>
    <col min="5654" max="5655" width="4" style="811"/>
    <col min="5656" max="5656" width="4.125" style="811" customWidth="1"/>
    <col min="5657" max="5657" width="2.375" style="811" customWidth="1"/>
    <col min="5658" max="5658" width="3.375" style="811" customWidth="1"/>
    <col min="5659" max="5889" width="4" style="811"/>
    <col min="5890" max="5890" width="2.875" style="811" customWidth="1"/>
    <col min="5891" max="5891" width="2.375" style="811" customWidth="1"/>
    <col min="5892" max="5892" width="7.375" style="811" customWidth="1"/>
    <col min="5893" max="5895" width="4" style="811"/>
    <col min="5896" max="5896" width="3.625" style="811" customWidth="1"/>
    <col min="5897" max="5897" width="4" style="811"/>
    <col min="5898" max="5898" width="7.375" style="811" customWidth="1"/>
    <col min="5899" max="5907" width="4" style="811"/>
    <col min="5908" max="5909" width="6.875" style="811" customWidth="1"/>
    <col min="5910" max="5911" width="4" style="811"/>
    <col min="5912" max="5912" width="4.125" style="811" customWidth="1"/>
    <col min="5913" max="5913" width="2.375" style="811" customWidth="1"/>
    <col min="5914" max="5914" width="3.375" style="811" customWidth="1"/>
    <col min="5915" max="6145" width="4" style="811"/>
    <col min="6146" max="6146" width="2.875" style="811" customWidth="1"/>
    <col min="6147" max="6147" width="2.375" style="811" customWidth="1"/>
    <col min="6148" max="6148" width="7.375" style="811" customWidth="1"/>
    <col min="6149" max="6151" width="4" style="811"/>
    <col min="6152" max="6152" width="3.625" style="811" customWidth="1"/>
    <col min="6153" max="6153" width="4" style="811"/>
    <col min="6154" max="6154" width="7.375" style="811" customWidth="1"/>
    <col min="6155" max="6163" width="4" style="811"/>
    <col min="6164" max="6165" width="6.875" style="811" customWidth="1"/>
    <col min="6166" max="6167" width="4" style="811"/>
    <col min="6168" max="6168" width="4.125" style="811" customWidth="1"/>
    <col min="6169" max="6169" width="2.375" style="811" customWidth="1"/>
    <col min="6170" max="6170" width="3.375" style="811" customWidth="1"/>
    <col min="6171" max="6401" width="4" style="811"/>
    <col min="6402" max="6402" width="2.875" style="811" customWidth="1"/>
    <col min="6403" max="6403" width="2.375" style="811" customWidth="1"/>
    <col min="6404" max="6404" width="7.375" style="811" customWidth="1"/>
    <col min="6405" max="6407" width="4" style="811"/>
    <col min="6408" max="6408" width="3.625" style="811" customWidth="1"/>
    <col min="6409" max="6409" width="4" style="811"/>
    <col min="6410" max="6410" width="7.375" style="811" customWidth="1"/>
    <col min="6411" max="6419" width="4" style="811"/>
    <col min="6420" max="6421" width="6.875" style="811" customWidth="1"/>
    <col min="6422" max="6423" width="4" style="811"/>
    <col min="6424" max="6424" width="4.125" style="811" customWidth="1"/>
    <col min="6425" max="6425" width="2.375" style="811" customWidth="1"/>
    <col min="6426" max="6426" width="3.375" style="811" customWidth="1"/>
    <col min="6427" max="6657" width="4" style="811"/>
    <col min="6658" max="6658" width="2.875" style="811" customWidth="1"/>
    <col min="6659" max="6659" width="2.375" style="811" customWidth="1"/>
    <col min="6660" max="6660" width="7.375" style="811" customWidth="1"/>
    <col min="6661" max="6663" width="4" style="811"/>
    <col min="6664" max="6664" width="3.625" style="811" customWidth="1"/>
    <col min="6665" max="6665" width="4" style="811"/>
    <col min="6666" max="6666" width="7.375" style="811" customWidth="1"/>
    <col min="6667" max="6675" width="4" style="811"/>
    <col min="6676" max="6677" width="6.875" style="811" customWidth="1"/>
    <col min="6678" max="6679" width="4" style="811"/>
    <col min="6680" max="6680" width="4.125" style="811" customWidth="1"/>
    <col min="6681" max="6681" width="2.375" style="811" customWidth="1"/>
    <col min="6682" max="6682" width="3.375" style="811" customWidth="1"/>
    <col min="6683" max="6913" width="4" style="811"/>
    <col min="6914" max="6914" width="2.875" style="811" customWidth="1"/>
    <col min="6915" max="6915" width="2.375" style="811" customWidth="1"/>
    <col min="6916" max="6916" width="7.375" style="811" customWidth="1"/>
    <col min="6917" max="6919" width="4" style="811"/>
    <col min="6920" max="6920" width="3.625" style="811" customWidth="1"/>
    <col min="6921" max="6921" width="4" style="811"/>
    <col min="6922" max="6922" width="7.375" style="811" customWidth="1"/>
    <col min="6923" max="6931" width="4" style="811"/>
    <col min="6932" max="6933" width="6.875" style="811" customWidth="1"/>
    <col min="6934" max="6935" width="4" style="811"/>
    <col min="6936" max="6936" width="4.125" style="811" customWidth="1"/>
    <col min="6937" max="6937" width="2.375" style="811" customWidth="1"/>
    <col min="6938" max="6938" width="3.375" style="811" customWidth="1"/>
    <col min="6939" max="7169" width="4" style="811"/>
    <col min="7170" max="7170" width="2.875" style="811" customWidth="1"/>
    <col min="7171" max="7171" width="2.375" style="811" customWidth="1"/>
    <col min="7172" max="7172" width="7.375" style="811" customWidth="1"/>
    <col min="7173" max="7175" width="4" style="811"/>
    <col min="7176" max="7176" width="3.625" style="811" customWidth="1"/>
    <col min="7177" max="7177" width="4" style="811"/>
    <col min="7178" max="7178" width="7.375" style="811" customWidth="1"/>
    <col min="7179" max="7187" width="4" style="811"/>
    <col min="7188" max="7189" width="6.875" style="811" customWidth="1"/>
    <col min="7190" max="7191" width="4" style="811"/>
    <col min="7192" max="7192" width="4.125" style="811" customWidth="1"/>
    <col min="7193" max="7193" width="2.375" style="811" customWidth="1"/>
    <col min="7194" max="7194" width="3.375" style="811" customWidth="1"/>
    <col min="7195" max="7425" width="4" style="811"/>
    <col min="7426" max="7426" width="2.875" style="811" customWidth="1"/>
    <col min="7427" max="7427" width="2.375" style="811" customWidth="1"/>
    <col min="7428" max="7428" width="7.375" style="811" customWidth="1"/>
    <col min="7429" max="7431" width="4" style="811"/>
    <col min="7432" max="7432" width="3.625" style="811" customWidth="1"/>
    <col min="7433" max="7433" width="4" style="811"/>
    <col min="7434" max="7434" width="7.375" style="811" customWidth="1"/>
    <col min="7435" max="7443" width="4" style="811"/>
    <col min="7444" max="7445" width="6.875" style="811" customWidth="1"/>
    <col min="7446" max="7447" width="4" style="811"/>
    <col min="7448" max="7448" width="4.125" style="811" customWidth="1"/>
    <col min="7449" max="7449" width="2.375" style="811" customWidth="1"/>
    <col min="7450" max="7450" width="3.375" style="811" customWidth="1"/>
    <col min="7451" max="7681" width="4" style="811"/>
    <col min="7682" max="7682" width="2.875" style="811" customWidth="1"/>
    <col min="7683" max="7683" width="2.375" style="811" customWidth="1"/>
    <col min="7684" max="7684" width="7.375" style="811" customWidth="1"/>
    <col min="7685" max="7687" width="4" style="811"/>
    <col min="7688" max="7688" width="3.625" style="811" customWidth="1"/>
    <col min="7689" max="7689" width="4" style="811"/>
    <col min="7690" max="7690" width="7.375" style="811" customWidth="1"/>
    <col min="7691" max="7699" width="4" style="811"/>
    <col min="7700" max="7701" width="6.875" style="811" customWidth="1"/>
    <col min="7702" max="7703" width="4" style="811"/>
    <col min="7704" max="7704" width="4.125" style="811" customWidth="1"/>
    <col min="7705" max="7705" width="2.375" style="811" customWidth="1"/>
    <col min="7706" max="7706" width="3.375" style="811" customWidth="1"/>
    <col min="7707" max="7937" width="4" style="811"/>
    <col min="7938" max="7938" width="2.875" style="811" customWidth="1"/>
    <col min="7939" max="7939" width="2.375" style="811" customWidth="1"/>
    <col min="7940" max="7940" width="7.375" style="811" customWidth="1"/>
    <col min="7941" max="7943" width="4" style="811"/>
    <col min="7944" max="7944" width="3.625" style="811" customWidth="1"/>
    <col min="7945" max="7945" width="4" style="811"/>
    <col min="7946" max="7946" width="7.375" style="811" customWidth="1"/>
    <col min="7947" max="7955" width="4" style="811"/>
    <col min="7956" max="7957" width="6.875" style="811" customWidth="1"/>
    <col min="7958" max="7959" width="4" style="811"/>
    <col min="7960" max="7960" width="4.125" style="811" customWidth="1"/>
    <col min="7961" max="7961" width="2.375" style="811" customWidth="1"/>
    <col min="7962" max="7962" width="3.375" style="811" customWidth="1"/>
    <col min="7963" max="8193" width="4" style="811"/>
    <col min="8194" max="8194" width="2.875" style="811" customWidth="1"/>
    <col min="8195" max="8195" width="2.375" style="811" customWidth="1"/>
    <col min="8196" max="8196" width="7.375" style="811" customWidth="1"/>
    <col min="8197" max="8199" width="4" style="811"/>
    <col min="8200" max="8200" width="3.625" style="811" customWidth="1"/>
    <col min="8201" max="8201" width="4" style="811"/>
    <col min="8202" max="8202" width="7.375" style="811" customWidth="1"/>
    <col min="8203" max="8211" width="4" style="811"/>
    <col min="8212" max="8213" width="6.875" style="811" customWidth="1"/>
    <col min="8214" max="8215" width="4" style="811"/>
    <col min="8216" max="8216" width="4.125" style="811" customWidth="1"/>
    <col min="8217" max="8217" width="2.375" style="811" customWidth="1"/>
    <col min="8218" max="8218" width="3.375" style="811" customWidth="1"/>
    <col min="8219" max="8449" width="4" style="811"/>
    <col min="8450" max="8450" width="2.875" style="811" customWidth="1"/>
    <col min="8451" max="8451" width="2.375" style="811" customWidth="1"/>
    <col min="8452" max="8452" width="7.375" style="811" customWidth="1"/>
    <col min="8453" max="8455" width="4" style="811"/>
    <col min="8456" max="8456" width="3.625" style="811" customWidth="1"/>
    <col min="8457" max="8457" width="4" style="811"/>
    <col min="8458" max="8458" width="7.375" style="811" customWidth="1"/>
    <col min="8459" max="8467" width="4" style="811"/>
    <col min="8468" max="8469" width="6.875" style="811" customWidth="1"/>
    <col min="8470" max="8471" width="4" style="811"/>
    <col min="8472" max="8472" width="4.125" style="811" customWidth="1"/>
    <col min="8473" max="8473" width="2.375" style="811" customWidth="1"/>
    <col min="8474" max="8474" width="3.375" style="811" customWidth="1"/>
    <col min="8475" max="8705" width="4" style="811"/>
    <col min="8706" max="8706" width="2.875" style="811" customWidth="1"/>
    <col min="8707" max="8707" width="2.375" style="811" customWidth="1"/>
    <col min="8708" max="8708" width="7.375" style="811" customWidth="1"/>
    <col min="8709" max="8711" width="4" style="811"/>
    <col min="8712" max="8712" width="3.625" style="811" customWidth="1"/>
    <col min="8713" max="8713" width="4" style="811"/>
    <col min="8714" max="8714" width="7.375" style="811" customWidth="1"/>
    <col min="8715" max="8723" width="4" style="811"/>
    <col min="8724" max="8725" width="6.875" style="811" customWidth="1"/>
    <col min="8726" max="8727" width="4" style="811"/>
    <col min="8728" max="8728" width="4.125" style="811" customWidth="1"/>
    <col min="8729" max="8729" width="2.375" style="811" customWidth="1"/>
    <col min="8730" max="8730" width="3.375" style="811" customWidth="1"/>
    <col min="8731" max="8961" width="4" style="811"/>
    <col min="8962" max="8962" width="2.875" style="811" customWidth="1"/>
    <col min="8963" max="8963" width="2.375" style="811" customWidth="1"/>
    <col min="8964" max="8964" width="7.375" style="811" customWidth="1"/>
    <col min="8965" max="8967" width="4" style="811"/>
    <col min="8968" max="8968" width="3.625" style="811" customWidth="1"/>
    <col min="8969" max="8969" width="4" style="811"/>
    <col min="8970" max="8970" width="7.375" style="811" customWidth="1"/>
    <col min="8971" max="8979" width="4" style="811"/>
    <col min="8980" max="8981" width="6.875" style="811" customWidth="1"/>
    <col min="8982" max="8983" width="4" style="811"/>
    <col min="8984" max="8984" width="4.125" style="811" customWidth="1"/>
    <col min="8985" max="8985" width="2.375" style="811" customWidth="1"/>
    <col min="8986" max="8986" width="3.375" style="811" customWidth="1"/>
    <col min="8987" max="9217" width="4" style="811"/>
    <col min="9218" max="9218" width="2.875" style="811" customWidth="1"/>
    <col min="9219" max="9219" width="2.375" style="811" customWidth="1"/>
    <col min="9220" max="9220" width="7.375" style="811" customWidth="1"/>
    <col min="9221" max="9223" width="4" style="811"/>
    <col min="9224" max="9224" width="3.625" style="811" customWidth="1"/>
    <col min="9225" max="9225" width="4" style="811"/>
    <col min="9226" max="9226" width="7.375" style="811" customWidth="1"/>
    <col min="9227" max="9235" width="4" style="811"/>
    <col min="9236" max="9237" width="6.875" style="811" customWidth="1"/>
    <col min="9238" max="9239" width="4" style="811"/>
    <col min="9240" max="9240" width="4.125" style="811" customWidth="1"/>
    <col min="9241" max="9241" width="2.375" style="811" customWidth="1"/>
    <col min="9242" max="9242" width="3.375" style="811" customWidth="1"/>
    <col min="9243" max="9473" width="4" style="811"/>
    <col min="9474" max="9474" width="2.875" style="811" customWidth="1"/>
    <col min="9475" max="9475" width="2.375" style="811" customWidth="1"/>
    <col min="9476" max="9476" width="7.375" style="811" customWidth="1"/>
    <col min="9477" max="9479" width="4" style="811"/>
    <col min="9480" max="9480" width="3.625" style="811" customWidth="1"/>
    <col min="9481" max="9481" width="4" style="811"/>
    <col min="9482" max="9482" width="7.375" style="811" customWidth="1"/>
    <col min="9483" max="9491" width="4" style="811"/>
    <col min="9492" max="9493" width="6.875" style="811" customWidth="1"/>
    <col min="9494" max="9495" width="4" style="811"/>
    <col min="9496" max="9496" width="4.125" style="811" customWidth="1"/>
    <col min="9497" max="9497" width="2.375" style="811" customWidth="1"/>
    <col min="9498" max="9498" width="3.375" style="811" customWidth="1"/>
    <col min="9499" max="9729" width="4" style="811"/>
    <col min="9730" max="9730" width="2.875" style="811" customWidth="1"/>
    <col min="9731" max="9731" width="2.375" style="811" customWidth="1"/>
    <col min="9732" max="9732" width="7.375" style="811" customWidth="1"/>
    <col min="9733" max="9735" width="4" style="811"/>
    <col min="9736" max="9736" width="3.625" style="811" customWidth="1"/>
    <col min="9737" max="9737" width="4" style="811"/>
    <col min="9738" max="9738" width="7.375" style="811" customWidth="1"/>
    <col min="9739" max="9747" width="4" style="811"/>
    <col min="9748" max="9749" width="6.875" style="811" customWidth="1"/>
    <col min="9750" max="9751" width="4" style="811"/>
    <col min="9752" max="9752" width="4.125" style="811" customWidth="1"/>
    <col min="9753" max="9753" width="2.375" style="811" customWidth="1"/>
    <col min="9754" max="9754" width="3.375" style="811" customWidth="1"/>
    <col min="9755" max="9985" width="4" style="811"/>
    <col min="9986" max="9986" width="2.875" style="811" customWidth="1"/>
    <col min="9987" max="9987" width="2.375" style="811" customWidth="1"/>
    <col min="9988" max="9988" width="7.375" style="811" customWidth="1"/>
    <col min="9989" max="9991" width="4" style="811"/>
    <col min="9992" max="9992" width="3.625" style="811" customWidth="1"/>
    <col min="9993" max="9993" width="4" style="811"/>
    <col min="9994" max="9994" width="7.375" style="811" customWidth="1"/>
    <col min="9995" max="10003" width="4" style="811"/>
    <col min="10004" max="10005" width="6.875" style="811" customWidth="1"/>
    <col min="10006" max="10007" width="4" style="811"/>
    <col min="10008" max="10008" width="4.125" style="811" customWidth="1"/>
    <col min="10009" max="10009" width="2.375" style="811" customWidth="1"/>
    <col min="10010" max="10010" width="3.375" style="811" customWidth="1"/>
    <col min="10011" max="10241" width="4" style="811"/>
    <col min="10242" max="10242" width="2.875" style="811" customWidth="1"/>
    <col min="10243" max="10243" width="2.375" style="811" customWidth="1"/>
    <col min="10244" max="10244" width="7.375" style="811" customWidth="1"/>
    <col min="10245" max="10247" width="4" style="811"/>
    <col min="10248" max="10248" width="3.625" style="811" customWidth="1"/>
    <col min="10249" max="10249" width="4" style="811"/>
    <col min="10250" max="10250" width="7.375" style="811" customWidth="1"/>
    <col min="10251" max="10259" width="4" style="811"/>
    <col min="10260" max="10261" width="6.875" style="811" customWidth="1"/>
    <col min="10262" max="10263" width="4" style="811"/>
    <col min="10264" max="10264" width="4.125" style="811" customWidth="1"/>
    <col min="10265" max="10265" width="2.375" style="811" customWidth="1"/>
    <col min="10266" max="10266" width="3.375" style="811" customWidth="1"/>
    <col min="10267" max="10497" width="4" style="811"/>
    <col min="10498" max="10498" width="2.875" style="811" customWidth="1"/>
    <col min="10499" max="10499" width="2.375" style="811" customWidth="1"/>
    <col min="10500" max="10500" width="7.375" style="811" customWidth="1"/>
    <col min="10501" max="10503" width="4" style="811"/>
    <col min="10504" max="10504" width="3.625" style="811" customWidth="1"/>
    <col min="10505" max="10505" width="4" style="811"/>
    <col min="10506" max="10506" width="7.375" style="811" customWidth="1"/>
    <col min="10507" max="10515" width="4" style="811"/>
    <col min="10516" max="10517" width="6.875" style="811" customWidth="1"/>
    <col min="10518" max="10519" width="4" style="811"/>
    <col min="10520" max="10520" width="4.125" style="811" customWidth="1"/>
    <col min="10521" max="10521" width="2.375" style="811" customWidth="1"/>
    <col min="10522" max="10522" width="3.375" style="811" customWidth="1"/>
    <col min="10523" max="10753" width="4" style="811"/>
    <col min="10754" max="10754" width="2.875" style="811" customWidth="1"/>
    <col min="10755" max="10755" width="2.375" style="811" customWidth="1"/>
    <col min="10756" max="10756" width="7.375" style="811" customWidth="1"/>
    <col min="10757" max="10759" width="4" style="811"/>
    <col min="10760" max="10760" width="3.625" style="811" customWidth="1"/>
    <col min="10761" max="10761" width="4" style="811"/>
    <col min="10762" max="10762" width="7.375" style="811" customWidth="1"/>
    <col min="10763" max="10771" width="4" style="811"/>
    <col min="10772" max="10773" width="6.875" style="811" customWidth="1"/>
    <col min="10774" max="10775" width="4" style="811"/>
    <col min="10776" max="10776" width="4.125" style="811" customWidth="1"/>
    <col min="10777" max="10777" width="2.375" style="811" customWidth="1"/>
    <col min="10778" max="10778" width="3.375" style="811" customWidth="1"/>
    <col min="10779" max="11009" width="4" style="811"/>
    <col min="11010" max="11010" width="2.875" style="811" customWidth="1"/>
    <col min="11011" max="11011" width="2.375" style="811" customWidth="1"/>
    <col min="11012" max="11012" width="7.375" style="811" customWidth="1"/>
    <col min="11013" max="11015" width="4" style="811"/>
    <col min="11016" max="11016" width="3.625" style="811" customWidth="1"/>
    <col min="11017" max="11017" width="4" style="811"/>
    <col min="11018" max="11018" width="7.375" style="811" customWidth="1"/>
    <col min="11019" max="11027" width="4" style="811"/>
    <col min="11028" max="11029" width="6.875" style="811" customWidth="1"/>
    <col min="11030" max="11031" width="4" style="811"/>
    <col min="11032" max="11032" width="4.125" style="811" customWidth="1"/>
    <col min="11033" max="11033" width="2.375" style="811" customWidth="1"/>
    <col min="11034" max="11034" width="3.375" style="811" customWidth="1"/>
    <col min="11035" max="11265" width="4" style="811"/>
    <col min="11266" max="11266" width="2.875" style="811" customWidth="1"/>
    <col min="11267" max="11267" width="2.375" style="811" customWidth="1"/>
    <col min="11268" max="11268" width="7.375" style="811" customWidth="1"/>
    <col min="11269" max="11271" width="4" style="811"/>
    <col min="11272" max="11272" width="3.625" style="811" customWidth="1"/>
    <col min="11273" max="11273" width="4" style="811"/>
    <col min="11274" max="11274" width="7.375" style="811" customWidth="1"/>
    <col min="11275" max="11283" width="4" style="811"/>
    <col min="11284" max="11285" width="6.875" style="811" customWidth="1"/>
    <col min="11286" max="11287" width="4" style="811"/>
    <col min="11288" max="11288" width="4.125" style="811" customWidth="1"/>
    <col min="11289" max="11289" width="2.375" style="811" customWidth="1"/>
    <col min="11290" max="11290" width="3.375" style="811" customWidth="1"/>
    <col min="11291" max="11521" width="4" style="811"/>
    <col min="11522" max="11522" width="2.875" style="811" customWidth="1"/>
    <col min="11523" max="11523" width="2.375" style="811" customWidth="1"/>
    <col min="11524" max="11524" width="7.375" style="811" customWidth="1"/>
    <col min="11525" max="11527" width="4" style="811"/>
    <col min="11528" max="11528" width="3.625" style="811" customWidth="1"/>
    <col min="11529" max="11529" width="4" style="811"/>
    <col min="11530" max="11530" width="7.375" style="811" customWidth="1"/>
    <col min="11531" max="11539" width="4" style="811"/>
    <col min="11540" max="11541" width="6.875" style="811" customWidth="1"/>
    <col min="11542" max="11543" width="4" style="811"/>
    <col min="11544" max="11544" width="4.125" style="811" customWidth="1"/>
    <col min="11545" max="11545" width="2.375" style="811" customWidth="1"/>
    <col min="11546" max="11546" width="3.375" style="811" customWidth="1"/>
    <col min="11547" max="11777" width="4" style="811"/>
    <col min="11778" max="11778" width="2.875" style="811" customWidth="1"/>
    <col min="11779" max="11779" width="2.375" style="811" customWidth="1"/>
    <col min="11780" max="11780" width="7.375" style="811" customWidth="1"/>
    <col min="11781" max="11783" width="4" style="811"/>
    <col min="11784" max="11784" width="3.625" style="811" customWidth="1"/>
    <col min="11785" max="11785" width="4" style="811"/>
    <col min="11786" max="11786" width="7.375" style="811" customWidth="1"/>
    <col min="11787" max="11795" width="4" style="811"/>
    <col min="11796" max="11797" width="6.875" style="811" customWidth="1"/>
    <col min="11798" max="11799" width="4" style="811"/>
    <col min="11800" max="11800" width="4.125" style="811" customWidth="1"/>
    <col min="11801" max="11801" width="2.375" style="811" customWidth="1"/>
    <col min="11802" max="11802" width="3.375" style="811" customWidth="1"/>
    <col min="11803" max="12033" width="4" style="811"/>
    <col min="12034" max="12034" width="2.875" style="811" customWidth="1"/>
    <col min="12035" max="12035" width="2.375" style="811" customWidth="1"/>
    <col min="12036" max="12036" width="7.375" style="811" customWidth="1"/>
    <col min="12037" max="12039" width="4" style="811"/>
    <col min="12040" max="12040" width="3.625" style="811" customWidth="1"/>
    <col min="12041" max="12041" width="4" style="811"/>
    <col min="12042" max="12042" width="7.375" style="811" customWidth="1"/>
    <col min="12043" max="12051" width="4" style="811"/>
    <col min="12052" max="12053" width="6.875" style="811" customWidth="1"/>
    <col min="12054" max="12055" width="4" style="811"/>
    <col min="12056" max="12056" width="4.125" style="811" customWidth="1"/>
    <col min="12057" max="12057" width="2.375" style="811" customWidth="1"/>
    <col min="12058" max="12058" width="3.375" style="811" customWidth="1"/>
    <col min="12059" max="12289" width="4" style="811"/>
    <col min="12290" max="12290" width="2.875" style="811" customWidth="1"/>
    <col min="12291" max="12291" width="2.375" style="811" customWidth="1"/>
    <col min="12292" max="12292" width="7.375" style="811" customWidth="1"/>
    <col min="12293" max="12295" width="4" style="811"/>
    <col min="12296" max="12296" width="3.625" style="811" customWidth="1"/>
    <col min="12297" max="12297" width="4" style="811"/>
    <col min="12298" max="12298" width="7.375" style="811" customWidth="1"/>
    <col min="12299" max="12307" width="4" style="811"/>
    <col min="12308" max="12309" width="6.875" style="811" customWidth="1"/>
    <col min="12310" max="12311" width="4" style="811"/>
    <col min="12312" max="12312" width="4.125" style="811" customWidth="1"/>
    <col min="12313" max="12313" width="2.375" style="811" customWidth="1"/>
    <col min="12314" max="12314" width="3.375" style="811" customWidth="1"/>
    <col min="12315" max="12545" width="4" style="811"/>
    <col min="12546" max="12546" width="2.875" style="811" customWidth="1"/>
    <col min="12547" max="12547" width="2.375" style="811" customWidth="1"/>
    <col min="12548" max="12548" width="7.375" style="811" customWidth="1"/>
    <col min="12549" max="12551" width="4" style="811"/>
    <col min="12552" max="12552" width="3.625" style="811" customWidth="1"/>
    <col min="12553" max="12553" width="4" style="811"/>
    <col min="12554" max="12554" width="7.375" style="811" customWidth="1"/>
    <col min="12555" max="12563" width="4" style="811"/>
    <col min="12564" max="12565" width="6.875" style="811" customWidth="1"/>
    <col min="12566" max="12567" width="4" style="811"/>
    <col min="12568" max="12568" width="4.125" style="811" customWidth="1"/>
    <col min="12569" max="12569" width="2.375" style="811" customWidth="1"/>
    <col min="12570" max="12570" width="3.375" style="811" customWidth="1"/>
    <col min="12571" max="12801" width="4" style="811"/>
    <col min="12802" max="12802" width="2.875" style="811" customWidth="1"/>
    <col min="12803" max="12803" width="2.375" style="811" customWidth="1"/>
    <col min="12804" max="12804" width="7.375" style="811" customWidth="1"/>
    <col min="12805" max="12807" width="4" style="811"/>
    <col min="12808" max="12808" width="3.625" style="811" customWidth="1"/>
    <col min="12809" max="12809" width="4" style="811"/>
    <col min="12810" max="12810" width="7.375" style="811" customWidth="1"/>
    <col min="12811" max="12819" width="4" style="811"/>
    <col min="12820" max="12821" width="6.875" style="811" customWidth="1"/>
    <col min="12822" max="12823" width="4" style="811"/>
    <col min="12824" max="12824" width="4.125" style="811" customWidth="1"/>
    <col min="12825" max="12825" width="2.375" style="811" customWidth="1"/>
    <col min="12826" max="12826" width="3.375" style="811" customWidth="1"/>
    <col min="12827" max="13057" width="4" style="811"/>
    <col min="13058" max="13058" width="2.875" style="811" customWidth="1"/>
    <col min="13059" max="13059" width="2.375" style="811" customWidth="1"/>
    <col min="13060" max="13060" width="7.375" style="811" customWidth="1"/>
    <col min="13061" max="13063" width="4" style="811"/>
    <col min="13064" max="13064" width="3.625" style="811" customWidth="1"/>
    <col min="13065" max="13065" width="4" style="811"/>
    <col min="13066" max="13066" width="7.375" style="811" customWidth="1"/>
    <col min="13067" max="13075" width="4" style="811"/>
    <col min="13076" max="13077" width="6.875" style="811" customWidth="1"/>
    <col min="13078" max="13079" width="4" style="811"/>
    <col min="13080" max="13080" width="4.125" style="811" customWidth="1"/>
    <col min="13081" max="13081" width="2.375" style="811" customWidth="1"/>
    <col min="13082" max="13082" width="3.375" style="811" customWidth="1"/>
    <col min="13083" max="13313" width="4" style="811"/>
    <col min="13314" max="13314" width="2.875" style="811" customWidth="1"/>
    <col min="13315" max="13315" width="2.375" style="811" customWidth="1"/>
    <col min="13316" max="13316" width="7.375" style="811" customWidth="1"/>
    <col min="13317" max="13319" width="4" style="811"/>
    <col min="13320" max="13320" width="3.625" style="811" customWidth="1"/>
    <col min="13321" max="13321" width="4" style="811"/>
    <col min="13322" max="13322" width="7.375" style="811" customWidth="1"/>
    <col min="13323" max="13331" width="4" style="811"/>
    <col min="13332" max="13333" width="6.875" style="811" customWidth="1"/>
    <col min="13334" max="13335" width="4" style="811"/>
    <col min="13336" max="13336" width="4.125" style="811" customWidth="1"/>
    <col min="13337" max="13337" width="2.375" style="811" customWidth="1"/>
    <col min="13338" max="13338" width="3.375" style="811" customWidth="1"/>
    <col min="13339" max="13569" width="4" style="811"/>
    <col min="13570" max="13570" width="2.875" style="811" customWidth="1"/>
    <col min="13571" max="13571" width="2.375" style="811" customWidth="1"/>
    <col min="13572" max="13572" width="7.375" style="811" customWidth="1"/>
    <col min="13573" max="13575" width="4" style="811"/>
    <col min="13576" max="13576" width="3.625" style="811" customWidth="1"/>
    <col min="13577" max="13577" width="4" style="811"/>
    <col min="13578" max="13578" width="7.375" style="811" customWidth="1"/>
    <col min="13579" max="13587" width="4" style="811"/>
    <col min="13588" max="13589" width="6.875" style="811" customWidth="1"/>
    <col min="13590" max="13591" width="4" style="811"/>
    <col min="13592" max="13592" width="4.125" style="811" customWidth="1"/>
    <col min="13593" max="13593" width="2.375" style="811" customWidth="1"/>
    <col min="13594" max="13594" width="3.375" style="811" customWidth="1"/>
    <col min="13595" max="13825" width="4" style="811"/>
    <col min="13826" max="13826" width="2.875" style="811" customWidth="1"/>
    <col min="13827" max="13827" width="2.375" style="811" customWidth="1"/>
    <col min="13828" max="13828" width="7.375" style="811" customWidth="1"/>
    <col min="13829" max="13831" width="4" style="811"/>
    <col min="13832" max="13832" width="3.625" style="811" customWidth="1"/>
    <col min="13833" max="13833" width="4" style="811"/>
    <col min="13834" max="13834" width="7.375" style="811" customWidth="1"/>
    <col min="13835" max="13843" width="4" style="811"/>
    <col min="13844" max="13845" width="6.875" style="811" customWidth="1"/>
    <col min="13846" max="13847" width="4" style="811"/>
    <col min="13848" max="13848" width="4.125" style="811" customWidth="1"/>
    <col min="13849" max="13849" width="2.375" style="811" customWidth="1"/>
    <col min="13850" max="13850" width="3.375" style="811" customWidth="1"/>
    <col min="13851" max="14081" width="4" style="811"/>
    <col min="14082" max="14082" width="2.875" style="811" customWidth="1"/>
    <col min="14083" max="14083" width="2.375" style="811" customWidth="1"/>
    <col min="14084" max="14084" width="7.375" style="811" customWidth="1"/>
    <col min="14085" max="14087" width="4" style="811"/>
    <col min="14088" max="14088" width="3.625" style="811" customWidth="1"/>
    <col min="14089" max="14089" width="4" style="811"/>
    <col min="14090" max="14090" width="7.375" style="811" customWidth="1"/>
    <col min="14091" max="14099" width="4" style="811"/>
    <col min="14100" max="14101" width="6.875" style="811" customWidth="1"/>
    <col min="14102" max="14103" width="4" style="811"/>
    <col min="14104" max="14104" width="4.125" style="811" customWidth="1"/>
    <col min="14105" max="14105" width="2.375" style="811" customWidth="1"/>
    <col min="14106" max="14106" width="3.375" style="811" customWidth="1"/>
    <col min="14107" max="14337" width="4" style="811"/>
    <col min="14338" max="14338" width="2.875" style="811" customWidth="1"/>
    <col min="14339" max="14339" width="2.375" style="811" customWidth="1"/>
    <col min="14340" max="14340" width="7.375" style="811" customWidth="1"/>
    <col min="14341" max="14343" width="4" style="811"/>
    <col min="14344" max="14344" width="3.625" style="811" customWidth="1"/>
    <col min="14345" max="14345" width="4" style="811"/>
    <col min="14346" max="14346" width="7.375" style="811" customWidth="1"/>
    <col min="14347" max="14355" width="4" style="811"/>
    <col min="14356" max="14357" width="6.875" style="811" customWidth="1"/>
    <col min="14358" max="14359" width="4" style="811"/>
    <col min="14360" max="14360" width="4.125" style="811" customWidth="1"/>
    <col min="14361" max="14361" width="2.375" style="811" customWidth="1"/>
    <col min="14362" max="14362" width="3.375" style="811" customWidth="1"/>
    <col min="14363" max="14593" width="4" style="811"/>
    <col min="14594" max="14594" width="2.875" style="811" customWidth="1"/>
    <col min="14595" max="14595" width="2.375" style="811" customWidth="1"/>
    <col min="14596" max="14596" width="7.375" style="811" customWidth="1"/>
    <col min="14597" max="14599" width="4" style="811"/>
    <col min="14600" max="14600" width="3.625" style="811" customWidth="1"/>
    <col min="14601" max="14601" width="4" style="811"/>
    <col min="14602" max="14602" width="7.375" style="811" customWidth="1"/>
    <col min="14603" max="14611" width="4" style="811"/>
    <col min="14612" max="14613" width="6.875" style="811" customWidth="1"/>
    <col min="14614" max="14615" width="4" style="811"/>
    <col min="14616" max="14616" width="4.125" style="811" customWidth="1"/>
    <col min="14617" max="14617" width="2.375" style="811" customWidth="1"/>
    <col min="14618" max="14618" width="3.375" style="811" customWidth="1"/>
    <col min="14619" max="14849" width="4" style="811"/>
    <col min="14850" max="14850" width="2.875" style="811" customWidth="1"/>
    <col min="14851" max="14851" width="2.375" style="811" customWidth="1"/>
    <col min="14852" max="14852" width="7.375" style="811" customWidth="1"/>
    <col min="14853" max="14855" width="4" style="811"/>
    <col min="14856" max="14856" width="3.625" style="811" customWidth="1"/>
    <col min="14857" max="14857" width="4" style="811"/>
    <col min="14858" max="14858" width="7.375" style="811" customWidth="1"/>
    <col min="14859" max="14867" width="4" style="811"/>
    <col min="14868" max="14869" width="6.875" style="811" customWidth="1"/>
    <col min="14870" max="14871" width="4" style="811"/>
    <col min="14872" max="14872" width="4.125" style="811" customWidth="1"/>
    <col min="14873" max="14873" width="2.375" style="811" customWidth="1"/>
    <col min="14874" max="14874" width="3.375" style="811" customWidth="1"/>
    <col min="14875" max="15105" width="4" style="811"/>
    <col min="15106" max="15106" width="2.875" style="811" customWidth="1"/>
    <col min="15107" max="15107" width="2.375" style="811" customWidth="1"/>
    <col min="15108" max="15108" width="7.375" style="811" customWidth="1"/>
    <col min="15109" max="15111" width="4" style="811"/>
    <col min="15112" max="15112" width="3.625" style="811" customWidth="1"/>
    <col min="15113" max="15113" width="4" style="811"/>
    <col min="15114" max="15114" width="7.375" style="811" customWidth="1"/>
    <col min="15115" max="15123" width="4" style="811"/>
    <col min="15124" max="15125" width="6.875" style="811" customWidth="1"/>
    <col min="15126" max="15127" width="4" style="811"/>
    <col min="15128" max="15128" width="4.125" style="811" customWidth="1"/>
    <col min="15129" max="15129" width="2.375" style="811" customWidth="1"/>
    <col min="15130" max="15130" width="3.375" style="811" customWidth="1"/>
    <col min="15131" max="15361" width="4" style="811"/>
    <col min="15362" max="15362" width="2.875" style="811" customWidth="1"/>
    <col min="15363" max="15363" width="2.375" style="811" customWidth="1"/>
    <col min="15364" max="15364" width="7.375" style="811" customWidth="1"/>
    <col min="15365" max="15367" width="4" style="811"/>
    <col min="15368" max="15368" width="3.625" style="811" customWidth="1"/>
    <col min="15369" max="15369" width="4" style="811"/>
    <col min="15370" max="15370" width="7.375" style="811" customWidth="1"/>
    <col min="15371" max="15379" width="4" style="811"/>
    <col min="15380" max="15381" width="6.875" style="811" customWidth="1"/>
    <col min="15382" max="15383" width="4" style="811"/>
    <col min="15384" max="15384" width="4.125" style="811" customWidth="1"/>
    <col min="15385" max="15385" width="2.375" style="811" customWidth="1"/>
    <col min="15386" max="15386" width="3.375" style="811" customWidth="1"/>
    <col min="15387" max="15617" width="4" style="811"/>
    <col min="15618" max="15618" width="2.875" style="811" customWidth="1"/>
    <col min="15619" max="15619" width="2.375" style="811" customWidth="1"/>
    <col min="15620" max="15620" width="7.375" style="811" customWidth="1"/>
    <col min="15621" max="15623" width="4" style="811"/>
    <col min="15624" max="15624" width="3.625" style="811" customWidth="1"/>
    <col min="15625" max="15625" width="4" style="811"/>
    <col min="15626" max="15626" width="7.375" style="811" customWidth="1"/>
    <col min="15627" max="15635" width="4" style="811"/>
    <col min="15636" max="15637" width="6.875" style="811" customWidth="1"/>
    <col min="15638" max="15639" width="4" style="811"/>
    <col min="15640" max="15640" width="4.125" style="811" customWidth="1"/>
    <col min="15641" max="15641" width="2.375" style="811" customWidth="1"/>
    <col min="15642" max="15642" width="3.375" style="811" customWidth="1"/>
    <col min="15643" max="15873" width="4" style="811"/>
    <col min="15874" max="15874" width="2.875" style="811" customWidth="1"/>
    <col min="15875" max="15875" width="2.375" style="811" customWidth="1"/>
    <col min="15876" max="15876" width="7.375" style="811" customWidth="1"/>
    <col min="15877" max="15879" width="4" style="811"/>
    <col min="15880" max="15880" width="3.625" style="811" customWidth="1"/>
    <col min="15881" max="15881" width="4" style="811"/>
    <col min="15882" max="15882" width="7.375" style="811" customWidth="1"/>
    <col min="15883" max="15891" width="4" style="811"/>
    <col min="15892" max="15893" width="6.875" style="811" customWidth="1"/>
    <col min="15894" max="15895" width="4" style="811"/>
    <col min="15896" max="15896" width="4.125" style="811" customWidth="1"/>
    <col min="15897" max="15897" width="2.375" style="811" customWidth="1"/>
    <col min="15898" max="15898" width="3.375" style="811" customWidth="1"/>
    <col min="15899" max="16129" width="4" style="811"/>
    <col min="16130" max="16130" width="2.875" style="811" customWidth="1"/>
    <col min="16131" max="16131" width="2.375" style="811" customWidth="1"/>
    <col min="16132" max="16132" width="7.375" style="811" customWidth="1"/>
    <col min="16133" max="16135" width="4" style="811"/>
    <col min="16136" max="16136" width="3.625" style="811" customWidth="1"/>
    <col min="16137" max="16137" width="4" style="811"/>
    <col min="16138" max="16138" width="7.375" style="811" customWidth="1"/>
    <col min="16139" max="16147" width="4" style="811"/>
    <col min="16148" max="16149" width="6.875" style="811" customWidth="1"/>
    <col min="16150" max="16151" width="4" style="811"/>
    <col min="16152" max="16152" width="4.125" style="811" customWidth="1"/>
    <col min="16153" max="16153" width="2.375" style="811" customWidth="1"/>
    <col min="16154" max="16154" width="3.375" style="811" customWidth="1"/>
    <col min="16155" max="16384" width="4" style="811"/>
  </cols>
  <sheetData>
    <row r="1" spans="1:26">
      <c r="A1" s="813"/>
      <c r="B1" s="813"/>
      <c r="C1" s="813"/>
      <c r="D1" s="813"/>
      <c r="E1" s="813"/>
      <c r="F1" s="813"/>
      <c r="G1" s="813"/>
      <c r="H1" s="813"/>
      <c r="I1" s="813"/>
      <c r="J1" s="813"/>
      <c r="K1" s="813"/>
      <c r="L1" s="813"/>
      <c r="M1" s="813"/>
      <c r="N1" s="813"/>
      <c r="O1" s="813"/>
      <c r="P1" s="813"/>
      <c r="Q1" s="813"/>
      <c r="R1" s="813"/>
      <c r="S1" s="813"/>
      <c r="T1" s="813"/>
      <c r="U1" s="813"/>
      <c r="V1" s="813"/>
      <c r="W1" s="813"/>
      <c r="X1" s="813"/>
      <c r="Y1" s="813"/>
      <c r="Z1" s="813"/>
    </row>
    <row r="2" spans="1:26" ht="15" customHeight="1">
      <c r="A2" s="813"/>
      <c r="B2" s="813"/>
      <c r="C2" s="813"/>
      <c r="D2" s="813"/>
      <c r="E2" s="813"/>
      <c r="F2" s="813"/>
      <c r="G2" s="813"/>
      <c r="H2" s="813"/>
      <c r="I2" s="813"/>
      <c r="J2" s="813"/>
      <c r="K2" s="813"/>
      <c r="L2" s="813"/>
      <c r="M2" s="813"/>
      <c r="N2" s="813"/>
      <c r="O2" s="813"/>
      <c r="P2" s="813"/>
      <c r="Q2" s="866" t="str">
        <f>様式1!AA4</f>
        <v>令和　年　月　日</v>
      </c>
      <c r="R2" s="868"/>
      <c r="S2" s="868"/>
      <c r="T2" s="868"/>
      <c r="U2" s="868"/>
      <c r="V2" s="868"/>
      <c r="W2" s="868"/>
      <c r="X2" s="868"/>
      <c r="Y2" s="868"/>
      <c r="Z2" s="813"/>
    </row>
    <row r="3" spans="1:26" ht="15" customHeight="1">
      <c r="A3" s="813"/>
      <c r="B3" s="813"/>
      <c r="C3" s="813"/>
      <c r="D3" s="813"/>
      <c r="E3" s="813"/>
      <c r="F3" s="813"/>
      <c r="G3" s="813"/>
      <c r="H3" s="813"/>
      <c r="I3" s="813"/>
      <c r="J3" s="813"/>
      <c r="K3" s="813"/>
      <c r="L3" s="813"/>
      <c r="M3" s="813"/>
      <c r="N3" s="813"/>
      <c r="O3" s="813"/>
      <c r="P3" s="813"/>
      <c r="Q3" s="813"/>
      <c r="R3" s="813"/>
      <c r="S3" s="872"/>
      <c r="T3" s="813"/>
      <c r="U3" s="813"/>
      <c r="V3" s="813"/>
      <c r="W3" s="813"/>
      <c r="X3" s="813"/>
      <c r="Y3" s="813"/>
      <c r="Z3" s="813"/>
    </row>
    <row r="4" spans="1:26" ht="15" customHeight="1">
      <c r="A4" s="813"/>
      <c r="B4" s="814" t="s">
        <v>732</v>
      </c>
      <c r="C4" s="814"/>
      <c r="D4" s="814"/>
      <c r="E4" s="814"/>
      <c r="F4" s="814"/>
      <c r="G4" s="814"/>
      <c r="H4" s="814"/>
      <c r="I4" s="814"/>
      <c r="J4" s="814"/>
      <c r="K4" s="814"/>
      <c r="L4" s="814"/>
      <c r="M4" s="814"/>
      <c r="N4" s="814"/>
      <c r="O4" s="814"/>
      <c r="P4" s="814"/>
      <c r="Q4" s="814"/>
      <c r="R4" s="814"/>
      <c r="S4" s="814"/>
      <c r="T4" s="814"/>
      <c r="U4" s="814"/>
      <c r="V4" s="814"/>
      <c r="W4" s="814"/>
      <c r="X4" s="814"/>
      <c r="Y4" s="814"/>
      <c r="Z4" s="813"/>
    </row>
    <row r="5" spans="1:26" ht="15" customHeight="1">
      <c r="A5" s="813"/>
      <c r="B5" s="813"/>
      <c r="C5" s="813"/>
      <c r="D5" s="813"/>
      <c r="E5" s="813"/>
      <c r="F5" s="813"/>
      <c r="G5" s="813"/>
      <c r="H5" s="813"/>
      <c r="I5" s="813"/>
      <c r="J5" s="813"/>
      <c r="K5" s="813"/>
      <c r="L5" s="813"/>
      <c r="M5" s="813"/>
      <c r="N5" s="813"/>
      <c r="O5" s="813"/>
      <c r="P5" s="813"/>
      <c r="Q5" s="813"/>
      <c r="R5" s="813"/>
      <c r="S5" s="813"/>
      <c r="T5" s="813"/>
      <c r="U5" s="813"/>
      <c r="V5" s="813"/>
      <c r="W5" s="813"/>
      <c r="X5" s="813"/>
      <c r="Y5" s="813"/>
      <c r="Z5" s="813"/>
    </row>
    <row r="6" spans="1:26" ht="22.5" customHeight="1">
      <c r="A6" s="813"/>
      <c r="B6" s="815" t="s">
        <v>656</v>
      </c>
      <c r="C6" s="824"/>
      <c r="D6" s="824"/>
      <c r="E6" s="824"/>
      <c r="F6" s="843"/>
      <c r="G6" s="844">
        <f>様式1!K11</f>
        <v>0</v>
      </c>
      <c r="H6" s="847"/>
      <c r="I6" s="847"/>
      <c r="J6" s="847"/>
      <c r="K6" s="847"/>
      <c r="L6" s="904"/>
      <c r="M6" s="815" t="s">
        <v>878</v>
      </c>
      <c r="N6" s="824"/>
      <c r="O6" s="843"/>
      <c r="P6" s="845" t="s">
        <v>64</v>
      </c>
      <c r="Q6" s="848"/>
      <c r="R6" s="848"/>
      <c r="S6" s="848"/>
      <c r="T6" s="848"/>
      <c r="U6" s="848"/>
      <c r="V6" s="848"/>
      <c r="W6" s="848"/>
      <c r="X6" s="848"/>
      <c r="Y6" s="887"/>
      <c r="Z6" s="813"/>
    </row>
    <row r="7" spans="1:26" ht="22.5" customHeight="1">
      <c r="A7" s="813"/>
      <c r="B7" s="816" t="s">
        <v>202</v>
      </c>
      <c r="C7" s="816"/>
      <c r="D7" s="816"/>
      <c r="E7" s="816"/>
      <c r="F7" s="816"/>
      <c r="G7" s="846" t="s">
        <v>64</v>
      </c>
      <c r="H7" s="849"/>
      <c r="I7" s="849"/>
      <c r="J7" s="849"/>
      <c r="K7" s="849"/>
      <c r="L7" s="849"/>
      <c r="M7" s="849"/>
      <c r="N7" s="849"/>
      <c r="O7" s="849"/>
      <c r="P7" s="849"/>
      <c r="Q7" s="849"/>
      <c r="R7" s="849"/>
      <c r="S7" s="849"/>
      <c r="T7" s="849"/>
      <c r="U7" s="849"/>
      <c r="V7" s="849"/>
      <c r="W7" s="849"/>
      <c r="X7" s="849"/>
      <c r="Y7" s="888"/>
      <c r="Z7" s="813"/>
    </row>
    <row r="8" spans="1:26" ht="15" customHeight="1">
      <c r="A8" s="813"/>
      <c r="B8" s="813"/>
      <c r="C8" s="813"/>
      <c r="D8" s="813"/>
      <c r="E8" s="813"/>
      <c r="F8" s="813"/>
      <c r="G8" s="813"/>
      <c r="H8" s="813"/>
      <c r="I8" s="813"/>
      <c r="J8" s="813"/>
      <c r="K8" s="813"/>
      <c r="L8" s="813"/>
      <c r="M8" s="813"/>
      <c r="N8" s="813"/>
      <c r="O8" s="813"/>
      <c r="P8" s="813"/>
      <c r="Q8" s="813"/>
      <c r="R8" s="813"/>
      <c r="S8" s="813"/>
      <c r="T8" s="813"/>
      <c r="U8" s="813"/>
      <c r="V8" s="813"/>
      <c r="W8" s="813"/>
      <c r="X8" s="813"/>
      <c r="Y8" s="813"/>
      <c r="Z8" s="813"/>
    </row>
    <row r="9" spans="1:26" ht="15" customHeight="1">
      <c r="A9" s="813"/>
      <c r="B9" s="817"/>
      <c r="C9" s="825"/>
      <c r="D9" s="825"/>
      <c r="E9" s="825"/>
      <c r="F9" s="825"/>
      <c r="G9" s="825"/>
      <c r="H9" s="825"/>
      <c r="I9" s="825"/>
      <c r="J9" s="825"/>
      <c r="K9" s="825"/>
      <c r="L9" s="825"/>
      <c r="M9" s="825"/>
      <c r="N9" s="825"/>
      <c r="O9" s="825"/>
      <c r="P9" s="825"/>
      <c r="Q9" s="825"/>
      <c r="R9" s="825"/>
      <c r="S9" s="825"/>
      <c r="T9" s="825"/>
      <c r="U9" s="911"/>
      <c r="V9" s="913"/>
      <c r="W9" s="913"/>
      <c r="X9" s="913"/>
      <c r="Y9" s="915"/>
      <c r="Z9" s="813"/>
    </row>
    <row r="10" spans="1:26" ht="15" customHeight="1">
      <c r="A10" s="813"/>
      <c r="B10" s="818" t="s">
        <v>681</v>
      </c>
      <c r="C10" s="813"/>
      <c r="D10" s="813"/>
      <c r="E10" s="813"/>
      <c r="F10" s="813"/>
      <c r="G10" s="813"/>
      <c r="H10" s="813"/>
      <c r="I10" s="813"/>
      <c r="J10" s="813"/>
      <c r="K10" s="813"/>
      <c r="L10" s="813"/>
      <c r="M10" s="813"/>
      <c r="N10" s="813"/>
      <c r="O10" s="813"/>
      <c r="P10" s="813"/>
      <c r="Q10" s="813"/>
      <c r="R10" s="813"/>
      <c r="S10" s="813"/>
      <c r="T10" s="813"/>
      <c r="U10" s="881" t="s">
        <v>607</v>
      </c>
      <c r="V10" s="814"/>
      <c r="W10" s="814"/>
      <c r="X10" s="814"/>
      <c r="Y10" s="892"/>
      <c r="Z10" s="813"/>
    </row>
    <row r="11" spans="1:26" ht="15" customHeight="1">
      <c r="A11" s="813"/>
      <c r="B11" s="818"/>
      <c r="C11" s="813"/>
      <c r="D11" s="813"/>
      <c r="E11" s="813"/>
      <c r="F11" s="813"/>
      <c r="G11" s="813"/>
      <c r="H11" s="813"/>
      <c r="I11" s="813"/>
      <c r="J11" s="813"/>
      <c r="K11" s="813"/>
      <c r="L11" s="813"/>
      <c r="M11" s="813"/>
      <c r="N11" s="813"/>
      <c r="O11" s="813"/>
      <c r="P11" s="813"/>
      <c r="Q11" s="813"/>
      <c r="R11" s="813"/>
      <c r="S11" s="813"/>
      <c r="T11" s="813"/>
      <c r="U11" s="857"/>
      <c r="V11" s="814"/>
      <c r="W11" s="814"/>
      <c r="X11" s="814"/>
      <c r="Y11" s="891"/>
      <c r="Z11" s="813"/>
    </row>
    <row r="12" spans="1:26" ht="15" customHeight="1">
      <c r="A12" s="813"/>
      <c r="B12" s="818"/>
      <c r="C12" s="826" t="s">
        <v>787</v>
      </c>
      <c r="D12" s="833" t="s">
        <v>858</v>
      </c>
      <c r="E12" s="833"/>
      <c r="F12" s="833"/>
      <c r="G12" s="833"/>
      <c r="H12" s="833"/>
      <c r="I12" s="833"/>
      <c r="J12" s="833"/>
      <c r="K12" s="833"/>
      <c r="L12" s="833"/>
      <c r="M12" s="833"/>
      <c r="N12" s="833"/>
      <c r="O12" s="833"/>
      <c r="P12" s="833"/>
      <c r="Q12" s="833"/>
      <c r="R12" s="833"/>
      <c r="S12" s="833"/>
      <c r="T12" s="875"/>
      <c r="U12" s="857"/>
      <c r="V12" s="814" t="s">
        <v>839</v>
      </c>
      <c r="W12" s="814" t="s">
        <v>27</v>
      </c>
      <c r="X12" s="814" t="s">
        <v>839</v>
      </c>
      <c r="Y12" s="891"/>
      <c r="Z12" s="813"/>
    </row>
    <row r="13" spans="1:26" ht="15" customHeight="1">
      <c r="A13" s="813"/>
      <c r="B13" s="818"/>
      <c r="C13" s="826"/>
      <c r="D13" s="833"/>
      <c r="E13" s="833"/>
      <c r="F13" s="833"/>
      <c r="G13" s="833"/>
      <c r="H13" s="833"/>
      <c r="I13" s="833"/>
      <c r="J13" s="833"/>
      <c r="K13" s="833"/>
      <c r="L13" s="833"/>
      <c r="M13" s="833"/>
      <c r="N13" s="833"/>
      <c r="O13" s="833"/>
      <c r="P13" s="833"/>
      <c r="Q13" s="833"/>
      <c r="R13" s="833"/>
      <c r="S13" s="833"/>
      <c r="T13" s="875"/>
      <c r="U13" s="857"/>
      <c r="V13" s="814"/>
      <c r="W13" s="814"/>
      <c r="X13" s="814"/>
      <c r="Y13" s="891"/>
      <c r="Z13" s="813"/>
    </row>
    <row r="14" spans="1:26" ht="7.5" customHeight="1">
      <c r="A14" s="813"/>
      <c r="B14" s="818"/>
      <c r="C14" s="826"/>
      <c r="D14" s="833"/>
      <c r="E14" s="833"/>
      <c r="F14" s="833"/>
      <c r="G14" s="833"/>
      <c r="H14" s="833"/>
      <c r="I14" s="833"/>
      <c r="J14" s="833"/>
      <c r="K14" s="833"/>
      <c r="L14" s="833"/>
      <c r="M14" s="833"/>
      <c r="N14" s="833"/>
      <c r="O14" s="833"/>
      <c r="P14" s="833"/>
      <c r="Q14" s="833"/>
      <c r="R14" s="833"/>
      <c r="S14" s="833"/>
      <c r="T14" s="875"/>
      <c r="U14" s="857"/>
      <c r="V14" s="814"/>
      <c r="W14" s="814"/>
      <c r="X14" s="814"/>
      <c r="Y14" s="891"/>
      <c r="Z14" s="813"/>
    </row>
    <row r="15" spans="1:26" ht="15" customHeight="1">
      <c r="A15" s="813"/>
      <c r="B15" s="818"/>
      <c r="C15" s="826" t="s">
        <v>235</v>
      </c>
      <c r="D15" s="833" t="s">
        <v>588</v>
      </c>
      <c r="E15" s="833"/>
      <c r="F15" s="833"/>
      <c r="G15" s="833"/>
      <c r="H15" s="833"/>
      <c r="I15" s="833"/>
      <c r="J15" s="833"/>
      <c r="K15" s="833"/>
      <c r="L15" s="833"/>
      <c r="M15" s="833"/>
      <c r="N15" s="833"/>
      <c r="O15" s="833"/>
      <c r="P15" s="833"/>
      <c r="Q15" s="833"/>
      <c r="R15" s="833"/>
      <c r="S15" s="833"/>
      <c r="T15" s="875"/>
      <c r="U15" s="857"/>
      <c r="V15" s="814" t="s">
        <v>839</v>
      </c>
      <c r="W15" s="814" t="s">
        <v>27</v>
      </c>
      <c r="X15" s="814" t="s">
        <v>839</v>
      </c>
      <c r="Y15" s="891"/>
      <c r="Z15" s="813"/>
    </row>
    <row r="16" spans="1:26" ht="15" customHeight="1">
      <c r="A16" s="813"/>
      <c r="B16" s="818"/>
      <c r="C16" s="813"/>
      <c r="D16" s="833"/>
      <c r="E16" s="833"/>
      <c r="F16" s="833"/>
      <c r="G16" s="833"/>
      <c r="H16" s="833"/>
      <c r="I16" s="833"/>
      <c r="J16" s="833"/>
      <c r="K16" s="833"/>
      <c r="L16" s="833"/>
      <c r="M16" s="833"/>
      <c r="N16" s="833"/>
      <c r="O16" s="833"/>
      <c r="P16" s="833"/>
      <c r="Q16" s="833"/>
      <c r="R16" s="833"/>
      <c r="S16" s="833"/>
      <c r="T16" s="875"/>
      <c r="U16" s="857"/>
      <c r="V16" s="814"/>
      <c r="W16" s="814"/>
      <c r="X16" s="814"/>
      <c r="Y16" s="891"/>
      <c r="Z16" s="813"/>
    </row>
    <row r="17" spans="1:26" ht="7.5" customHeight="1">
      <c r="A17" s="813"/>
      <c r="B17" s="818"/>
      <c r="C17" s="813"/>
      <c r="D17" s="813"/>
      <c r="E17" s="813"/>
      <c r="F17" s="813"/>
      <c r="G17" s="813"/>
      <c r="H17" s="813"/>
      <c r="I17" s="813"/>
      <c r="J17" s="813"/>
      <c r="K17" s="813"/>
      <c r="L17" s="813"/>
      <c r="M17" s="813"/>
      <c r="N17" s="813"/>
      <c r="O17" s="813"/>
      <c r="P17" s="813"/>
      <c r="Q17" s="813"/>
      <c r="R17" s="813"/>
      <c r="S17" s="813"/>
      <c r="T17" s="813"/>
      <c r="U17" s="857"/>
      <c r="V17" s="814"/>
      <c r="W17" s="814"/>
      <c r="X17" s="814"/>
      <c r="Y17" s="891"/>
      <c r="Z17" s="813"/>
    </row>
    <row r="18" spans="1:26" ht="15" customHeight="1">
      <c r="A18" s="813"/>
      <c r="B18" s="818"/>
      <c r="C18" s="813" t="s">
        <v>261</v>
      </c>
      <c r="D18" s="813" t="s">
        <v>624</v>
      </c>
      <c r="E18" s="813"/>
      <c r="F18" s="813"/>
      <c r="G18" s="813"/>
      <c r="H18" s="813"/>
      <c r="I18" s="813"/>
      <c r="J18" s="813"/>
      <c r="K18" s="813"/>
      <c r="L18" s="813"/>
      <c r="M18" s="813"/>
      <c r="N18" s="813"/>
      <c r="O18" s="813"/>
      <c r="P18" s="813"/>
      <c r="Q18" s="813"/>
      <c r="R18" s="813"/>
      <c r="S18" s="813"/>
      <c r="T18" s="876"/>
      <c r="U18" s="857"/>
      <c r="V18" s="814" t="s">
        <v>839</v>
      </c>
      <c r="W18" s="814" t="s">
        <v>27</v>
      </c>
      <c r="X18" s="814" t="s">
        <v>839</v>
      </c>
      <c r="Y18" s="891"/>
      <c r="Z18" s="813"/>
    </row>
    <row r="19" spans="1:26" ht="7.5" customHeight="1">
      <c r="A19" s="813"/>
      <c r="B19" s="818"/>
      <c r="C19" s="813"/>
      <c r="D19" s="813"/>
      <c r="E19" s="813"/>
      <c r="F19" s="813"/>
      <c r="G19" s="813"/>
      <c r="H19" s="813"/>
      <c r="I19" s="813"/>
      <c r="J19" s="813"/>
      <c r="K19" s="813"/>
      <c r="L19" s="813"/>
      <c r="M19" s="813"/>
      <c r="N19" s="813"/>
      <c r="O19" s="813"/>
      <c r="P19" s="813"/>
      <c r="Q19" s="813"/>
      <c r="R19" s="813"/>
      <c r="S19" s="813"/>
      <c r="T19" s="813"/>
      <c r="U19" s="857"/>
      <c r="V19" s="814"/>
      <c r="W19" s="814"/>
      <c r="X19" s="814"/>
      <c r="Y19" s="891"/>
      <c r="Z19" s="813"/>
    </row>
    <row r="20" spans="1:26" ht="15" customHeight="1">
      <c r="A20" s="813"/>
      <c r="B20" s="818"/>
      <c r="C20" s="872" t="s">
        <v>685</v>
      </c>
      <c r="D20" s="836" t="s">
        <v>860</v>
      </c>
      <c r="E20" s="836"/>
      <c r="F20" s="836"/>
      <c r="G20" s="836"/>
      <c r="H20" s="836"/>
      <c r="I20" s="836"/>
      <c r="J20" s="836"/>
      <c r="K20" s="836"/>
      <c r="L20" s="836"/>
      <c r="M20" s="836"/>
      <c r="N20" s="836"/>
      <c r="O20" s="836"/>
      <c r="P20" s="836"/>
      <c r="Q20" s="836"/>
      <c r="R20" s="836"/>
      <c r="S20" s="836"/>
      <c r="T20" s="878"/>
      <c r="U20" s="857"/>
      <c r="V20" s="814" t="s">
        <v>839</v>
      </c>
      <c r="W20" s="814" t="s">
        <v>27</v>
      </c>
      <c r="X20" s="814" t="s">
        <v>839</v>
      </c>
      <c r="Y20" s="891"/>
      <c r="Z20" s="813"/>
    </row>
    <row r="21" spans="1:26" ht="7.5" customHeight="1">
      <c r="A21" s="813"/>
      <c r="B21" s="818"/>
      <c r="C21" s="813"/>
      <c r="D21" s="813"/>
      <c r="E21" s="813"/>
      <c r="F21" s="813"/>
      <c r="G21" s="813"/>
      <c r="H21" s="813"/>
      <c r="I21" s="813"/>
      <c r="J21" s="813"/>
      <c r="K21" s="813"/>
      <c r="L21" s="813"/>
      <c r="M21" s="813"/>
      <c r="N21" s="813"/>
      <c r="O21" s="813"/>
      <c r="P21" s="813"/>
      <c r="Q21" s="813"/>
      <c r="R21" s="813"/>
      <c r="S21" s="813"/>
      <c r="T21" s="813"/>
      <c r="U21" s="857"/>
      <c r="V21" s="814"/>
      <c r="W21" s="814"/>
      <c r="X21" s="814"/>
      <c r="Y21" s="891"/>
      <c r="Z21" s="813"/>
    </row>
    <row r="22" spans="1:26" ht="15" customHeight="1">
      <c r="A22" s="813"/>
      <c r="B22" s="818"/>
      <c r="C22" s="826" t="s">
        <v>496</v>
      </c>
      <c r="D22" s="833" t="s">
        <v>863</v>
      </c>
      <c r="E22" s="833"/>
      <c r="F22" s="833"/>
      <c r="G22" s="833"/>
      <c r="H22" s="833"/>
      <c r="I22" s="833"/>
      <c r="J22" s="833"/>
      <c r="K22" s="833"/>
      <c r="L22" s="833"/>
      <c r="M22" s="833"/>
      <c r="N22" s="833"/>
      <c r="O22" s="833"/>
      <c r="P22" s="833"/>
      <c r="Q22" s="833"/>
      <c r="R22" s="833"/>
      <c r="S22" s="833"/>
      <c r="T22" s="875"/>
      <c r="U22" s="857"/>
      <c r="V22" s="814" t="s">
        <v>839</v>
      </c>
      <c r="W22" s="814" t="s">
        <v>27</v>
      </c>
      <c r="X22" s="814" t="s">
        <v>839</v>
      </c>
      <c r="Y22" s="891"/>
      <c r="Z22" s="813"/>
    </row>
    <row r="23" spans="1:26" ht="30" customHeight="1">
      <c r="A23" s="813"/>
      <c r="B23" s="818"/>
      <c r="C23" s="813"/>
      <c r="D23" s="833"/>
      <c r="E23" s="833"/>
      <c r="F23" s="833"/>
      <c r="G23" s="833"/>
      <c r="H23" s="833"/>
      <c r="I23" s="833"/>
      <c r="J23" s="833"/>
      <c r="K23" s="833"/>
      <c r="L23" s="833"/>
      <c r="M23" s="833"/>
      <c r="N23" s="833"/>
      <c r="O23" s="833"/>
      <c r="P23" s="833"/>
      <c r="Q23" s="833"/>
      <c r="R23" s="833"/>
      <c r="S23" s="833"/>
      <c r="T23" s="875"/>
      <c r="U23" s="857"/>
      <c r="V23" s="814"/>
      <c r="W23" s="814"/>
      <c r="X23" s="814"/>
      <c r="Y23" s="891"/>
      <c r="Z23" s="813"/>
    </row>
    <row r="24" spans="1:26" ht="7.5" customHeight="1">
      <c r="A24" s="813"/>
      <c r="B24" s="818"/>
      <c r="C24" s="813"/>
      <c r="D24" s="813"/>
      <c r="E24" s="813"/>
      <c r="F24" s="813"/>
      <c r="G24" s="813"/>
      <c r="H24" s="813"/>
      <c r="I24" s="813"/>
      <c r="J24" s="813"/>
      <c r="K24" s="813"/>
      <c r="L24" s="813"/>
      <c r="M24" s="813"/>
      <c r="N24" s="813"/>
      <c r="O24" s="813"/>
      <c r="P24" s="813"/>
      <c r="Q24" s="813"/>
      <c r="R24" s="813"/>
      <c r="S24" s="813"/>
      <c r="T24" s="813"/>
      <c r="U24" s="857"/>
      <c r="V24" s="814"/>
      <c r="W24" s="814"/>
      <c r="X24" s="814"/>
      <c r="Y24" s="891"/>
      <c r="Z24" s="813"/>
    </row>
    <row r="25" spans="1:26" ht="15" customHeight="1">
      <c r="A25" s="813"/>
      <c r="B25" s="818"/>
      <c r="C25" s="813" t="s">
        <v>845</v>
      </c>
      <c r="D25" s="813" t="s">
        <v>689</v>
      </c>
      <c r="E25" s="813"/>
      <c r="F25" s="813"/>
      <c r="G25" s="813"/>
      <c r="H25" s="813"/>
      <c r="I25" s="813"/>
      <c r="J25" s="813"/>
      <c r="K25" s="813"/>
      <c r="L25" s="813"/>
      <c r="M25" s="813"/>
      <c r="N25" s="813"/>
      <c r="O25" s="813"/>
      <c r="P25" s="813"/>
      <c r="Q25" s="813"/>
      <c r="R25" s="813"/>
      <c r="S25" s="813"/>
      <c r="T25" s="813"/>
      <c r="U25" s="857"/>
      <c r="V25" s="814" t="s">
        <v>839</v>
      </c>
      <c r="W25" s="814" t="s">
        <v>27</v>
      </c>
      <c r="X25" s="814" t="s">
        <v>839</v>
      </c>
      <c r="Y25" s="891"/>
      <c r="Z25" s="813"/>
    </row>
    <row r="26" spans="1:26" ht="8.25" customHeight="1">
      <c r="A26" s="813"/>
      <c r="B26" s="818"/>
      <c r="C26" s="813"/>
      <c r="D26" s="813"/>
      <c r="E26" s="813"/>
      <c r="F26" s="813"/>
      <c r="G26" s="813"/>
      <c r="H26" s="813"/>
      <c r="I26" s="813"/>
      <c r="J26" s="813"/>
      <c r="K26" s="813"/>
      <c r="L26" s="813"/>
      <c r="M26" s="813"/>
      <c r="N26" s="813"/>
      <c r="O26" s="813"/>
      <c r="P26" s="813"/>
      <c r="Q26" s="813"/>
      <c r="R26" s="813"/>
      <c r="S26" s="813"/>
      <c r="T26" s="813"/>
      <c r="U26" s="857"/>
      <c r="V26" s="814"/>
      <c r="W26" s="814"/>
      <c r="X26" s="814"/>
      <c r="Y26" s="891"/>
      <c r="Z26" s="813"/>
    </row>
    <row r="27" spans="1:26" ht="15" customHeight="1">
      <c r="A27" s="813"/>
      <c r="B27" s="818"/>
      <c r="C27" s="813" t="s">
        <v>670</v>
      </c>
      <c r="D27" s="813" t="s">
        <v>320</v>
      </c>
      <c r="E27" s="813"/>
      <c r="F27" s="813"/>
      <c r="G27" s="813"/>
      <c r="H27" s="813"/>
      <c r="I27" s="813"/>
      <c r="J27" s="813"/>
      <c r="K27" s="813"/>
      <c r="L27" s="813"/>
      <c r="M27" s="813"/>
      <c r="N27" s="813"/>
      <c r="O27" s="813"/>
      <c r="P27" s="813"/>
      <c r="Q27" s="813"/>
      <c r="R27" s="813"/>
      <c r="S27" s="813"/>
      <c r="T27" s="813"/>
      <c r="U27" s="857"/>
      <c r="V27" s="814" t="s">
        <v>839</v>
      </c>
      <c r="W27" s="814" t="s">
        <v>27</v>
      </c>
      <c r="X27" s="814" t="s">
        <v>839</v>
      </c>
      <c r="Y27" s="891"/>
      <c r="Z27" s="813"/>
    </row>
    <row r="28" spans="1:26" ht="8.25" customHeight="1">
      <c r="A28" s="813"/>
      <c r="B28" s="818"/>
      <c r="C28" s="813"/>
      <c r="D28" s="813"/>
      <c r="E28" s="813"/>
      <c r="F28" s="813"/>
      <c r="G28" s="813"/>
      <c r="H28" s="813"/>
      <c r="I28" s="813"/>
      <c r="J28" s="813"/>
      <c r="K28" s="813"/>
      <c r="L28" s="813"/>
      <c r="M28" s="813"/>
      <c r="N28" s="813"/>
      <c r="O28" s="813"/>
      <c r="P28" s="813"/>
      <c r="Q28" s="813"/>
      <c r="R28" s="813"/>
      <c r="S28" s="813"/>
      <c r="T28" s="813"/>
      <c r="U28" s="857"/>
      <c r="V28" s="814"/>
      <c r="W28" s="814"/>
      <c r="X28" s="814"/>
      <c r="Y28" s="891"/>
      <c r="Z28" s="813"/>
    </row>
    <row r="29" spans="1:26" ht="15" customHeight="1">
      <c r="A29" s="813"/>
      <c r="B29" s="818"/>
      <c r="C29" s="813" t="s">
        <v>529</v>
      </c>
      <c r="D29" s="836" t="s">
        <v>864</v>
      </c>
      <c r="E29" s="836"/>
      <c r="F29" s="836"/>
      <c r="G29" s="836"/>
      <c r="H29" s="836"/>
      <c r="I29" s="836"/>
      <c r="J29" s="836"/>
      <c r="K29" s="836"/>
      <c r="L29" s="836"/>
      <c r="M29" s="836"/>
      <c r="N29" s="836"/>
      <c r="O29" s="836"/>
      <c r="P29" s="836"/>
      <c r="Q29" s="836"/>
      <c r="R29" s="836"/>
      <c r="S29" s="836"/>
      <c r="T29" s="878"/>
      <c r="U29" s="857"/>
      <c r="V29" s="814" t="s">
        <v>839</v>
      </c>
      <c r="W29" s="814" t="s">
        <v>27</v>
      </c>
      <c r="X29" s="814" t="s">
        <v>839</v>
      </c>
      <c r="Y29" s="891"/>
      <c r="Z29" s="813"/>
    </row>
    <row r="30" spans="1:26" ht="15" customHeight="1">
      <c r="A30" s="813"/>
      <c r="B30" s="818"/>
      <c r="C30" s="813" t="s">
        <v>64</v>
      </c>
      <c r="D30" s="836"/>
      <c r="E30" s="836"/>
      <c r="F30" s="836"/>
      <c r="G30" s="836"/>
      <c r="H30" s="836"/>
      <c r="I30" s="836"/>
      <c r="J30" s="836"/>
      <c r="K30" s="836"/>
      <c r="L30" s="836"/>
      <c r="M30" s="836"/>
      <c r="N30" s="836"/>
      <c r="O30" s="836"/>
      <c r="P30" s="836"/>
      <c r="Q30" s="836"/>
      <c r="R30" s="836"/>
      <c r="S30" s="836"/>
      <c r="T30" s="878"/>
      <c r="U30" s="857"/>
      <c r="V30" s="814"/>
      <c r="W30" s="814"/>
      <c r="X30" s="814"/>
      <c r="Y30" s="891"/>
      <c r="Z30" s="813"/>
    </row>
    <row r="31" spans="1:26" ht="15" customHeight="1">
      <c r="A31" s="813"/>
      <c r="B31" s="818"/>
      <c r="C31" s="813"/>
      <c r="D31" s="813"/>
      <c r="E31" s="813"/>
      <c r="F31" s="813"/>
      <c r="G31" s="813"/>
      <c r="H31" s="813"/>
      <c r="I31" s="813"/>
      <c r="J31" s="813"/>
      <c r="K31" s="813"/>
      <c r="L31" s="813"/>
      <c r="M31" s="813"/>
      <c r="N31" s="813"/>
      <c r="O31" s="813"/>
      <c r="P31" s="813"/>
      <c r="Q31" s="813"/>
      <c r="R31" s="813"/>
      <c r="S31" s="813"/>
      <c r="T31" s="813"/>
      <c r="U31" s="857"/>
      <c r="V31" s="814"/>
      <c r="W31" s="814"/>
      <c r="X31" s="814"/>
      <c r="Y31" s="891"/>
      <c r="Z31" s="813"/>
    </row>
    <row r="32" spans="1:26" ht="15" customHeight="1">
      <c r="A32" s="813"/>
      <c r="B32" s="818" t="s">
        <v>779</v>
      </c>
      <c r="C32" s="813"/>
      <c r="D32" s="813"/>
      <c r="E32" s="813"/>
      <c r="F32" s="813"/>
      <c r="G32" s="813"/>
      <c r="H32" s="813"/>
      <c r="I32" s="813"/>
      <c r="J32" s="813"/>
      <c r="K32" s="813"/>
      <c r="L32" s="813"/>
      <c r="M32" s="813"/>
      <c r="N32" s="813"/>
      <c r="O32" s="813"/>
      <c r="P32" s="813"/>
      <c r="Q32" s="813"/>
      <c r="R32" s="813"/>
      <c r="S32" s="813"/>
      <c r="T32" s="813"/>
      <c r="U32" s="818"/>
      <c r="V32" s="813"/>
      <c r="W32" s="813"/>
      <c r="X32" s="813"/>
      <c r="Y32" s="876"/>
      <c r="Z32" s="813"/>
    </row>
    <row r="33" spans="1:26" ht="15" customHeight="1">
      <c r="A33" s="813"/>
      <c r="B33" s="818"/>
      <c r="C33" s="813"/>
      <c r="D33" s="813"/>
      <c r="E33" s="813"/>
      <c r="F33" s="813"/>
      <c r="G33" s="813"/>
      <c r="H33" s="813"/>
      <c r="I33" s="813"/>
      <c r="J33" s="813"/>
      <c r="K33" s="813"/>
      <c r="L33" s="813"/>
      <c r="M33" s="813"/>
      <c r="N33" s="813"/>
      <c r="O33" s="813"/>
      <c r="P33" s="813"/>
      <c r="Q33" s="813"/>
      <c r="R33" s="813"/>
      <c r="S33" s="813"/>
      <c r="T33" s="813"/>
      <c r="U33" s="857"/>
      <c r="V33" s="814"/>
      <c r="W33" s="814"/>
      <c r="X33" s="814"/>
      <c r="Y33" s="891"/>
      <c r="Z33" s="813"/>
    </row>
    <row r="34" spans="1:26" ht="15" customHeight="1">
      <c r="A34" s="813"/>
      <c r="B34" s="818"/>
      <c r="C34" s="813" t="s">
        <v>226</v>
      </c>
      <c r="D34" s="813"/>
      <c r="E34" s="813"/>
      <c r="F34" s="813"/>
      <c r="G34" s="813"/>
      <c r="H34" s="813"/>
      <c r="I34" s="813"/>
      <c r="J34" s="813"/>
      <c r="K34" s="813"/>
      <c r="L34" s="813"/>
      <c r="M34" s="813"/>
      <c r="N34" s="813"/>
      <c r="O34" s="813"/>
      <c r="P34" s="813"/>
      <c r="Q34" s="813"/>
      <c r="R34" s="813"/>
      <c r="S34" s="813"/>
      <c r="T34" s="813"/>
      <c r="U34" s="857"/>
      <c r="V34" s="814"/>
      <c r="W34" s="814"/>
      <c r="X34" s="814"/>
      <c r="Y34" s="891"/>
      <c r="Z34" s="813"/>
    </row>
    <row r="35" spans="1:26" ht="15" customHeight="1">
      <c r="A35" s="813"/>
      <c r="B35" s="818"/>
      <c r="C35" s="836" t="s">
        <v>848</v>
      </c>
      <c r="D35" s="836"/>
      <c r="E35" s="836"/>
      <c r="F35" s="836"/>
      <c r="G35" s="836"/>
      <c r="H35" s="836"/>
      <c r="I35" s="836"/>
      <c r="J35" s="836"/>
      <c r="K35" s="836"/>
      <c r="L35" s="836"/>
      <c r="M35" s="836"/>
      <c r="N35" s="836"/>
      <c r="O35" s="836"/>
      <c r="P35" s="836"/>
      <c r="Q35" s="836"/>
      <c r="R35" s="836"/>
      <c r="S35" s="836"/>
      <c r="T35" s="878"/>
      <c r="U35" s="857"/>
      <c r="V35" s="814"/>
      <c r="W35" s="814"/>
      <c r="X35" s="814"/>
      <c r="Y35" s="891"/>
      <c r="Z35" s="813"/>
    </row>
    <row r="36" spans="1:26" ht="15" customHeight="1">
      <c r="A36" s="813"/>
      <c r="B36" s="818"/>
      <c r="C36" s="836"/>
      <c r="D36" s="836"/>
      <c r="E36" s="836"/>
      <c r="F36" s="836"/>
      <c r="G36" s="836"/>
      <c r="H36" s="836"/>
      <c r="I36" s="836"/>
      <c r="J36" s="836"/>
      <c r="K36" s="836"/>
      <c r="L36" s="836"/>
      <c r="M36" s="836"/>
      <c r="N36" s="836"/>
      <c r="O36" s="836"/>
      <c r="P36" s="836"/>
      <c r="Q36" s="836"/>
      <c r="R36" s="836"/>
      <c r="S36" s="836"/>
      <c r="T36" s="878"/>
      <c r="U36" s="857"/>
      <c r="V36" s="814"/>
      <c r="W36" s="814"/>
      <c r="X36" s="814"/>
      <c r="Y36" s="891"/>
      <c r="Z36" s="813"/>
    </row>
    <row r="37" spans="1:26" ht="7.5" customHeight="1">
      <c r="A37" s="813"/>
      <c r="B37" s="818"/>
      <c r="C37" s="813"/>
      <c r="D37" s="836"/>
      <c r="E37" s="836"/>
      <c r="F37" s="836"/>
      <c r="G37" s="836"/>
      <c r="H37" s="836"/>
      <c r="I37" s="836"/>
      <c r="J37" s="836"/>
      <c r="K37" s="836"/>
      <c r="L37" s="836"/>
      <c r="M37" s="836"/>
      <c r="N37" s="836"/>
      <c r="O37" s="836"/>
      <c r="P37" s="836"/>
      <c r="Q37" s="836"/>
      <c r="R37" s="836"/>
      <c r="S37" s="836"/>
      <c r="T37" s="836"/>
      <c r="U37" s="857"/>
      <c r="V37" s="814"/>
      <c r="W37" s="814"/>
      <c r="X37" s="814"/>
      <c r="Y37" s="891"/>
      <c r="Z37" s="813"/>
    </row>
    <row r="38" spans="1:26" ht="30" customHeight="1">
      <c r="A38" s="813"/>
      <c r="B38" s="818"/>
      <c r="C38" s="828"/>
      <c r="D38" s="837"/>
      <c r="E38" s="842"/>
      <c r="F38" s="842"/>
      <c r="G38" s="842"/>
      <c r="H38" s="842"/>
      <c r="I38" s="842"/>
      <c r="J38" s="842"/>
      <c r="K38" s="856"/>
      <c r="L38" s="858" t="s">
        <v>283</v>
      </c>
      <c r="M38" s="824"/>
      <c r="N38" s="843"/>
      <c r="O38" s="905" t="s">
        <v>376</v>
      </c>
      <c r="P38" s="906"/>
      <c r="Q38" s="907"/>
      <c r="R38" s="869"/>
      <c r="S38" s="869"/>
      <c r="T38" s="869"/>
      <c r="U38" s="857"/>
      <c r="V38" s="814"/>
      <c r="W38" s="814"/>
      <c r="X38" s="814"/>
      <c r="Y38" s="891"/>
      <c r="Z38" s="813"/>
    </row>
    <row r="39" spans="1:26" ht="54" customHeight="1">
      <c r="A39" s="813"/>
      <c r="B39" s="818"/>
      <c r="C39" s="829" t="s">
        <v>795</v>
      </c>
      <c r="D39" s="838" t="s">
        <v>708</v>
      </c>
      <c r="E39" s="838"/>
      <c r="F39" s="838"/>
      <c r="G39" s="838"/>
      <c r="H39" s="838"/>
      <c r="I39" s="838"/>
      <c r="J39" s="838"/>
      <c r="K39" s="838"/>
      <c r="L39" s="859" t="s">
        <v>811</v>
      </c>
      <c r="M39" s="861"/>
      <c r="N39" s="862"/>
      <c r="O39" s="855" t="s">
        <v>829</v>
      </c>
      <c r="P39" s="855"/>
      <c r="Q39" s="855"/>
      <c r="R39" s="834"/>
      <c r="S39" s="834"/>
      <c r="T39" s="834"/>
      <c r="U39" s="881" t="s">
        <v>607</v>
      </c>
      <c r="V39" s="814"/>
      <c r="W39" s="814"/>
      <c r="X39" s="814"/>
      <c r="Y39" s="892"/>
      <c r="Z39" s="813"/>
    </row>
    <row r="40" spans="1:26" ht="54" customHeight="1">
      <c r="A40" s="813"/>
      <c r="B40" s="818"/>
      <c r="C40" s="829" t="s">
        <v>797</v>
      </c>
      <c r="D40" s="838" t="s">
        <v>240</v>
      </c>
      <c r="E40" s="838"/>
      <c r="F40" s="838"/>
      <c r="G40" s="838"/>
      <c r="H40" s="838"/>
      <c r="I40" s="838"/>
      <c r="J40" s="838"/>
      <c r="K40" s="838"/>
      <c r="L40" s="859" t="s">
        <v>811</v>
      </c>
      <c r="M40" s="861"/>
      <c r="N40" s="862"/>
      <c r="O40" s="863"/>
      <c r="P40" s="863"/>
      <c r="Q40" s="863"/>
      <c r="R40" s="870"/>
      <c r="S40" s="873" t="s">
        <v>195</v>
      </c>
      <c r="T40" s="879"/>
      <c r="U40" s="857"/>
      <c r="V40" s="814" t="s">
        <v>839</v>
      </c>
      <c r="W40" s="814" t="s">
        <v>27</v>
      </c>
      <c r="X40" s="814" t="s">
        <v>839</v>
      </c>
      <c r="Y40" s="891"/>
      <c r="Z40" s="813"/>
    </row>
    <row r="41" spans="1:26" ht="54" customHeight="1">
      <c r="A41" s="813"/>
      <c r="B41" s="818"/>
      <c r="C41" s="829" t="s">
        <v>799</v>
      </c>
      <c r="D41" s="838" t="s">
        <v>659</v>
      </c>
      <c r="E41" s="838"/>
      <c r="F41" s="838"/>
      <c r="G41" s="838"/>
      <c r="H41" s="838"/>
      <c r="I41" s="838"/>
      <c r="J41" s="838"/>
      <c r="K41" s="838"/>
      <c r="L41" s="855" t="s">
        <v>811</v>
      </c>
      <c r="M41" s="855"/>
      <c r="N41" s="855"/>
      <c r="O41" s="863"/>
      <c r="P41" s="863"/>
      <c r="Q41" s="863"/>
      <c r="R41" s="870"/>
      <c r="S41" s="873" t="s">
        <v>330</v>
      </c>
      <c r="T41" s="879"/>
      <c r="U41" s="857"/>
      <c r="V41" s="814" t="s">
        <v>839</v>
      </c>
      <c r="W41" s="814" t="s">
        <v>27</v>
      </c>
      <c r="X41" s="814" t="s">
        <v>839</v>
      </c>
      <c r="Y41" s="891"/>
      <c r="Z41" s="813"/>
    </row>
    <row r="42" spans="1:26" ht="54" customHeight="1">
      <c r="A42" s="813"/>
      <c r="B42" s="818"/>
      <c r="C42" s="829" t="s">
        <v>801</v>
      </c>
      <c r="D42" s="838" t="s">
        <v>867</v>
      </c>
      <c r="E42" s="838"/>
      <c r="F42" s="838"/>
      <c r="G42" s="838"/>
      <c r="H42" s="838"/>
      <c r="I42" s="838"/>
      <c r="J42" s="838"/>
      <c r="K42" s="838"/>
      <c r="L42" s="860"/>
      <c r="M42" s="860"/>
      <c r="N42" s="860"/>
      <c r="O42" s="855" t="s">
        <v>829</v>
      </c>
      <c r="P42" s="855"/>
      <c r="Q42" s="855"/>
      <c r="R42" s="871"/>
      <c r="S42" s="873" t="s">
        <v>838</v>
      </c>
      <c r="T42" s="879"/>
      <c r="U42" s="857"/>
      <c r="V42" s="814" t="s">
        <v>839</v>
      </c>
      <c r="W42" s="814" t="s">
        <v>27</v>
      </c>
      <c r="X42" s="814" t="s">
        <v>839</v>
      </c>
      <c r="Y42" s="891"/>
      <c r="Z42" s="813"/>
    </row>
    <row r="43" spans="1:26" ht="54" customHeight="1">
      <c r="A43" s="813"/>
      <c r="B43" s="818"/>
      <c r="C43" s="829" t="s">
        <v>850</v>
      </c>
      <c r="D43" s="838" t="s">
        <v>868</v>
      </c>
      <c r="E43" s="838"/>
      <c r="F43" s="838"/>
      <c r="G43" s="838"/>
      <c r="H43" s="838"/>
      <c r="I43" s="838"/>
      <c r="J43" s="838"/>
      <c r="K43" s="838"/>
      <c r="L43" s="855" t="s">
        <v>811</v>
      </c>
      <c r="M43" s="855"/>
      <c r="N43" s="855"/>
      <c r="O43" s="860"/>
      <c r="P43" s="860"/>
      <c r="Q43" s="860"/>
      <c r="R43" s="871"/>
      <c r="S43" s="873" t="s">
        <v>547</v>
      </c>
      <c r="T43" s="879"/>
      <c r="U43" s="857"/>
      <c r="V43" s="814" t="s">
        <v>839</v>
      </c>
      <c r="W43" s="814" t="s">
        <v>27</v>
      </c>
      <c r="X43" s="814" t="s">
        <v>839</v>
      </c>
      <c r="Y43" s="891"/>
      <c r="Z43" s="813"/>
    </row>
    <row r="44" spans="1:26" ht="15" customHeight="1">
      <c r="A44" s="813"/>
      <c r="B44" s="818"/>
      <c r="C44" s="813"/>
      <c r="D44" s="813"/>
      <c r="E44" s="813"/>
      <c r="F44" s="813"/>
      <c r="G44" s="813"/>
      <c r="H44" s="813"/>
      <c r="I44" s="813"/>
      <c r="J44" s="813"/>
      <c r="K44" s="813"/>
      <c r="L44" s="813"/>
      <c r="M44" s="813"/>
      <c r="N44" s="813"/>
      <c r="O44" s="813"/>
      <c r="P44" s="813"/>
      <c r="Q44" s="813"/>
      <c r="R44" s="813"/>
      <c r="S44" s="813"/>
      <c r="T44" s="813"/>
      <c r="U44" s="857"/>
      <c r="V44" s="814"/>
      <c r="W44" s="814"/>
      <c r="X44" s="814"/>
      <c r="Y44" s="891"/>
      <c r="Z44" s="813"/>
    </row>
    <row r="45" spans="1:26" ht="15" customHeight="1">
      <c r="A45" s="813"/>
      <c r="B45" s="818"/>
      <c r="C45" s="813" t="s">
        <v>804</v>
      </c>
      <c r="D45" s="813"/>
      <c r="E45" s="813"/>
      <c r="F45" s="813"/>
      <c r="G45" s="813"/>
      <c r="H45" s="813"/>
      <c r="I45" s="813"/>
      <c r="J45" s="813"/>
      <c r="K45" s="813"/>
      <c r="L45" s="813"/>
      <c r="M45" s="813"/>
      <c r="N45" s="813"/>
      <c r="O45" s="813"/>
      <c r="P45" s="813"/>
      <c r="Q45" s="813"/>
      <c r="R45" s="813"/>
      <c r="S45" s="813"/>
      <c r="T45" s="813"/>
      <c r="U45" s="881" t="s">
        <v>607</v>
      </c>
      <c r="V45" s="814"/>
      <c r="W45" s="814"/>
      <c r="X45" s="814"/>
      <c r="Y45" s="892"/>
      <c r="Z45" s="813"/>
    </row>
    <row r="46" spans="1:26" ht="15" customHeight="1">
      <c r="A46" s="813"/>
      <c r="B46" s="818"/>
      <c r="C46" s="813"/>
      <c r="D46" s="813"/>
      <c r="E46" s="813"/>
      <c r="F46" s="813"/>
      <c r="G46" s="813"/>
      <c r="H46" s="813"/>
      <c r="I46" s="813"/>
      <c r="J46" s="813"/>
      <c r="K46" s="813"/>
      <c r="L46" s="813"/>
      <c r="M46" s="813"/>
      <c r="N46" s="813"/>
      <c r="O46" s="813"/>
      <c r="P46" s="813"/>
      <c r="Q46" s="813"/>
      <c r="R46" s="813"/>
      <c r="S46" s="813"/>
      <c r="T46" s="813"/>
      <c r="U46" s="857"/>
      <c r="V46" s="814"/>
      <c r="W46" s="814"/>
      <c r="X46" s="814"/>
      <c r="Y46" s="891"/>
      <c r="Z46" s="813"/>
    </row>
    <row r="47" spans="1:26" ht="45.75" customHeight="1">
      <c r="A47" s="813"/>
      <c r="B47" s="818"/>
      <c r="C47" s="822" t="s">
        <v>853</v>
      </c>
      <c r="D47" s="833" t="s">
        <v>825</v>
      </c>
      <c r="E47" s="833"/>
      <c r="F47" s="833"/>
      <c r="G47" s="833"/>
      <c r="H47" s="833"/>
      <c r="I47" s="833"/>
      <c r="J47" s="833"/>
      <c r="K47" s="833"/>
      <c r="L47" s="833"/>
      <c r="M47" s="833"/>
      <c r="N47" s="833"/>
      <c r="O47" s="833"/>
      <c r="P47" s="833"/>
      <c r="Q47" s="833"/>
      <c r="R47" s="833"/>
      <c r="S47" s="833"/>
      <c r="T47" s="875"/>
      <c r="U47" s="857"/>
      <c r="V47" s="814" t="s">
        <v>839</v>
      </c>
      <c r="W47" s="814" t="s">
        <v>27</v>
      </c>
      <c r="X47" s="814" t="s">
        <v>839</v>
      </c>
      <c r="Y47" s="891"/>
      <c r="Z47" s="813"/>
    </row>
    <row r="48" spans="1:26" ht="29.25" customHeight="1">
      <c r="A48" s="813"/>
      <c r="B48" s="818"/>
      <c r="C48" s="822" t="s">
        <v>806</v>
      </c>
      <c r="D48" s="833" t="s">
        <v>460</v>
      </c>
      <c r="E48" s="833"/>
      <c r="F48" s="833"/>
      <c r="G48" s="833"/>
      <c r="H48" s="833"/>
      <c r="I48" s="833"/>
      <c r="J48" s="833"/>
      <c r="K48" s="833"/>
      <c r="L48" s="833"/>
      <c r="M48" s="833"/>
      <c r="N48" s="833"/>
      <c r="O48" s="833"/>
      <c r="P48" s="833"/>
      <c r="Q48" s="833"/>
      <c r="R48" s="833"/>
      <c r="S48" s="833"/>
      <c r="T48" s="875"/>
      <c r="U48" s="857"/>
      <c r="V48" s="814" t="s">
        <v>839</v>
      </c>
      <c r="W48" s="814" t="s">
        <v>27</v>
      </c>
      <c r="X48" s="814" t="s">
        <v>839</v>
      </c>
      <c r="Y48" s="891"/>
      <c r="Z48" s="813"/>
    </row>
    <row r="49" spans="1:26" ht="45" customHeight="1">
      <c r="A49" s="813"/>
      <c r="B49" s="818"/>
      <c r="C49" s="822" t="s">
        <v>809</v>
      </c>
      <c r="D49" s="833" t="s">
        <v>55</v>
      </c>
      <c r="E49" s="833"/>
      <c r="F49" s="833"/>
      <c r="G49" s="833"/>
      <c r="H49" s="833"/>
      <c r="I49" s="833"/>
      <c r="J49" s="833"/>
      <c r="K49" s="833"/>
      <c r="L49" s="833"/>
      <c r="M49" s="833"/>
      <c r="N49" s="833"/>
      <c r="O49" s="833"/>
      <c r="P49" s="833"/>
      <c r="Q49" s="833"/>
      <c r="R49" s="833"/>
      <c r="S49" s="833"/>
      <c r="T49" s="875"/>
      <c r="U49" s="857"/>
      <c r="V49" s="814" t="s">
        <v>839</v>
      </c>
      <c r="W49" s="814" t="s">
        <v>27</v>
      </c>
      <c r="X49" s="814" t="s">
        <v>839</v>
      </c>
      <c r="Y49" s="891"/>
      <c r="Z49" s="813"/>
    </row>
    <row r="50" spans="1:26" ht="7.5" customHeight="1">
      <c r="A50" s="813"/>
      <c r="B50" s="818"/>
      <c r="C50" s="836"/>
      <c r="D50" s="836"/>
      <c r="E50" s="836"/>
      <c r="F50" s="836"/>
      <c r="G50" s="836"/>
      <c r="H50" s="836"/>
      <c r="I50" s="836"/>
      <c r="J50" s="836"/>
      <c r="K50" s="836"/>
      <c r="L50" s="836"/>
      <c r="M50" s="836"/>
      <c r="N50" s="836"/>
      <c r="O50" s="836"/>
      <c r="P50" s="836"/>
      <c r="Q50" s="836"/>
      <c r="R50" s="836"/>
      <c r="S50" s="836"/>
      <c r="T50" s="836"/>
      <c r="U50" s="857"/>
      <c r="V50" s="814"/>
      <c r="W50" s="814"/>
      <c r="X50" s="814"/>
      <c r="Y50" s="891"/>
      <c r="Z50" s="813"/>
    </row>
    <row r="51" spans="1:26" ht="26.25" customHeight="1">
      <c r="A51" s="813"/>
      <c r="B51" s="818"/>
      <c r="C51" s="815" t="s">
        <v>812</v>
      </c>
      <c r="D51" s="824"/>
      <c r="E51" s="824"/>
      <c r="F51" s="824"/>
      <c r="G51" s="824"/>
      <c r="H51" s="843"/>
      <c r="I51" s="902" t="s">
        <v>829</v>
      </c>
      <c r="J51" s="903"/>
      <c r="K51" s="857"/>
      <c r="L51" s="815" t="s">
        <v>136</v>
      </c>
      <c r="M51" s="824"/>
      <c r="N51" s="824"/>
      <c r="O51" s="824"/>
      <c r="P51" s="824"/>
      <c r="Q51" s="843"/>
      <c r="R51" s="902" t="s">
        <v>811</v>
      </c>
      <c r="S51" s="908"/>
      <c r="T51" s="813"/>
      <c r="U51" s="857"/>
      <c r="V51" s="814"/>
      <c r="W51" s="814"/>
      <c r="X51" s="814"/>
      <c r="Y51" s="891"/>
      <c r="Z51" s="813"/>
    </row>
    <row r="52" spans="1:26" ht="7.5" customHeight="1">
      <c r="A52" s="813"/>
      <c r="B52" s="818"/>
      <c r="C52" s="813"/>
      <c r="D52" s="813"/>
      <c r="E52" s="813"/>
      <c r="F52" s="813"/>
      <c r="G52" s="813"/>
      <c r="H52" s="813"/>
      <c r="I52" s="813"/>
      <c r="J52" s="813"/>
      <c r="K52" s="813"/>
      <c r="L52" s="813"/>
      <c r="M52" s="813"/>
      <c r="N52" s="813"/>
      <c r="O52" s="813"/>
      <c r="P52" s="813"/>
      <c r="Q52" s="813"/>
      <c r="R52" s="813"/>
      <c r="S52" s="813"/>
      <c r="T52" s="813"/>
      <c r="U52" s="857"/>
      <c r="V52" s="814"/>
      <c r="W52" s="814"/>
      <c r="X52" s="814"/>
      <c r="Y52" s="891"/>
      <c r="Z52" s="813"/>
    </row>
    <row r="53" spans="1:26" ht="22.5" customHeight="1">
      <c r="A53" s="813"/>
      <c r="B53" s="818"/>
      <c r="C53" s="830"/>
      <c r="D53" s="839"/>
      <c r="E53" s="839"/>
      <c r="F53" s="839"/>
      <c r="G53" s="839"/>
      <c r="H53" s="839"/>
      <c r="I53" s="853"/>
      <c r="J53" s="816" t="s">
        <v>366</v>
      </c>
      <c r="K53" s="816"/>
      <c r="L53" s="816"/>
      <c r="M53" s="816"/>
      <c r="N53" s="816"/>
      <c r="O53" s="816" t="s">
        <v>390</v>
      </c>
      <c r="P53" s="816"/>
      <c r="Q53" s="816"/>
      <c r="R53" s="816"/>
      <c r="S53" s="816"/>
      <c r="T53" s="813"/>
      <c r="U53" s="857"/>
      <c r="V53" s="814"/>
      <c r="W53" s="814"/>
      <c r="X53" s="814"/>
      <c r="Y53" s="891"/>
      <c r="Z53" s="813"/>
    </row>
    <row r="54" spans="1:26" ht="22.5" customHeight="1">
      <c r="A54" s="813"/>
      <c r="B54" s="818"/>
      <c r="C54" s="831" t="s">
        <v>86</v>
      </c>
      <c r="D54" s="840"/>
      <c r="E54" s="840"/>
      <c r="F54" s="840"/>
      <c r="G54" s="840"/>
      <c r="H54" s="850"/>
      <c r="I54" s="816" t="s">
        <v>831</v>
      </c>
      <c r="J54" s="864" t="s">
        <v>811</v>
      </c>
      <c r="K54" s="864"/>
      <c r="L54" s="864"/>
      <c r="M54" s="864"/>
      <c r="N54" s="864"/>
      <c r="O54" s="860"/>
      <c r="P54" s="860"/>
      <c r="Q54" s="860"/>
      <c r="R54" s="860"/>
      <c r="S54" s="860"/>
      <c r="T54" s="813"/>
      <c r="U54" s="857"/>
      <c r="V54" s="814"/>
      <c r="W54" s="814"/>
      <c r="X54" s="814"/>
      <c r="Y54" s="891"/>
      <c r="Z54" s="813"/>
    </row>
    <row r="55" spans="1:26" ht="22.5" customHeight="1">
      <c r="A55" s="813"/>
      <c r="B55" s="818"/>
      <c r="C55" s="832"/>
      <c r="D55" s="841"/>
      <c r="E55" s="841"/>
      <c r="F55" s="841"/>
      <c r="G55" s="841"/>
      <c r="H55" s="851"/>
      <c r="I55" s="816" t="s">
        <v>833</v>
      </c>
      <c r="J55" s="864" t="s">
        <v>811</v>
      </c>
      <c r="K55" s="864"/>
      <c r="L55" s="864"/>
      <c r="M55" s="864"/>
      <c r="N55" s="864"/>
      <c r="O55" s="864" t="s">
        <v>811</v>
      </c>
      <c r="P55" s="864"/>
      <c r="Q55" s="864"/>
      <c r="R55" s="864"/>
      <c r="S55" s="864"/>
      <c r="T55" s="813"/>
      <c r="U55" s="857"/>
      <c r="V55" s="814"/>
      <c r="W55" s="814"/>
      <c r="X55" s="814"/>
      <c r="Y55" s="891"/>
      <c r="Z55" s="813"/>
    </row>
    <row r="56" spans="1:26" ht="15" customHeight="1">
      <c r="A56" s="813"/>
      <c r="B56" s="818"/>
      <c r="C56" s="813"/>
      <c r="D56" s="813"/>
      <c r="E56" s="813"/>
      <c r="F56" s="813"/>
      <c r="G56" s="813"/>
      <c r="H56" s="813"/>
      <c r="I56" s="813"/>
      <c r="J56" s="813"/>
      <c r="K56" s="813"/>
      <c r="L56" s="813"/>
      <c r="M56" s="813"/>
      <c r="N56" s="813"/>
      <c r="O56" s="813"/>
      <c r="P56" s="813"/>
      <c r="Q56" s="813"/>
      <c r="R56" s="813"/>
      <c r="S56" s="813"/>
      <c r="T56" s="813"/>
      <c r="U56" s="857"/>
      <c r="V56" s="814"/>
      <c r="W56" s="814"/>
      <c r="X56" s="814"/>
      <c r="Y56" s="891"/>
      <c r="Z56" s="813"/>
    </row>
    <row r="57" spans="1:26" ht="15" customHeight="1">
      <c r="A57" s="813"/>
      <c r="B57" s="818" t="s">
        <v>843</v>
      </c>
      <c r="C57" s="813"/>
      <c r="D57" s="813"/>
      <c r="E57" s="813"/>
      <c r="F57" s="813"/>
      <c r="G57" s="813"/>
      <c r="H57" s="813"/>
      <c r="I57" s="813"/>
      <c r="J57" s="813"/>
      <c r="K57" s="813"/>
      <c r="L57" s="813"/>
      <c r="M57" s="813"/>
      <c r="N57" s="813"/>
      <c r="O57" s="813"/>
      <c r="P57" s="813"/>
      <c r="Q57" s="813"/>
      <c r="R57" s="813"/>
      <c r="S57" s="813"/>
      <c r="T57" s="813"/>
      <c r="U57" s="881" t="s">
        <v>607</v>
      </c>
      <c r="V57" s="814"/>
      <c r="W57" s="814"/>
      <c r="X57" s="814"/>
      <c r="Y57" s="892"/>
      <c r="Z57" s="813"/>
    </row>
    <row r="58" spans="1:26" ht="15" customHeight="1">
      <c r="A58" s="813"/>
      <c r="B58" s="818"/>
      <c r="C58" s="813"/>
      <c r="D58" s="813"/>
      <c r="E58" s="813"/>
      <c r="F58" s="813"/>
      <c r="G58" s="813"/>
      <c r="H58" s="813"/>
      <c r="I58" s="813"/>
      <c r="J58" s="813"/>
      <c r="K58" s="813"/>
      <c r="L58" s="813"/>
      <c r="M58" s="813"/>
      <c r="N58" s="813"/>
      <c r="O58" s="813"/>
      <c r="P58" s="813"/>
      <c r="Q58" s="813"/>
      <c r="R58" s="813"/>
      <c r="S58" s="813"/>
      <c r="T58" s="813"/>
      <c r="U58" s="857"/>
      <c r="V58" s="814"/>
      <c r="W58" s="814"/>
      <c r="X58" s="814"/>
      <c r="Y58" s="891"/>
      <c r="Z58" s="813"/>
    </row>
    <row r="59" spans="1:26" ht="15" customHeight="1">
      <c r="A59" s="813"/>
      <c r="B59" s="818"/>
      <c r="C59" s="822" t="s">
        <v>734</v>
      </c>
      <c r="D59" s="833" t="s">
        <v>871</v>
      </c>
      <c r="E59" s="833"/>
      <c r="F59" s="833"/>
      <c r="G59" s="833"/>
      <c r="H59" s="833"/>
      <c r="I59" s="833"/>
      <c r="J59" s="833"/>
      <c r="K59" s="833"/>
      <c r="L59" s="833"/>
      <c r="M59" s="833"/>
      <c r="N59" s="833"/>
      <c r="O59" s="833"/>
      <c r="P59" s="833"/>
      <c r="Q59" s="833"/>
      <c r="R59" s="833"/>
      <c r="S59" s="833"/>
      <c r="T59" s="875"/>
      <c r="U59" s="857"/>
      <c r="V59" s="814" t="s">
        <v>839</v>
      </c>
      <c r="W59" s="814" t="s">
        <v>27</v>
      </c>
      <c r="X59" s="814" t="s">
        <v>839</v>
      </c>
      <c r="Y59" s="891"/>
      <c r="Z59" s="813"/>
    </row>
    <row r="60" spans="1:26" ht="15" customHeight="1">
      <c r="A60" s="813"/>
      <c r="B60" s="818"/>
      <c r="C60" s="822"/>
      <c r="D60" s="833"/>
      <c r="E60" s="833"/>
      <c r="F60" s="833"/>
      <c r="G60" s="833"/>
      <c r="H60" s="833"/>
      <c r="I60" s="833"/>
      <c r="J60" s="833"/>
      <c r="K60" s="833"/>
      <c r="L60" s="833"/>
      <c r="M60" s="833"/>
      <c r="N60" s="833"/>
      <c r="O60" s="833"/>
      <c r="P60" s="833"/>
      <c r="Q60" s="833"/>
      <c r="R60" s="833"/>
      <c r="S60" s="833"/>
      <c r="T60" s="875"/>
      <c r="U60" s="857"/>
      <c r="V60" s="814"/>
      <c r="W60" s="814"/>
      <c r="X60" s="814"/>
      <c r="Y60" s="891"/>
      <c r="Z60" s="813"/>
    </row>
    <row r="61" spans="1:26" ht="8.25" customHeight="1">
      <c r="A61" s="813"/>
      <c r="B61" s="818"/>
      <c r="C61" s="822"/>
      <c r="D61" s="834"/>
      <c r="E61" s="834"/>
      <c r="F61" s="834"/>
      <c r="G61" s="834"/>
      <c r="H61" s="834"/>
      <c r="I61" s="834"/>
      <c r="J61" s="834"/>
      <c r="K61" s="834"/>
      <c r="L61" s="834"/>
      <c r="M61" s="834"/>
      <c r="N61" s="834"/>
      <c r="O61" s="834"/>
      <c r="P61" s="834"/>
      <c r="Q61" s="834"/>
      <c r="R61" s="834"/>
      <c r="S61" s="834"/>
      <c r="T61" s="909"/>
      <c r="U61" s="857"/>
      <c r="V61" s="814"/>
      <c r="W61" s="814"/>
      <c r="X61" s="814"/>
      <c r="Y61" s="891"/>
      <c r="Z61" s="813"/>
    </row>
    <row r="62" spans="1:26" ht="15" customHeight="1">
      <c r="A62" s="813"/>
      <c r="B62" s="818"/>
      <c r="C62" s="897" t="s">
        <v>261</v>
      </c>
      <c r="D62" s="899" t="s">
        <v>517</v>
      </c>
      <c r="E62" s="899"/>
      <c r="F62" s="899"/>
      <c r="G62" s="899"/>
      <c r="H62" s="899"/>
      <c r="I62" s="899"/>
      <c r="J62" s="899"/>
      <c r="K62" s="899"/>
      <c r="L62" s="899"/>
      <c r="M62" s="899"/>
      <c r="N62" s="899"/>
      <c r="O62" s="899"/>
      <c r="P62" s="899"/>
      <c r="Q62" s="899"/>
      <c r="R62" s="899"/>
      <c r="S62" s="899"/>
      <c r="T62" s="875"/>
      <c r="U62" s="857"/>
      <c r="V62" s="885" t="s">
        <v>839</v>
      </c>
      <c r="W62" s="885" t="s">
        <v>27</v>
      </c>
      <c r="X62" s="885" t="s">
        <v>839</v>
      </c>
      <c r="Y62" s="891"/>
      <c r="Z62" s="813"/>
    </row>
    <row r="63" spans="1:26" ht="15" customHeight="1">
      <c r="A63" s="813"/>
      <c r="B63" s="819"/>
      <c r="C63" s="898"/>
      <c r="D63" s="900"/>
      <c r="E63" s="900"/>
      <c r="F63" s="900"/>
      <c r="G63" s="900"/>
      <c r="H63" s="900"/>
      <c r="I63" s="900"/>
      <c r="J63" s="900"/>
      <c r="K63" s="900"/>
      <c r="L63" s="900"/>
      <c r="M63" s="900"/>
      <c r="N63" s="900"/>
      <c r="O63" s="900"/>
      <c r="P63" s="900"/>
      <c r="Q63" s="900"/>
      <c r="R63" s="900"/>
      <c r="S63" s="900"/>
      <c r="T63" s="910"/>
      <c r="U63" s="912"/>
      <c r="V63" s="914"/>
      <c r="W63" s="914"/>
      <c r="X63" s="914"/>
      <c r="Y63" s="916"/>
      <c r="Z63" s="813"/>
    </row>
    <row r="64" spans="1:26" ht="15" customHeight="1">
      <c r="A64" s="813"/>
      <c r="B64" s="825"/>
      <c r="C64" s="825"/>
      <c r="D64" s="825"/>
      <c r="E64" s="825"/>
      <c r="F64" s="825"/>
      <c r="G64" s="825"/>
      <c r="H64" s="825"/>
      <c r="I64" s="825"/>
      <c r="J64" s="825"/>
      <c r="K64" s="825"/>
      <c r="L64" s="825"/>
      <c r="M64" s="825"/>
      <c r="N64" s="825"/>
      <c r="O64" s="825"/>
      <c r="P64" s="825"/>
      <c r="Q64" s="825"/>
      <c r="R64" s="825"/>
      <c r="S64" s="825"/>
      <c r="T64" s="825"/>
      <c r="U64" s="825"/>
      <c r="V64" s="825"/>
      <c r="W64" s="825"/>
      <c r="X64" s="825"/>
      <c r="Y64" s="825"/>
      <c r="Z64" s="820"/>
    </row>
    <row r="65" spans="1:31" ht="15" customHeight="1">
      <c r="A65" s="813"/>
      <c r="B65" s="813" t="s">
        <v>455</v>
      </c>
      <c r="C65" s="813"/>
      <c r="D65" s="813"/>
      <c r="E65" s="813"/>
      <c r="F65" s="813"/>
      <c r="G65" s="813"/>
      <c r="H65" s="813"/>
      <c r="I65" s="813"/>
      <c r="J65" s="813"/>
      <c r="K65" s="813"/>
      <c r="L65" s="813"/>
      <c r="M65" s="813"/>
      <c r="N65" s="813"/>
      <c r="O65" s="813"/>
      <c r="P65" s="813"/>
      <c r="Q65" s="813"/>
      <c r="R65" s="813"/>
      <c r="S65" s="813"/>
      <c r="T65" s="813"/>
      <c r="U65" s="813"/>
      <c r="V65" s="813"/>
      <c r="W65" s="813"/>
      <c r="X65" s="813"/>
      <c r="Y65" s="813"/>
      <c r="Z65" s="813"/>
    </row>
    <row r="66" spans="1:31" ht="15" customHeight="1">
      <c r="A66" s="813"/>
      <c r="B66" s="896">
        <v>1</v>
      </c>
      <c r="C66" s="826" t="s">
        <v>784</v>
      </c>
      <c r="D66" s="826"/>
      <c r="E66" s="826"/>
      <c r="F66" s="826"/>
      <c r="G66" s="826"/>
      <c r="H66" s="826"/>
      <c r="I66" s="826"/>
      <c r="J66" s="826"/>
      <c r="K66" s="826"/>
      <c r="L66" s="826"/>
      <c r="M66" s="826"/>
      <c r="N66" s="826"/>
      <c r="O66" s="826"/>
      <c r="P66" s="826"/>
      <c r="Q66" s="826"/>
      <c r="R66" s="826"/>
      <c r="S66" s="826"/>
      <c r="T66" s="826"/>
      <c r="U66" s="826"/>
      <c r="V66" s="826"/>
      <c r="W66" s="826"/>
      <c r="X66" s="826"/>
      <c r="Y66" s="826"/>
      <c r="Z66" s="813"/>
      <c r="AE66" s="917"/>
    </row>
    <row r="67" spans="1:31" ht="30" customHeight="1">
      <c r="A67" s="813"/>
      <c r="B67" s="833" t="s">
        <v>844</v>
      </c>
      <c r="C67" s="833" t="s">
        <v>854</v>
      </c>
      <c r="D67" s="833"/>
      <c r="E67" s="833"/>
      <c r="F67" s="833"/>
      <c r="G67" s="833"/>
      <c r="H67" s="833"/>
      <c r="I67" s="833"/>
      <c r="J67" s="833"/>
      <c r="K67" s="833"/>
      <c r="L67" s="833"/>
      <c r="M67" s="833"/>
      <c r="N67" s="833"/>
      <c r="O67" s="833"/>
      <c r="P67" s="833"/>
      <c r="Q67" s="833"/>
      <c r="R67" s="833"/>
      <c r="S67" s="833"/>
      <c r="T67" s="833"/>
      <c r="U67" s="833"/>
      <c r="V67" s="833"/>
      <c r="W67" s="833"/>
      <c r="X67" s="833"/>
      <c r="Y67" s="833"/>
      <c r="Z67" s="813"/>
    </row>
    <row r="68" spans="1:31" ht="14.25" customHeight="1">
      <c r="A68" s="813"/>
      <c r="B68" s="896">
        <v>3</v>
      </c>
      <c r="C68" s="826" t="s">
        <v>813</v>
      </c>
      <c r="D68" s="826"/>
      <c r="E68" s="826"/>
      <c r="F68" s="826"/>
      <c r="G68" s="826"/>
      <c r="H68" s="826"/>
      <c r="I68" s="826"/>
      <c r="J68" s="826"/>
      <c r="K68" s="826"/>
      <c r="L68" s="826"/>
      <c r="M68" s="826"/>
      <c r="N68" s="826"/>
      <c r="O68" s="826"/>
      <c r="P68" s="826"/>
      <c r="Q68" s="826"/>
      <c r="R68" s="826"/>
      <c r="S68" s="826"/>
      <c r="T68" s="826"/>
      <c r="U68" s="826"/>
      <c r="V68" s="826"/>
      <c r="W68" s="826"/>
      <c r="X68" s="826"/>
      <c r="Y68" s="826"/>
      <c r="Z68" s="814"/>
    </row>
    <row r="69" spans="1:31" ht="45" customHeight="1">
      <c r="A69" s="813"/>
      <c r="B69" s="896">
        <v>4</v>
      </c>
      <c r="C69" s="833" t="s">
        <v>856</v>
      </c>
      <c r="D69" s="826"/>
      <c r="E69" s="826"/>
      <c r="F69" s="826"/>
      <c r="G69" s="826"/>
      <c r="H69" s="826"/>
      <c r="I69" s="826"/>
      <c r="J69" s="826"/>
      <c r="K69" s="826"/>
      <c r="L69" s="826"/>
      <c r="M69" s="826"/>
      <c r="N69" s="826"/>
      <c r="O69" s="826"/>
      <c r="P69" s="826"/>
      <c r="Q69" s="826"/>
      <c r="R69" s="826"/>
      <c r="S69" s="826"/>
      <c r="T69" s="826"/>
      <c r="U69" s="826"/>
      <c r="V69" s="826"/>
      <c r="W69" s="826"/>
      <c r="X69" s="826"/>
      <c r="Y69" s="826"/>
      <c r="Z69" s="814"/>
    </row>
    <row r="70" spans="1:31">
      <c r="A70" s="813"/>
      <c r="B70" s="813"/>
      <c r="C70" s="813"/>
      <c r="D70" s="813"/>
      <c r="E70" s="813"/>
      <c r="F70" s="813"/>
      <c r="G70" s="813"/>
      <c r="H70" s="813"/>
      <c r="I70" s="813"/>
      <c r="J70" s="813"/>
      <c r="K70" s="813"/>
      <c r="L70" s="813"/>
      <c r="M70" s="813"/>
      <c r="N70" s="813"/>
      <c r="O70" s="813"/>
      <c r="P70" s="813"/>
      <c r="Q70" s="813"/>
      <c r="R70" s="813"/>
      <c r="S70" s="813"/>
      <c r="T70" s="813"/>
      <c r="U70" s="813"/>
      <c r="V70" s="813"/>
      <c r="W70" s="813"/>
      <c r="X70" s="813"/>
      <c r="Y70" s="813"/>
      <c r="Z70" s="813"/>
    </row>
    <row r="71" spans="1:31">
      <c r="F71" s="901" t="s">
        <v>873</v>
      </c>
    </row>
  </sheetData>
  <mergeCells count="62">
    <mergeCell ref="Q2:Y2"/>
    <mergeCell ref="B4:Y4"/>
    <mergeCell ref="B6:F6"/>
    <mergeCell ref="G6:L6"/>
    <mergeCell ref="M6:O6"/>
    <mergeCell ref="P6:Y6"/>
    <mergeCell ref="B7:F7"/>
    <mergeCell ref="G7:Y7"/>
    <mergeCell ref="U10:Y10"/>
    <mergeCell ref="D18:T18"/>
    <mergeCell ref="D20:T20"/>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J54:N54"/>
    <mergeCell ref="O54:S54"/>
    <mergeCell ref="J55:N55"/>
    <mergeCell ref="O55:S55"/>
    <mergeCell ref="U57:Y57"/>
    <mergeCell ref="C66:Y66"/>
    <mergeCell ref="C67:Y67"/>
    <mergeCell ref="C68:Y68"/>
    <mergeCell ref="C69:Y69"/>
    <mergeCell ref="D12:T13"/>
    <mergeCell ref="D15:T16"/>
    <mergeCell ref="D22:T23"/>
    <mergeCell ref="D29:T30"/>
    <mergeCell ref="C35:T36"/>
    <mergeCell ref="C54:H55"/>
    <mergeCell ref="D59:T60"/>
    <mergeCell ref="D62:T63"/>
  </mergeCells>
  <phoneticPr fontId="20"/>
  <dataValidations count="3">
    <dataValidation type="list" allowBlank="1" showDropDown="0" showInputMessage="1" showErrorMessage="1" sqref="V12:V13 X12:X13 V15 X15 V18 X18 V20 X20 V22 X22 V25 X25 V27 X27 V29 X29 V40:V43 X40:X43 V47:V49 X47:X49 V59 X59 V62 X62">
      <formula1>"□,■"</formula1>
    </dataValidation>
    <dataValidation type="list" allowBlank="1" showDropDown="0" showInputMessage="1" showErrorMessage="1" sqref="P6:Y6">
      <formula1>"①　新規　,②　変更　,③　終了"</formula1>
    </dataValidation>
    <dataValidation type="list" allowBlank="1" showDropDown="0" showInputMessage="1" showErrorMessage="1" sqref="G7:Y7">
      <formula1>"①　特定事業所加算(Ⅰ)　,②　特定事業所加算(Ⅱ)　,③　特定事業所加算(Ⅲ),④　特定事業所加算（Ⅳ）"</formula1>
    </dataValidation>
  </dataValidations>
  <printOptions horizontalCentered="1" verticalCentered="1"/>
  <pageMargins left="0.70866141732283472" right="0.70866141732283472" top="0.74803149606299213" bottom="0.74803149606299213" header="0.31496062992125984" footer="0.31496062992125984"/>
  <pageSetup paperSize="9" scale="57" fitToWidth="1" fitToHeight="1" orientation="portrait" usePrinterDefaults="1"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R67"/>
  <sheetViews>
    <sheetView view="pageBreakPreview" zoomScaleSheetLayoutView="100" workbookViewId="0">
      <selection activeCell="Q3" sqref="Q3"/>
    </sheetView>
  </sheetViews>
  <sheetFormatPr defaultColWidth="4" defaultRowHeight="13.5"/>
  <cols>
    <col min="1" max="1" width="2.875" style="811" customWidth="1"/>
    <col min="2" max="2" width="2.625" style="811" customWidth="1"/>
    <col min="3" max="8" width="4.625" style="811" customWidth="1"/>
    <col min="9" max="9" width="7.625" style="811" customWidth="1"/>
    <col min="10" max="18" width="4.625" style="811" customWidth="1"/>
    <col min="19" max="20" width="7.625" style="811" customWidth="1"/>
    <col min="21" max="25" width="4.625" style="811" customWidth="1"/>
    <col min="26" max="26" width="2.875" style="811" customWidth="1"/>
    <col min="27" max="257" width="4" style="811"/>
    <col min="258" max="258" width="2.875" style="811" customWidth="1"/>
    <col min="259" max="259" width="2.375" style="811" customWidth="1"/>
    <col min="260" max="265" width="4" style="811"/>
    <col min="266" max="266" width="7.375" style="811" customWidth="1"/>
    <col min="267" max="275" width="4" style="811"/>
    <col min="276" max="277" width="6.75" style="811" customWidth="1"/>
    <col min="278" max="280" width="4" style="811"/>
    <col min="281" max="281" width="2.375" style="811" customWidth="1"/>
    <col min="282" max="282" width="3.375" style="811" customWidth="1"/>
    <col min="283" max="513" width="4" style="811"/>
    <col min="514" max="514" width="2.875" style="811" customWidth="1"/>
    <col min="515" max="515" width="2.375" style="811" customWidth="1"/>
    <col min="516" max="521" width="4" style="811"/>
    <col min="522" max="522" width="7.375" style="811" customWidth="1"/>
    <col min="523" max="531" width="4" style="811"/>
    <col min="532" max="533" width="6.75" style="811" customWidth="1"/>
    <col min="534" max="536" width="4" style="811"/>
    <col min="537" max="537" width="2.375" style="811" customWidth="1"/>
    <col min="538" max="538" width="3.375" style="811" customWidth="1"/>
    <col min="539" max="769" width="4" style="811"/>
    <col min="770" max="770" width="2.875" style="811" customWidth="1"/>
    <col min="771" max="771" width="2.375" style="811" customWidth="1"/>
    <col min="772" max="777" width="4" style="811"/>
    <col min="778" max="778" width="7.375" style="811" customWidth="1"/>
    <col min="779" max="787" width="4" style="811"/>
    <col min="788" max="789" width="6.75" style="811" customWidth="1"/>
    <col min="790" max="792" width="4" style="811"/>
    <col min="793" max="793" width="2.375" style="811" customWidth="1"/>
    <col min="794" max="794" width="3.375" style="811" customWidth="1"/>
    <col min="795" max="1025" width="4" style="811"/>
    <col min="1026" max="1026" width="2.875" style="811" customWidth="1"/>
    <col min="1027" max="1027" width="2.375" style="811" customWidth="1"/>
    <col min="1028" max="1033" width="4" style="811"/>
    <col min="1034" max="1034" width="7.375" style="811" customWidth="1"/>
    <col min="1035" max="1043" width="4" style="811"/>
    <col min="1044" max="1045" width="6.75" style="811" customWidth="1"/>
    <col min="1046" max="1048" width="4" style="811"/>
    <col min="1049" max="1049" width="2.375" style="811" customWidth="1"/>
    <col min="1050" max="1050" width="3.375" style="811" customWidth="1"/>
    <col min="1051" max="1281" width="4" style="811"/>
    <col min="1282" max="1282" width="2.875" style="811" customWidth="1"/>
    <col min="1283" max="1283" width="2.375" style="811" customWidth="1"/>
    <col min="1284" max="1289" width="4" style="811"/>
    <col min="1290" max="1290" width="7.375" style="811" customWidth="1"/>
    <col min="1291" max="1299" width="4" style="811"/>
    <col min="1300" max="1301" width="6.75" style="811" customWidth="1"/>
    <col min="1302" max="1304" width="4" style="811"/>
    <col min="1305" max="1305" width="2.375" style="811" customWidth="1"/>
    <col min="1306" max="1306" width="3.375" style="811" customWidth="1"/>
    <col min="1307" max="1537" width="4" style="811"/>
    <col min="1538" max="1538" width="2.875" style="811" customWidth="1"/>
    <col min="1539" max="1539" width="2.375" style="811" customWidth="1"/>
    <col min="1540" max="1545" width="4" style="811"/>
    <col min="1546" max="1546" width="7.375" style="811" customWidth="1"/>
    <col min="1547" max="1555" width="4" style="811"/>
    <col min="1556" max="1557" width="6.75" style="811" customWidth="1"/>
    <col min="1558" max="1560" width="4" style="811"/>
    <col min="1561" max="1561" width="2.375" style="811" customWidth="1"/>
    <col min="1562" max="1562" width="3.375" style="811" customWidth="1"/>
    <col min="1563" max="1793" width="4" style="811"/>
    <col min="1794" max="1794" width="2.875" style="811" customWidth="1"/>
    <col min="1795" max="1795" width="2.375" style="811" customWidth="1"/>
    <col min="1796" max="1801" width="4" style="811"/>
    <col min="1802" max="1802" width="7.375" style="811" customWidth="1"/>
    <col min="1803" max="1811" width="4" style="811"/>
    <col min="1812" max="1813" width="6.75" style="811" customWidth="1"/>
    <col min="1814" max="1816" width="4" style="811"/>
    <col min="1817" max="1817" width="2.375" style="811" customWidth="1"/>
    <col min="1818" max="1818" width="3.375" style="811" customWidth="1"/>
    <col min="1819" max="2049" width="4" style="811"/>
    <col min="2050" max="2050" width="2.875" style="811" customWidth="1"/>
    <col min="2051" max="2051" width="2.375" style="811" customWidth="1"/>
    <col min="2052" max="2057" width="4" style="811"/>
    <col min="2058" max="2058" width="7.375" style="811" customWidth="1"/>
    <col min="2059" max="2067" width="4" style="811"/>
    <col min="2068" max="2069" width="6.75" style="811" customWidth="1"/>
    <col min="2070" max="2072" width="4" style="811"/>
    <col min="2073" max="2073" width="2.375" style="811" customWidth="1"/>
    <col min="2074" max="2074" width="3.375" style="811" customWidth="1"/>
    <col min="2075" max="2305" width="4" style="811"/>
    <col min="2306" max="2306" width="2.875" style="811" customWidth="1"/>
    <col min="2307" max="2307" width="2.375" style="811" customWidth="1"/>
    <col min="2308" max="2313" width="4" style="811"/>
    <col min="2314" max="2314" width="7.375" style="811" customWidth="1"/>
    <col min="2315" max="2323" width="4" style="811"/>
    <col min="2324" max="2325" width="6.75" style="811" customWidth="1"/>
    <col min="2326" max="2328" width="4" style="811"/>
    <col min="2329" max="2329" width="2.375" style="811" customWidth="1"/>
    <col min="2330" max="2330" width="3.375" style="811" customWidth="1"/>
    <col min="2331" max="2561" width="4" style="811"/>
    <col min="2562" max="2562" width="2.875" style="811" customWidth="1"/>
    <col min="2563" max="2563" width="2.375" style="811" customWidth="1"/>
    <col min="2564" max="2569" width="4" style="811"/>
    <col min="2570" max="2570" width="7.375" style="811" customWidth="1"/>
    <col min="2571" max="2579" width="4" style="811"/>
    <col min="2580" max="2581" width="6.75" style="811" customWidth="1"/>
    <col min="2582" max="2584" width="4" style="811"/>
    <col min="2585" max="2585" width="2.375" style="811" customWidth="1"/>
    <col min="2586" max="2586" width="3.375" style="811" customWidth="1"/>
    <col min="2587" max="2817" width="4" style="811"/>
    <col min="2818" max="2818" width="2.875" style="811" customWidth="1"/>
    <col min="2819" max="2819" width="2.375" style="811" customWidth="1"/>
    <col min="2820" max="2825" width="4" style="811"/>
    <col min="2826" max="2826" width="7.375" style="811" customWidth="1"/>
    <col min="2827" max="2835" width="4" style="811"/>
    <col min="2836" max="2837" width="6.75" style="811" customWidth="1"/>
    <col min="2838" max="2840" width="4" style="811"/>
    <col min="2841" max="2841" width="2.375" style="811" customWidth="1"/>
    <col min="2842" max="2842" width="3.375" style="811" customWidth="1"/>
    <col min="2843" max="3073" width="4" style="811"/>
    <col min="3074" max="3074" width="2.875" style="811" customWidth="1"/>
    <col min="3075" max="3075" width="2.375" style="811" customWidth="1"/>
    <col min="3076" max="3081" width="4" style="811"/>
    <col min="3082" max="3082" width="7.375" style="811" customWidth="1"/>
    <col min="3083" max="3091" width="4" style="811"/>
    <col min="3092" max="3093" width="6.75" style="811" customWidth="1"/>
    <col min="3094" max="3096" width="4" style="811"/>
    <col min="3097" max="3097" width="2.375" style="811" customWidth="1"/>
    <col min="3098" max="3098" width="3.375" style="811" customWidth="1"/>
    <col min="3099" max="3329" width="4" style="811"/>
    <col min="3330" max="3330" width="2.875" style="811" customWidth="1"/>
    <col min="3331" max="3331" width="2.375" style="811" customWidth="1"/>
    <col min="3332" max="3337" width="4" style="811"/>
    <col min="3338" max="3338" width="7.375" style="811" customWidth="1"/>
    <col min="3339" max="3347" width="4" style="811"/>
    <col min="3348" max="3349" width="6.75" style="811" customWidth="1"/>
    <col min="3350" max="3352" width="4" style="811"/>
    <col min="3353" max="3353" width="2.375" style="811" customWidth="1"/>
    <col min="3354" max="3354" width="3.375" style="811" customWidth="1"/>
    <col min="3355" max="3585" width="4" style="811"/>
    <col min="3586" max="3586" width="2.875" style="811" customWidth="1"/>
    <col min="3587" max="3587" width="2.375" style="811" customWidth="1"/>
    <col min="3588" max="3593" width="4" style="811"/>
    <col min="3594" max="3594" width="7.375" style="811" customWidth="1"/>
    <col min="3595" max="3603" width="4" style="811"/>
    <col min="3604" max="3605" width="6.75" style="811" customWidth="1"/>
    <col min="3606" max="3608" width="4" style="811"/>
    <col min="3609" max="3609" width="2.375" style="811" customWidth="1"/>
    <col min="3610" max="3610" width="3.375" style="811" customWidth="1"/>
    <col min="3611" max="3841" width="4" style="811"/>
    <col min="3842" max="3842" width="2.875" style="811" customWidth="1"/>
    <col min="3843" max="3843" width="2.375" style="811" customWidth="1"/>
    <col min="3844" max="3849" width="4" style="811"/>
    <col min="3850" max="3850" width="7.375" style="811" customWidth="1"/>
    <col min="3851" max="3859" width="4" style="811"/>
    <col min="3860" max="3861" width="6.75" style="811" customWidth="1"/>
    <col min="3862" max="3864" width="4" style="811"/>
    <col min="3865" max="3865" width="2.375" style="811" customWidth="1"/>
    <col min="3866" max="3866" width="3.375" style="811" customWidth="1"/>
    <col min="3867" max="4097" width="4" style="811"/>
    <col min="4098" max="4098" width="2.875" style="811" customWidth="1"/>
    <col min="4099" max="4099" width="2.375" style="811" customWidth="1"/>
    <col min="4100" max="4105" width="4" style="811"/>
    <col min="4106" max="4106" width="7.375" style="811" customWidth="1"/>
    <col min="4107" max="4115" width="4" style="811"/>
    <col min="4116" max="4117" width="6.75" style="811" customWidth="1"/>
    <col min="4118" max="4120" width="4" style="811"/>
    <col min="4121" max="4121" width="2.375" style="811" customWidth="1"/>
    <col min="4122" max="4122" width="3.375" style="811" customWidth="1"/>
    <col min="4123" max="4353" width="4" style="811"/>
    <col min="4354" max="4354" width="2.875" style="811" customWidth="1"/>
    <col min="4355" max="4355" width="2.375" style="811" customWidth="1"/>
    <col min="4356" max="4361" width="4" style="811"/>
    <col min="4362" max="4362" width="7.375" style="811" customWidth="1"/>
    <col min="4363" max="4371" width="4" style="811"/>
    <col min="4372" max="4373" width="6.75" style="811" customWidth="1"/>
    <col min="4374" max="4376" width="4" style="811"/>
    <col min="4377" max="4377" width="2.375" style="811" customWidth="1"/>
    <col min="4378" max="4378" width="3.375" style="811" customWidth="1"/>
    <col min="4379" max="4609" width="4" style="811"/>
    <col min="4610" max="4610" width="2.875" style="811" customWidth="1"/>
    <col min="4611" max="4611" width="2.375" style="811" customWidth="1"/>
    <col min="4612" max="4617" width="4" style="811"/>
    <col min="4618" max="4618" width="7.375" style="811" customWidth="1"/>
    <col min="4619" max="4627" width="4" style="811"/>
    <col min="4628" max="4629" width="6.75" style="811" customWidth="1"/>
    <col min="4630" max="4632" width="4" style="811"/>
    <col min="4633" max="4633" width="2.375" style="811" customWidth="1"/>
    <col min="4634" max="4634" width="3.375" style="811" customWidth="1"/>
    <col min="4635" max="4865" width="4" style="811"/>
    <col min="4866" max="4866" width="2.875" style="811" customWidth="1"/>
    <col min="4867" max="4867" width="2.375" style="811" customWidth="1"/>
    <col min="4868" max="4873" width="4" style="811"/>
    <col min="4874" max="4874" width="7.375" style="811" customWidth="1"/>
    <col min="4875" max="4883" width="4" style="811"/>
    <col min="4884" max="4885" width="6.75" style="811" customWidth="1"/>
    <col min="4886" max="4888" width="4" style="811"/>
    <col min="4889" max="4889" width="2.375" style="811" customWidth="1"/>
    <col min="4890" max="4890" width="3.375" style="811" customWidth="1"/>
    <col min="4891" max="5121" width="4" style="811"/>
    <col min="5122" max="5122" width="2.875" style="811" customWidth="1"/>
    <col min="5123" max="5123" width="2.375" style="811" customWidth="1"/>
    <col min="5124" max="5129" width="4" style="811"/>
    <col min="5130" max="5130" width="7.375" style="811" customWidth="1"/>
    <col min="5131" max="5139" width="4" style="811"/>
    <col min="5140" max="5141" width="6.75" style="811" customWidth="1"/>
    <col min="5142" max="5144" width="4" style="811"/>
    <col min="5145" max="5145" width="2.375" style="811" customWidth="1"/>
    <col min="5146" max="5146" width="3.375" style="811" customWidth="1"/>
    <col min="5147" max="5377" width="4" style="811"/>
    <col min="5378" max="5378" width="2.875" style="811" customWidth="1"/>
    <col min="5379" max="5379" width="2.375" style="811" customWidth="1"/>
    <col min="5380" max="5385" width="4" style="811"/>
    <col min="5386" max="5386" width="7.375" style="811" customWidth="1"/>
    <col min="5387" max="5395" width="4" style="811"/>
    <col min="5396" max="5397" width="6.75" style="811" customWidth="1"/>
    <col min="5398" max="5400" width="4" style="811"/>
    <col min="5401" max="5401" width="2.375" style="811" customWidth="1"/>
    <col min="5402" max="5402" width="3.375" style="811" customWidth="1"/>
    <col min="5403" max="5633" width="4" style="811"/>
    <col min="5634" max="5634" width="2.875" style="811" customWidth="1"/>
    <col min="5635" max="5635" width="2.375" style="811" customWidth="1"/>
    <col min="5636" max="5641" width="4" style="811"/>
    <col min="5642" max="5642" width="7.375" style="811" customWidth="1"/>
    <col min="5643" max="5651" width="4" style="811"/>
    <col min="5652" max="5653" width="6.75" style="811" customWidth="1"/>
    <col min="5654" max="5656" width="4" style="811"/>
    <col min="5657" max="5657" width="2.375" style="811" customWidth="1"/>
    <col min="5658" max="5658" width="3.375" style="811" customWidth="1"/>
    <col min="5659" max="5889" width="4" style="811"/>
    <col min="5890" max="5890" width="2.875" style="811" customWidth="1"/>
    <col min="5891" max="5891" width="2.375" style="811" customWidth="1"/>
    <col min="5892" max="5897" width="4" style="811"/>
    <col min="5898" max="5898" width="7.375" style="811" customWidth="1"/>
    <col min="5899" max="5907" width="4" style="811"/>
    <col min="5908" max="5909" width="6.75" style="811" customWidth="1"/>
    <col min="5910" max="5912" width="4" style="811"/>
    <col min="5913" max="5913" width="2.375" style="811" customWidth="1"/>
    <col min="5914" max="5914" width="3.375" style="811" customWidth="1"/>
    <col min="5915" max="6145" width="4" style="811"/>
    <col min="6146" max="6146" width="2.875" style="811" customWidth="1"/>
    <col min="6147" max="6147" width="2.375" style="811" customWidth="1"/>
    <col min="6148" max="6153" width="4" style="811"/>
    <col min="6154" max="6154" width="7.375" style="811" customWidth="1"/>
    <col min="6155" max="6163" width="4" style="811"/>
    <col min="6164" max="6165" width="6.75" style="811" customWidth="1"/>
    <col min="6166" max="6168" width="4" style="811"/>
    <col min="6169" max="6169" width="2.375" style="811" customWidth="1"/>
    <col min="6170" max="6170" width="3.375" style="811" customWidth="1"/>
    <col min="6171" max="6401" width="4" style="811"/>
    <col min="6402" max="6402" width="2.875" style="811" customWidth="1"/>
    <col min="6403" max="6403" width="2.375" style="811" customWidth="1"/>
    <col min="6404" max="6409" width="4" style="811"/>
    <col min="6410" max="6410" width="7.375" style="811" customWidth="1"/>
    <col min="6411" max="6419" width="4" style="811"/>
    <col min="6420" max="6421" width="6.75" style="811" customWidth="1"/>
    <col min="6422" max="6424" width="4" style="811"/>
    <col min="6425" max="6425" width="2.375" style="811" customWidth="1"/>
    <col min="6426" max="6426" width="3.375" style="811" customWidth="1"/>
    <col min="6427" max="6657" width="4" style="811"/>
    <col min="6658" max="6658" width="2.875" style="811" customWidth="1"/>
    <col min="6659" max="6659" width="2.375" style="811" customWidth="1"/>
    <col min="6660" max="6665" width="4" style="811"/>
    <col min="6666" max="6666" width="7.375" style="811" customWidth="1"/>
    <col min="6667" max="6675" width="4" style="811"/>
    <col min="6676" max="6677" width="6.75" style="811" customWidth="1"/>
    <col min="6678" max="6680" width="4" style="811"/>
    <col min="6681" max="6681" width="2.375" style="811" customWidth="1"/>
    <col min="6682" max="6682" width="3.375" style="811" customWidth="1"/>
    <col min="6683" max="6913" width="4" style="811"/>
    <col min="6914" max="6914" width="2.875" style="811" customWidth="1"/>
    <col min="6915" max="6915" width="2.375" style="811" customWidth="1"/>
    <col min="6916" max="6921" width="4" style="811"/>
    <col min="6922" max="6922" width="7.375" style="811" customWidth="1"/>
    <col min="6923" max="6931" width="4" style="811"/>
    <col min="6932" max="6933" width="6.75" style="811" customWidth="1"/>
    <col min="6934" max="6936" width="4" style="811"/>
    <col min="6937" max="6937" width="2.375" style="811" customWidth="1"/>
    <col min="6938" max="6938" width="3.375" style="811" customWidth="1"/>
    <col min="6939" max="7169" width="4" style="811"/>
    <col min="7170" max="7170" width="2.875" style="811" customWidth="1"/>
    <col min="7171" max="7171" width="2.375" style="811" customWidth="1"/>
    <col min="7172" max="7177" width="4" style="811"/>
    <col min="7178" max="7178" width="7.375" style="811" customWidth="1"/>
    <col min="7179" max="7187" width="4" style="811"/>
    <col min="7188" max="7189" width="6.75" style="811" customWidth="1"/>
    <col min="7190" max="7192" width="4" style="811"/>
    <col min="7193" max="7193" width="2.375" style="811" customWidth="1"/>
    <col min="7194" max="7194" width="3.375" style="811" customWidth="1"/>
    <col min="7195" max="7425" width="4" style="811"/>
    <col min="7426" max="7426" width="2.875" style="811" customWidth="1"/>
    <col min="7427" max="7427" width="2.375" style="811" customWidth="1"/>
    <col min="7428" max="7433" width="4" style="811"/>
    <col min="7434" max="7434" width="7.375" style="811" customWidth="1"/>
    <col min="7435" max="7443" width="4" style="811"/>
    <col min="7444" max="7445" width="6.75" style="811" customWidth="1"/>
    <col min="7446" max="7448" width="4" style="811"/>
    <col min="7449" max="7449" width="2.375" style="811" customWidth="1"/>
    <col min="7450" max="7450" width="3.375" style="811" customWidth="1"/>
    <col min="7451" max="7681" width="4" style="811"/>
    <col min="7682" max="7682" width="2.875" style="811" customWidth="1"/>
    <col min="7683" max="7683" width="2.375" style="811" customWidth="1"/>
    <col min="7684" max="7689" width="4" style="811"/>
    <col min="7690" max="7690" width="7.375" style="811" customWidth="1"/>
    <col min="7691" max="7699" width="4" style="811"/>
    <col min="7700" max="7701" width="6.75" style="811" customWidth="1"/>
    <col min="7702" max="7704" width="4" style="811"/>
    <col min="7705" max="7705" width="2.375" style="811" customWidth="1"/>
    <col min="7706" max="7706" width="3.375" style="811" customWidth="1"/>
    <col min="7707" max="7937" width="4" style="811"/>
    <col min="7938" max="7938" width="2.875" style="811" customWidth="1"/>
    <col min="7939" max="7939" width="2.375" style="811" customWidth="1"/>
    <col min="7940" max="7945" width="4" style="811"/>
    <col min="7946" max="7946" width="7.375" style="811" customWidth="1"/>
    <col min="7947" max="7955" width="4" style="811"/>
    <col min="7956" max="7957" width="6.75" style="811" customWidth="1"/>
    <col min="7958" max="7960" width="4" style="811"/>
    <col min="7961" max="7961" width="2.375" style="811" customWidth="1"/>
    <col min="7962" max="7962" width="3.375" style="811" customWidth="1"/>
    <col min="7963" max="8193" width="4" style="811"/>
    <col min="8194" max="8194" width="2.875" style="811" customWidth="1"/>
    <col min="8195" max="8195" width="2.375" style="811" customWidth="1"/>
    <col min="8196" max="8201" width="4" style="811"/>
    <col min="8202" max="8202" width="7.375" style="811" customWidth="1"/>
    <col min="8203" max="8211" width="4" style="811"/>
    <col min="8212" max="8213" width="6.75" style="811" customWidth="1"/>
    <col min="8214" max="8216" width="4" style="811"/>
    <col min="8217" max="8217" width="2.375" style="811" customWidth="1"/>
    <col min="8218" max="8218" width="3.375" style="811" customWidth="1"/>
    <col min="8219" max="8449" width="4" style="811"/>
    <col min="8450" max="8450" width="2.875" style="811" customWidth="1"/>
    <col min="8451" max="8451" width="2.375" style="811" customWidth="1"/>
    <col min="8452" max="8457" width="4" style="811"/>
    <col min="8458" max="8458" width="7.375" style="811" customWidth="1"/>
    <col min="8459" max="8467" width="4" style="811"/>
    <col min="8468" max="8469" width="6.75" style="811" customWidth="1"/>
    <col min="8470" max="8472" width="4" style="811"/>
    <col min="8473" max="8473" width="2.375" style="811" customWidth="1"/>
    <col min="8474" max="8474" width="3.375" style="811" customWidth="1"/>
    <col min="8475" max="8705" width="4" style="811"/>
    <col min="8706" max="8706" width="2.875" style="811" customWidth="1"/>
    <col min="8707" max="8707" width="2.375" style="811" customWidth="1"/>
    <col min="8708" max="8713" width="4" style="811"/>
    <col min="8714" max="8714" width="7.375" style="811" customWidth="1"/>
    <col min="8715" max="8723" width="4" style="811"/>
    <col min="8724" max="8725" width="6.75" style="811" customWidth="1"/>
    <col min="8726" max="8728" width="4" style="811"/>
    <col min="8729" max="8729" width="2.375" style="811" customWidth="1"/>
    <col min="8730" max="8730" width="3.375" style="811" customWidth="1"/>
    <col min="8731" max="8961" width="4" style="811"/>
    <col min="8962" max="8962" width="2.875" style="811" customWidth="1"/>
    <col min="8963" max="8963" width="2.375" style="811" customWidth="1"/>
    <col min="8964" max="8969" width="4" style="811"/>
    <col min="8970" max="8970" width="7.375" style="811" customWidth="1"/>
    <col min="8971" max="8979" width="4" style="811"/>
    <col min="8980" max="8981" width="6.75" style="811" customWidth="1"/>
    <col min="8982" max="8984" width="4" style="811"/>
    <col min="8985" max="8985" width="2.375" style="811" customWidth="1"/>
    <col min="8986" max="8986" width="3.375" style="811" customWidth="1"/>
    <col min="8987" max="9217" width="4" style="811"/>
    <col min="9218" max="9218" width="2.875" style="811" customWidth="1"/>
    <col min="9219" max="9219" width="2.375" style="811" customWidth="1"/>
    <col min="9220" max="9225" width="4" style="811"/>
    <col min="9226" max="9226" width="7.375" style="811" customWidth="1"/>
    <col min="9227" max="9235" width="4" style="811"/>
    <col min="9236" max="9237" width="6.75" style="811" customWidth="1"/>
    <col min="9238" max="9240" width="4" style="811"/>
    <col min="9241" max="9241" width="2.375" style="811" customWidth="1"/>
    <col min="9242" max="9242" width="3.375" style="811" customWidth="1"/>
    <col min="9243" max="9473" width="4" style="811"/>
    <col min="9474" max="9474" width="2.875" style="811" customWidth="1"/>
    <col min="9475" max="9475" width="2.375" style="811" customWidth="1"/>
    <col min="9476" max="9481" width="4" style="811"/>
    <col min="9482" max="9482" width="7.375" style="811" customWidth="1"/>
    <col min="9483" max="9491" width="4" style="811"/>
    <col min="9492" max="9493" width="6.75" style="811" customWidth="1"/>
    <col min="9494" max="9496" width="4" style="811"/>
    <col min="9497" max="9497" width="2.375" style="811" customWidth="1"/>
    <col min="9498" max="9498" width="3.375" style="811" customWidth="1"/>
    <col min="9499" max="9729" width="4" style="811"/>
    <col min="9730" max="9730" width="2.875" style="811" customWidth="1"/>
    <col min="9731" max="9731" width="2.375" style="811" customWidth="1"/>
    <col min="9732" max="9737" width="4" style="811"/>
    <col min="9738" max="9738" width="7.375" style="811" customWidth="1"/>
    <col min="9739" max="9747" width="4" style="811"/>
    <col min="9748" max="9749" width="6.75" style="811" customWidth="1"/>
    <col min="9750" max="9752" width="4" style="811"/>
    <col min="9753" max="9753" width="2.375" style="811" customWidth="1"/>
    <col min="9754" max="9754" width="3.375" style="811" customWidth="1"/>
    <col min="9755" max="9985" width="4" style="811"/>
    <col min="9986" max="9986" width="2.875" style="811" customWidth="1"/>
    <col min="9987" max="9987" width="2.375" style="811" customWidth="1"/>
    <col min="9988" max="9993" width="4" style="811"/>
    <col min="9994" max="9994" width="7.375" style="811" customWidth="1"/>
    <col min="9995" max="10003" width="4" style="811"/>
    <col min="10004" max="10005" width="6.75" style="811" customWidth="1"/>
    <col min="10006" max="10008" width="4" style="811"/>
    <col min="10009" max="10009" width="2.375" style="811" customWidth="1"/>
    <col min="10010" max="10010" width="3.375" style="811" customWidth="1"/>
    <col min="10011" max="10241" width="4" style="811"/>
    <col min="10242" max="10242" width="2.875" style="811" customWidth="1"/>
    <col min="10243" max="10243" width="2.375" style="811" customWidth="1"/>
    <col min="10244" max="10249" width="4" style="811"/>
    <col min="10250" max="10250" width="7.375" style="811" customWidth="1"/>
    <col min="10251" max="10259" width="4" style="811"/>
    <col min="10260" max="10261" width="6.75" style="811" customWidth="1"/>
    <col min="10262" max="10264" width="4" style="811"/>
    <col min="10265" max="10265" width="2.375" style="811" customWidth="1"/>
    <col min="10266" max="10266" width="3.375" style="811" customWidth="1"/>
    <col min="10267" max="10497" width="4" style="811"/>
    <col min="10498" max="10498" width="2.875" style="811" customWidth="1"/>
    <col min="10499" max="10499" width="2.375" style="811" customWidth="1"/>
    <col min="10500" max="10505" width="4" style="811"/>
    <col min="10506" max="10506" width="7.375" style="811" customWidth="1"/>
    <col min="10507" max="10515" width="4" style="811"/>
    <col min="10516" max="10517" width="6.75" style="811" customWidth="1"/>
    <col min="10518" max="10520" width="4" style="811"/>
    <col min="10521" max="10521" width="2.375" style="811" customWidth="1"/>
    <col min="10522" max="10522" width="3.375" style="811" customWidth="1"/>
    <col min="10523" max="10753" width="4" style="811"/>
    <col min="10754" max="10754" width="2.875" style="811" customWidth="1"/>
    <col min="10755" max="10755" width="2.375" style="811" customWidth="1"/>
    <col min="10756" max="10761" width="4" style="811"/>
    <col min="10762" max="10762" width="7.375" style="811" customWidth="1"/>
    <col min="10763" max="10771" width="4" style="811"/>
    <col min="10772" max="10773" width="6.75" style="811" customWidth="1"/>
    <col min="10774" max="10776" width="4" style="811"/>
    <col min="10777" max="10777" width="2.375" style="811" customWidth="1"/>
    <col min="10778" max="10778" width="3.375" style="811" customWidth="1"/>
    <col min="10779" max="11009" width="4" style="811"/>
    <col min="11010" max="11010" width="2.875" style="811" customWidth="1"/>
    <col min="11011" max="11011" width="2.375" style="811" customWidth="1"/>
    <col min="11012" max="11017" width="4" style="811"/>
    <col min="11018" max="11018" width="7.375" style="811" customWidth="1"/>
    <col min="11019" max="11027" width="4" style="811"/>
    <col min="11028" max="11029" width="6.75" style="811" customWidth="1"/>
    <col min="11030" max="11032" width="4" style="811"/>
    <col min="11033" max="11033" width="2.375" style="811" customWidth="1"/>
    <col min="11034" max="11034" width="3.375" style="811" customWidth="1"/>
    <col min="11035" max="11265" width="4" style="811"/>
    <col min="11266" max="11266" width="2.875" style="811" customWidth="1"/>
    <col min="11267" max="11267" width="2.375" style="811" customWidth="1"/>
    <col min="11268" max="11273" width="4" style="811"/>
    <col min="11274" max="11274" width="7.375" style="811" customWidth="1"/>
    <col min="11275" max="11283" width="4" style="811"/>
    <col min="11284" max="11285" width="6.75" style="811" customWidth="1"/>
    <col min="11286" max="11288" width="4" style="811"/>
    <col min="11289" max="11289" width="2.375" style="811" customWidth="1"/>
    <col min="11290" max="11290" width="3.375" style="811" customWidth="1"/>
    <col min="11291" max="11521" width="4" style="811"/>
    <col min="11522" max="11522" width="2.875" style="811" customWidth="1"/>
    <col min="11523" max="11523" width="2.375" style="811" customWidth="1"/>
    <col min="11524" max="11529" width="4" style="811"/>
    <col min="11530" max="11530" width="7.375" style="811" customWidth="1"/>
    <col min="11531" max="11539" width="4" style="811"/>
    <col min="11540" max="11541" width="6.75" style="811" customWidth="1"/>
    <col min="11542" max="11544" width="4" style="811"/>
    <col min="11545" max="11545" width="2.375" style="811" customWidth="1"/>
    <col min="11546" max="11546" width="3.375" style="811" customWidth="1"/>
    <col min="11547" max="11777" width="4" style="811"/>
    <col min="11778" max="11778" width="2.875" style="811" customWidth="1"/>
    <col min="11779" max="11779" width="2.375" style="811" customWidth="1"/>
    <col min="11780" max="11785" width="4" style="811"/>
    <col min="11786" max="11786" width="7.375" style="811" customWidth="1"/>
    <col min="11787" max="11795" width="4" style="811"/>
    <col min="11796" max="11797" width="6.75" style="811" customWidth="1"/>
    <col min="11798" max="11800" width="4" style="811"/>
    <col min="11801" max="11801" width="2.375" style="811" customWidth="1"/>
    <col min="11802" max="11802" width="3.375" style="811" customWidth="1"/>
    <col min="11803" max="12033" width="4" style="811"/>
    <col min="12034" max="12034" width="2.875" style="811" customWidth="1"/>
    <col min="12035" max="12035" width="2.375" style="811" customWidth="1"/>
    <col min="12036" max="12041" width="4" style="811"/>
    <col min="12042" max="12042" width="7.375" style="811" customWidth="1"/>
    <col min="12043" max="12051" width="4" style="811"/>
    <col min="12052" max="12053" width="6.75" style="811" customWidth="1"/>
    <col min="12054" max="12056" width="4" style="811"/>
    <col min="12057" max="12057" width="2.375" style="811" customWidth="1"/>
    <col min="12058" max="12058" width="3.375" style="811" customWidth="1"/>
    <col min="12059" max="12289" width="4" style="811"/>
    <col min="12290" max="12290" width="2.875" style="811" customWidth="1"/>
    <col min="12291" max="12291" width="2.375" style="811" customWidth="1"/>
    <col min="12292" max="12297" width="4" style="811"/>
    <col min="12298" max="12298" width="7.375" style="811" customWidth="1"/>
    <col min="12299" max="12307" width="4" style="811"/>
    <col min="12308" max="12309" width="6.75" style="811" customWidth="1"/>
    <col min="12310" max="12312" width="4" style="811"/>
    <col min="12313" max="12313" width="2.375" style="811" customWidth="1"/>
    <col min="12314" max="12314" width="3.375" style="811" customWidth="1"/>
    <col min="12315" max="12545" width="4" style="811"/>
    <col min="12546" max="12546" width="2.875" style="811" customWidth="1"/>
    <col min="12547" max="12547" width="2.375" style="811" customWidth="1"/>
    <col min="12548" max="12553" width="4" style="811"/>
    <col min="12554" max="12554" width="7.375" style="811" customWidth="1"/>
    <col min="12555" max="12563" width="4" style="811"/>
    <col min="12564" max="12565" width="6.75" style="811" customWidth="1"/>
    <col min="12566" max="12568" width="4" style="811"/>
    <col min="12569" max="12569" width="2.375" style="811" customWidth="1"/>
    <col min="12570" max="12570" width="3.375" style="811" customWidth="1"/>
    <col min="12571" max="12801" width="4" style="811"/>
    <col min="12802" max="12802" width="2.875" style="811" customWidth="1"/>
    <col min="12803" max="12803" width="2.375" style="811" customWidth="1"/>
    <col min="12804" max="12809" width="4" style="811"/>
    <col min="12810" max="12810" width="7.375" style="811" customWidth="1"/>
    <col min="12811" max="12819" width="4" style="811"/>
    <col min="12820" max="12821" width="6.75" style="811" customWidth="1"/>
    <col min="12822" max="12824" width="4" style="811"/>
    <col min="12825" max="12825" width="2.375" style="811" customWidth="1"/>
    <col min="12826" max="12826" width="3.375" style="811" customWidth="1"/>
    <col min="12827" max="13057" width="4" style="811"/>
    <col min="13058" max="13058" width="2.875" style="811" customWidth="1"/>
    <col min="13059" max="13059" width="2.375" style="811" customWidth="1"/>
    <col min="13060" max="13065" width="4" style="811"/>
    <col min="13066" max="13066" width="7.375" style="811" customWidth="1"/>
    <col min="13067" max="13075" width="4" style="811"/>
    <col min="13076" max="13077" width="6.75" style="811" customWidth="1"/>
    <col min="13078" max="13080" width="4" style="811"/>
    <col min="13081" max="13081" width="2.375" style="811" customWidth="1"/>
    <col min="13082" max="13082" width="3.375" style="811" customWidth="1"/>
    <col min="13083" max="13313" width="4" style="811"/>
    <col min="13314" max="13314" width="2.875" style="811" customWidth="1"/>
    <col min="13315" max="13315" width="2.375" style="811" customWidth="1"/>
    <col min="13316" max="13321" width="4" style="811"/>
    <col min="13322" max="13322" width="7.375" style="811" customWidth="1"/>
    <col min="13323" max="13331" width="4" style="811"/>
    <col min="13332" max="13333" width="6.75" style="811" customWidth="1"/>
    <col min="13334" max="13336" width="4" style="811"/>
    <col min="13337" max="13337" width="2.375" style="811" customWidth="1"/>
    <col min="13338" max="13338" width="3.375" style="811" customWidth="1"/>
    <col min="13339" max="13569" width="4" style="811"/>
    <col min="13570" max="13570" width="2.875" style="811" customWidth="1"/>
    <col min="13571" max="13571" width="2.375" style="811" customWidth="1"/>
    <col min="13572" max="13577" width="4" style="811"/>
    <col min="13578" max="13578" width="7.375" style="811" customWidth="1"/>
    <col min="13579" max="13587" width="4" style="811"/>
    <col min="13588" max="13589" width="6.75" style="811" customWidth="1"/>
    <col min="13590" max="13592" width="4" style="811"/>
    <col min="13593" max="13593" width="2.375" style="811" customWidth="1"/>
    <col min="13594" max="13594" width="3.375" style="811" customWidth="1"/>
    <col min="13595" max="13825" width="4" style="811"/>
    <col min="13826" max="13826" width="2.875" style="811" customWidth="1"/>
    <col min="13827" max="13827" width="2.375" style="811" customWidth="1"/>
    <col min="13828" max="13833" width="4" style="811"/>
    <col min="13834" max="13834" width="7.375" style="811" customWidth="1"/>
    <col min="13835" max="13843" width="4" style="811"/>
    <col min="13844" max="13845" width="6.75" style="811" customWidth="1"/>
    <col min="13846" max="13848" width="4" style="811"/>
    <col min="13849" max="13849" width="2.375" style="811" customWidth="1"/>
    <col min="13850" max="13850" width="3.375" style="811" customWidth="1"/>
    <col min="13851" max="14081" width="4" style="811"/>
    <col min="14082" max="14082" width="2.875" style="811" customWidth="1"/>
    <col min="14083" max="14083" width="2.375" style="811" customWidth="1"/>
    <col min="14084" max="14089" width="4" style="811"/>
    <col min="14090" max="14090" width="7.375" style="811" customWidth="1"/>
    <col min="14091" max="14099" width="4" style="811"/>
    <col min="14100" max="14101" width="6.75" style="811" customWidth="1"/>
    <col min="14102" max="14104" width="4" style="811"/>
    <col min="14105" max="14105" width="2.375" style="811" customWidth="1"/>
    <col min="14106" max="14106" width="3.375" style="811" customWidth="1"/>
    <col min="14107" max="14337" width="4" style="811"/>
    <col min="14338" max="14338" width="2.875" style="811" customWidth="1"/>
    <col min="14339" max="14339" width="2.375" style="811" customWidth="1"/>
    <col min="14340" max="14345" width="4" style="811"/>
    <col min="14346" max="14346" width="7.375" style="811" customWidth="1"/>
    <col min="14347" max="14355" width="4" style="811"/>
    <col min="14356" max="14357" width="6.75" style="811" customWidth="1"/>
    <col min="14358" max="14360" width="4" style="811"/>
    <col min="14361" max="14361" width="2.375" style="811" customWidth="1"/>
    <col min="14362" max="14362" width="3.375" style="811" customWidth="1"/>
    <col min="14363" max="14593" width="4" style="811"/>
    <col min="14594" max="14594" width="2.875" style="811" customWidth="1"/>
    <col min="14595" max="14595" width="2.375" style="811" customWidth="1"/>
    <col min="14596" max="14601" width="4" style="811"/>
    <col min="14602" max="14602" width="7.375" style="811" customWidth="1"/>
    <col min="14603" max="14611" width="4" style="811"/>
    <col min="14612" max="14613" width="6.75" style="811" customWidth="1"/>
    <col min="14614" max="14616" width="4" style="811"/>
    <col min="14617" max="14617" width="2.375" style="811" customWidth="1"/>
    <col min="14618" max="14618" width="3.375" style="811" customWidth="1"/>
    <col min="14619" max="14849" width="4" style="811"/>
    <col min="14850" max="14850" width="2.875" style="811" customWidth="1"/>
    <col min="14851" max="14851" width="2.375" style="811" customWidth="1"/>
    <col min="14852" max="14857" width="4" style="811"/>
    <col min="14858" max="14858" width="7.375" style="811" customWidth="1"/>
    <col min="14859" max="14867" width="4" style="811"/>
    <col min="14868" max="14869" width="6.75" style="811" customWidth="1"/>
    <col min="14870" max="14872" width="4" style="811"/>
    <col min="14873" max="14873" width="2.375" style="811" customWidth="1"/>
    <col min="14874" max="14874" width="3.375" style="811" customWidth="1"/>
    <col min="14875" max="15105" width="4" style="811"/>
    <col min="15106" max="15106" width="2.875" style="811" customWidth="1"/>
    <col min="15107" max="15107" width="2.375" style="811" customWidth="1"/>
    <col min="15108" max="15113" width="4" style="811"/>
    <col min="15114" max="15114" width="7.375" style="811" customWidth="1"/>
    <col min="15115" max="15123" width="4" style="811"/>
    <col min="15124" max="15125" width="6.75" style="811" customWidth="1"/>
    <col min="15126" max="15128" width="4" style="811"/>
    <col min="15129" max="15129" width="2.375" style="811" customWidth="1"/>
    <col min="15130" max="15130" width="3.375" style="811" customWidth="1"/>
    <col min="15131" max="15361" width="4" style="811"/>
    <col min="15362" max="15362" width="2.875" style="811" customWidth="1"/>
    <col min="15363" max="15363" width="2.375" style="811" customWidth="1"/>
    <col min="15364" max="15369" width="4" style="811"/>
    <col min="15370" max="15370" width="7.375" style="811" customWidth="1"/>
    <col min="15371" max="15379" width="4" style="811"/>
    <col min="15380" max="15381" width="6.75" style="811" customWidth="1"/>
    <col min="15382" max="15384" width="4" style="811"/>
    <col min="15385" max="15385" width="2.375" style="811" customWidth="1"/>
    <col min="15386" max="15386" width="3.375" style="811" customWidth="1"/>
    <col min="15387" max="15617" width="4" style="811"/>
    <col min="15618" max="15618" width="2.875" style="811" customWidth="1"/>
    <col min="15619" max="15619" width="2.375" style="811" customWidth="1"/>
    <col min="15620" max="15625" width="4" style="811"/>
    <col min="15626" max="15626" width="7.375" style="811" customWidth="1"/>
    <col min="15627" max="15635" width="4" style="811"/>
    <col min="15636" max="15637" width="6.75" style="811" customWidth="1"/>
    <col min="15638" max="15640" width="4" style="811"/>
    <col min="15641" max="15641" width="2.375" style="811" customWidth="1"/>
    <col min="15642" max="15642" width="3.375" style="811" customWidth="1"/>
    <col min="15643" max="15873" width="4" style="811"/>
    <col min="15874" max="15874" width="2.875" style="811" customWidth="1"/>
    <col min="15875" max="15875" width="2.375" style="811" customWidth="1"/>
    <col min="15876" max="15881" width="4" style="811"/>
    <col min="15882" max="15882" width="7.375" style="811" customWidth="1"/>
    <col min="15883" max="15891" width="4" style="811"/>
    <col min="15892" max="15893" width="6.75" style="811" customWidth="1"/>
    <col min="15894" max="15896" width="4" style="811"/>
    <col min="15897" max="15897" width="2.375" style="811" customWidth="1"/>
    <col min="15898" max="15898" width="3.375" style="811" customWidth="1"/>
    <col min="15899" max="16129" width="4" style="811"/>
    <col min="16130" max="16130" width="2.875" style="811" customWidth="1"/>
    <col min="16131" max="16131" width="2.375" style="811" customWidth="1"/>
    <col min="16132" max="16137" width="4" style="811"/>
    <col min="16138" max="16138" width="7.375" style="811" customWidth="1"/>
    <col min="16139" max="16147" width="4" style="811"/>
    <col min="16148" max="16149" width="6.75" style="811" customWidth="1"/>
    <col min="16150" max="16152" width="4" style="811"/>
    <col min="16153" max="16153" width="2.375" style="811" customWidth="1"/>
    <col min="16154" max="16154" width="3.375" style="811" customWidth="1"/>
    <col min="16155" max="16384" width="4" style="811"/>
  </cols>
  <sheetData>
    <row r="1" spans="1:26">
      <c r="A1" s="813"/>
      <c r="B1" s="813"/>
      <c r="C1" s="813"/>
      <c r="D1" s="813"/>
      <c r="E1" s="813"/>
      <c r="F1" s="813"/>
      <c r="G1" s="813"/>
      <c r="H1" s="813"/>
      <c r="I1" s="813"/>
      <c r="J1" s="813"/>
      <c r="K1" s="813"/>
      <c r="L1" s="813"/>
      <c r="M1" s="813"/>
      <c r="N1" s="813"/>
      <c r="O1" s="813"/>
      <c r="P1" s="813"/>
      <c r="Q1" s="813"/>
      <c r="R1" s="813"/>
      <c r="S1" s="813"/>
      <c r="T1" s="813"/>
      <c r="U1" s="813"/>
      <c r="V1" s="813"/>
      <c r="W1" s="813"/>
      <c r="X1" s="813"/>
      <c r="Y1" s="813"/>
      <c r="Z1" s="813"/>
    </row>
    <row r="2" spans="1:26" ht="15" customHeight="1">
      <c r="A2" s="813"/>
      <c r="B2" s="813"/>
      <c r="C2" s="813"/>
      <c r="D2" s="813"/>
      <c r="E2" s="813"/>
      <c r="F2" s="813"/>
      <c r="G2" s="813"/>
      <c r="H2" s="813"/>
      <c r="I2" s="813"/>
      <c r="J2" s="813"/>
      <c r="K2" s="813"/>
      <c r="L2" s="813"/>
      <c r="M2" s="813"/>
      <c r="N2" s="813"/>
      <c r="O2" s="813"/>
      <c r="P2" s="813"/>
      <c r="Q2" s="866" t="str">
        <f>様式1!AA4</f>
        <v>令和　年　月　日</v>
      </c>
      <c r="R2" s="868"/>
      <c r="S2" s="868"/>
      <c r="T2" s="868"/>
      <c r="U2" s="868"/>
      <c r="V2" s="868"/>
      <c r="W2" s="868"/>
      <c r="X2" s="868"/>
      <c r="Y2" s="868"/>
      <c r="Z2" s="813"/>
    </row>
    <row r="3" spans="1:26" ht="15" customHeight="1">
      <c r="A3" s="813"/>
      <c r="B3" s="813"/>
      <c r="C3" s="813"/>
      <c r="D3" s="813"/>
      <c r="E3" s="813"/>
      <c r="F3" s="813"/>
      <c r="G3" s="813"/>
      <c r="H3" s="813"/>
      <c r="I3" s="813"/>
      <c r="J3" s="813"/>
      <c r="K3" s="813"/>
      <c r="L3" s="813"/>
      <c r="M3" s="813"/>
      <c r="N3" s="813"/>
      <c r="O3" s="813"/>
      <c r="P3" s="813"/>
      <c r="Q3" s="813"/>
      <c r="R3" s="813"/>
      <c r="S3" s="872"/>
      <c r="T3" s="813"/>
      <c r="U3" s="813"/>
      <c r="V3" s="813"/>
      <c r="W3" s="813"/>
      <c r="X3" s="813"/>
      <c r="Y3" s="813"/>
      <c r="Z3" s="813"/>
    </row>
    <row r="4" spans="1:26" ht="15" customHeight="1">
      <c r="A4" s="813"/>
      <c r="B4" s="814" t="s">
        <v>699</v>
      </c>
      <c r="C4" s="814"/>
      <c r="D4" s="814"/>
      <c r="E4" s="814"/>
      <c r="F4" s="814"/>
      <c r="G4" s="814"/>
      <c r="H4" s="814"/>
      <c r="I4" s="814"/>
      <c r="J4" s="814"/>
      <c r="K4" s="814"/>
      <c r="L4" s="814"/>
      <c r="M4" s="814"/>
      <c r="N4" s="814"/>
      <c r="O4" s="814"/>
      <c r="P4" s="814"/>
      <c r="Q4" s="814"/>
      <c r="R4" s="814"/>
      <c r="S4" s="814"/>
      <c r="T4" s="814"/>
      <c r="U4" s="814"/>
      <c r="V4" s="814"/>
      <c r="W4" s="814"/>
      <c r="X4" s="814"/>
      <c r="Y4" s="814"/>
      <c r="Z4" s="813"/>
    </row>
    <row r="5" spans="1:26" ht="15" customHeight="1">
      <c r="A5" s="813"/>
      <c r="B5" s="813"/>
      <c r="C5" s="813"/>
      <c r="D5" s="813"/>
      <c r="E5" s="813"/>
      <c r="F5" s="813"/>
      <c r="G5" s="813"/>
      <c r="H5" s="813"/>
      <c r="I5" s="813"/>
      <c r="J5" s="813"/>
      <c r="K5" s="813"/>
      <c r="L5" s="813"/>
      <c r="M5" s="813"/>
      <c r="N5" s="813"/>
      <c r="O5" s="813"/>
      <c r="P5" s="813"/>
      <c r="Q5" s="813"/>
      <c r="R5" s="813"/>
      <c r="S5" s="813"/>
      <c r="T5" s="813"/>
      <c r="U5" s="813"/>
      <c r="V5" s="813"/>
      <c r="W5" s="813"/>
      <c r="X5" s="813"/>
      <c r="Y5" s="813"/>
      <c r="Z5" s="813"/>
    </row>
    <row r="6" spans="1:26" ht="22.5" customHeight="1">
      <c r="A6" s="812"/>
      <c r="B6" s="815" t="s">
        <v>656</v>
      </c>
      <c r="C6" s="824"/>
      <c r="D6" s="824"/>
      <c r="E6" s="824"/>
      <c r="F6" s="843"/>
      <c r="G6" s="844">
        <f>様式1!K11</f>
        <v>0</v>
      </c>
      <c r="H6" s="847"/>
      <c r="I6" s="847"/>
      <c r="J6" s="847"/>
      <c r="K6" s="847"/>
      <c r="L6" s="847"/>
      <c r="M6" s="847"/>
      <c r="N6" s="847"/>
      <c r="O6" s="847"/>
      <c r="P6" s="847"/>
      <c r="Q6" s="847"/>
      <c r="R6" s="847"/>
      <c r="S6" s="847"/>
      <c r="T6" s="847"/>
      <c r="U6" s="847"/>
      <c r="V6" s="847"/>
      <c r="W6" s="847"/>
      <c r="X6" s="847"/>
      <c r="Y6" s="886"/>
    </row>
    <row r="7" spans="1:26" ht="22.5" customHeight="1">
      <c r="A7" s="812"/>
      <c r="B7" s="815" t="s">
        <v>776</v>
      </c>
      <c r="C7" s="824"/>
      <c r="D7" s="824"/>
      <c r="E7" s="824"/>
      <c r="F7" s="843"/>
      <c r="G7" s="845"/>
      <c r="H7" s="848"/>
      <c r="I7" s="848"/>
      <c r="J7" s="848"/>
      <c r="K7" s="848"/>
      <c r="L7" s="848"/>
      <c r="M7" s="848"/>
      <c r="N7" s="848"/>
      <c r="O7" s="848"/>
      <c r="P7" s="848"/>
      <c r="Q7" s="848"/>
      <c r="R7" s="848"/>
      <c r="S7" s="848"/>
      <c r="T7" s="848"/>
      <c r="U7" s="848"/>
      <c r="V7" s="848"/>
      <c r="W7" s="848"/>
      <c r="X7" s="848"/>
      <c r="Y7" s="887"/>
    </row>
    <row r="8" spans="1:26" ht="22.5" customHeight="1">
      <c r="A8" s="812"/>
      <c r="B8" s="815" t="s">
        <v>202</v>
      </c>
      <c r="C8" s="824"/>
      <c r="D8" s="824"/>
      <c r="E8" s="824"/>
      <c r="F8" s="843"/>
      <c r="G8" s="846"/>
      <c r="H8" s="849"/>
      <c r="I8" s="849"/>
      <c r="J8" s="849"/>
      <c r="K8" s="849"/>
      <c r="L8" s="849"/>
      <c r="M8" s="849"/>
      <c r="N8" s="849"/>
      <c r="O8" s="849"/>
      <c r="P8" s="849"/>
      <c r="Q8" s="849"/>
      <c r="R8" s="849"/>
      <c r="S8" s="849"/>
      <c r="T8" s="849"/>
      <c r="U8" s="849"/>
      <c r="V8" s="849"/>
      <c r="W8" s="849"/>
      <c r="X8" s="849"/>
      <c r="Y8" s="888"/>
    </row>
    <row r="9" spans="1:26" ht="15" customHeight="1">
      <c r="A9" s="813"/>
      <c r="B9" s="813"/>
      <c r="C9" s="813"/>
      <c r="D9" s="813"/>
      <c r="E9" s="813"/>
      <c r="F9" s="813"/>
      <c r="G9" s="813"/>
      <c r="H9" s="813"/>
      <c r="I9" s="813"/>
      <c r="J9" s="813"/>
      <c r="K9" s="813"/>
      <c r="L9" s="813"/>
      <c r="M9" s="813"/>
      <c r="N9" s="813"/>
      <c r="O9" s="813"/>
      <c r="P9" s="813"/>
      <c r="Q9" s="813"/>
      <c r="R9" s="813"/>
      <c r="S9" s="813"/>
      <c r="T9" s="813"/>
      <c r="U9" s="813"/>
      <c r="V9" s="813"/>
      <c r="W9" s="813"/>
      <c r="X9" s="813"/>
      <c r="Y9" s="813"/>
      <c r="Z9" s="813"/>
    </row>
    <row r="10" spans="1:26" ht="15" customHeight="1">
      <c r="A10" s="813"/>
      <c r="B10" s="817"/>
      <c r="C10" s="825"/>
      <c r="D10" s="825"/>
      <c r="E10" s="825"/>
      <c r="F10" s="825"/>
      <c r="G10" s="825"/>
      <c r="H10" s="825"/>
      <c r="I10" s="825"/>
      <c r="J10" s="825"/>
      <c r="K10" s="825"/>
      <c r="L10" s="825"/>
      <c r="M10" s="825"/>
      <c r="N10" s="825"/>
      <c r="O10" s="825"/>
      <c r="P10" s="825"/>
      <c r="Q10" s="825"/>
      <c r="R10" s="825"/>
      <c r="S10" s="825"/>
      <c r="T10" s="825"/>
      <c r="U10" s="911"/>
      <c r="V10" s="913"/>
      <c r="W10" s="913"/>
      <c r="X10" s="913"/>
      <c r="Y10" s="915"/>
      <c r="Z10" s="813"/>
    </row>
    <row r="11" spans="1:26" ht="15" customHeight="1">
      <c r="A11" s="813"/>
      <c r="B11" s="818" t="s">
        <v>681</v>
      </c>
      <c r="C11" s="813"/>
      <c r="D11" s="813"/>
      <c r="E11" s="813"/>
      <c r="F11" s="813"/>
      <c r="G11" s="813"/>
      <c r="H11" s="813"/>
      <c r="I11" s="813"/>
      <c r="J11" s="813"/>
      <c r="K11" s="813"/>
      <c r="L11" s="813"/>
      <c r="M11" s="813"/>
      <c r="N11" s="813"/>
      <c r="O11" s="813"/>
      <c r="P11" s="813"/>
      <c r="Q11" s="813"/>
      <c r="R11" s="813"/>
      <c r="S11" s="813"/>
      <c r="T11" s="813"/>
      <c r="U11" s="882" t="s">
        <v>907</v>
      </c>
      <c r="V11" s="884"/>
      <c r="W11" s="884"/>
      <c r="X11" s="884"/>
      <c r="Y11" s="893"/>
      <c r="Z11" s="813"/>
    </row>
    <row r="12" spans="1:26" ht="15" customHeight="1">
      <c r="A12" s="813"/>
      <c r="B12" s="818"/>
      <c r="C12" s="813"/>
      <c r="D12" s="813"/>
      <c r="E12" s="813"/>
      <c r="F12" s="813"/>
      <c r="G12" s="813"/>
      <c r="H12" s="813"/>
      <c r="I12" s="813"/>
      <c r="J12" s="813"/>
      <c r="K12" s="813"/>
      <c r="L12" s="813"/>
      <c r="M12" s="813"/>
      <c r="N12" s="813"/>
      <c r="O12" s="813"/>
      <c r="P12" s="813"/>
      <c r="Q12" s="813"/>
      <c r="R12" s="813"/>
      <c r="S12" s="813"/>
      <c r="T12" s="813"/>
      <c r="U12" s="857"/>
      <c r="V12" s="814"/>
      <c r="W12" s="814"/>
      <c r="X12" s="814"/>
      <c r="Y12" s="891"/>
      <c r="Z12" s="813"/>
    </row>
    <row r="13" spans="1:26" ht="15" customHeight="1">
      <c r="A13" s="813"/>
      <c r="B13" s="818"/>
      <c r="C13" s="826" t="s">
        <v>879</v>
      </c>
      <c r="D13" s="833" t="s">
        <v>889</v>
      </c>
      <c r="E13" s="833"/>
      <c r="F13" s="833"/>
      <c r="G13" s="833"/>
      <c r="H13" s="833"/>
      <c r="I13" s="833"/>
      <c r="J13" s="833"/>
      <c r="K13" s="833"/>
      <c r="L13" s="833"/>
      <c r="M13" s="833"/>
      <c r="N13" s="833"/>
      <c r="O13" s="833"/>
      <c r="P13" s="833"/>
      <c r="Q13" s="833"/>
      <c r="R13" s="833"/>
      <c r="S13" s="833"/>
      <c r="T13" s="875"/>
      <c r="U13" s="857"/>
      <c r="V13" s="814" t="s">
        <v>839</v>
      </c>
      <c r="W13" s="814" t="s">
        <v>27</v>
      </c>
      <c r="X13" s="814" t="s">
        <v>839</v>
      </c>
      <c r="Y13" s="891"/>
      <c r="Z13" s="813"/>
    </row>
    <row r="14" spans="1:26" ht="15" customHeight="1">
      <c r="A14" s="813"/>
      <c r="B14" s="818"/>
      <c r="C14" s="826"/>
      <c r="D14" s="833"/>
      <c r="E14" s="833"/>
      <c r="F14" s="833"/>
      <c r="G14" s="833"/>
      <c r="H14" s="833"/>
      <c r="I14" s="833"/>
      <c r="J14" s="833"/>
      <c r="K14" s="833"/>
      <c r="L14" s="833"/>
      <c r="M14" s="833"/>
      <c r="N14" s="833"/>
      <c r="O14" s="833"/>
      <c r="P14" s="833"/>
      <c r="Q14" s="833"/>
      <c r="R14" s="833"/>
      <c r="S14" s="833"/>
      <c r="T14" s="875"/>
      <c r="U14" s="857"/>
      <c r="V14" s="814"/>
      <c r="W14" s="814"/>
      <c r="X14" s="814"/>
      <c r="Y14" s="891"/>
      <c r="Z14" s="813"/>
    </row>
    <row r="15" spans="1:26" ht="7.5" customHeight="1">
      <c r="A15" s="813"/>
      <c r="B15" s="818"/>
      <c r="C15" s="813"/>
      <c r="D15" s="813"/>
      <c r="E15" s="813"/>
      <c r="F15" s="813"/>
      <c r="G15" s="813"/>
      <c r="H15" s="813"/>
      <c r="I15" s="813"/>
      <c r="J15" s="813"/>
      <c r="K15" s="813"/>
      <c r="L15" s="813"/>
      <c r="M15" s="813"/>
      <c r="N15" s="813"/>
      <c r="O15" s="813"/>
      <c r="P15" s="813"/>
      <c r="Q15" s="813"/>
      <c r="R15" s="813"/>
      <c r="S15" s="813"/>
      <c r="T15" s="813"/>
      <c r="U15" s="857"/>
      <c r="V15" s="814"/>
      <c r="W15" s="814"/>
      <c r="X15" s="814"/>
      <c r="Y15" s="891"/>
      <c r="Z15" s="813"/>
    </row>
    <row r="16" spans="1:26" ht="15" customHeight="1">
      <c r="A16" s="813"/>
      <c r="B16" s="818"/>
      <c r="C16" s="813" t="s">
        <v>601</v>
      </c>
      <c r="D16" s="836" t="s">
        <v>585</v>
      </c>
      <c r="E16" s="836"/>
      <c r="F16" s="836"/>
      <c r="G16" s="836"/>
      <c r="H16" s="836"/>
      <c r="I16" s="836"/>
      <c r="J16" s="836"/>
      <c r="K16" s="836"/>
      <c r="L16" s="836"/>
      <c r="M16" s="836"/>
      <c r="N16" s="836"/>
      <c r="O16" s="836"/>
      <c r="P16" s="836"/>
      <c r="Q16" s="836"/>
      <c r="R16" s="836"/>
      <c r="S16" s="836"/>
      <c r="T16" s="878"/>
      <c r="U16" s="857"/>
      <c r="V16" s="814" t="s">
        <v>839</v>
      </c>
      <c r="W16" s="814" t="s">
        <v>27</v>
      </c>
      <c r="X16" s="814" t="s">
        <v>839</v>
      </c>
      <c r="Y16" s="891"/>
      <c r="Z16" s="813"/>
    </row>
    <row r="17" spans="1:44" ht="15" customHeight="1">
      <c r="A17" s="813"/>
      <c r="B17" s="818"/>
      <c r="C17" s="813"/>
      <c r="D17" s="836"/>
      <c r="E17" s="836"/>
      <c r="F17" s="836"/>
      <c r="G17" s="836"/>
      <c r="H17" s="836"/>
      <c r="I17" s="836"/>
      <c r="J17" s="836"/>
      <c r="K17" s="836"/>
      <c r="L17" s="836"/>
      <c r="M17" s="836"/>
      <c r="N17" s="836"/>
      <c r="O17" s="836"/>
      <c r="P17" s="836"/>
      <c r="Q17" s="836"/>
      <c r="R17" s="836"/>
      <c r="S17" s="836"/>
      <c r="T17" s="878"/>
      <c r="U17" s="857"/>
      <c r="V17" s="814"/>
      <c r="W17" s="814"/>
      <c r="X17" s="814"/>
      <c r="Y17" s="891"/>
      <c r="Z17" s="813"/>
    </row>
    <row r="18" spans="1:44" ht="7.5" customHeight="1">
      <c r="A18" s="813"/>
      <c r="B18" s="818"/>
      <c r="C18" s="813"/>
      <c r="D18" s="813"/>
      <c r="E18" s="813"/>
      <c r="F18" s="813"/>
      <c r="G18" s="813"/>
      <c r="H18" s="813"/>
      <c r="I18" s="813"/>
      <c r="J18" s="813"/>
      <c r="K18" s="813"/>
      <c r="L18" s="813"/>
      <c r="M18" s="813"/>
      <c r="N18" s="813"/>
      <c r="O18" s="813"/>
      <c r="P18" s="813"/>
      <c r="Q18" s="813"/>
      <c r="R18" s="813"/>
      <c r="S18" s="813"/>
      <c r="T18" s="813"/>
      <c r="U18" s="857"/>
      <c r="V18" s="814"/>
      <c r="W18" s="814"/>
      <c r="X18" s="814"/>
      <c r="Y18" s="891"/>
      <c r="Z18" s="813"/>
      <c r="AE18" s="917"/>
      <c r="AF18" s="917"/>
      <c r="AG18" s="917"/>
      <c r="AH18" s="917"/>
      <c r="AI18" s="917"/>
      <c r="AJ18" s="917"/>
      <c r="AK18" s="917"/>
      <c r="AL18" s="917"/>
      <c r="AM18" s="917"/>
      <c r="AN18" s="917"/>
      <c r="AO18" s="917"/>
      <c r="AP18" s="917"/>
      <c r="AQ18" s="917"/>
      <c r="AR18" s="917"/>
    </row>
    <row r="19" spans="1:44" ht="15" customHeight="1">
      <c r="A19" s="813"/>
      <c r="B19" s="818"/>
      <c r="C19" s="872" t="s">
        <v>685</v>
      </c>
      <c r="D19" s="833" t="s">
        <v>891</v>
      </c>
      <c r="E19" s="833"/>
      <c r="F19" s="833"/>
      <c r="G19" s="833"/>
      <c r="H19" s="833"/>
      <c r="I19" s="833"/>
      <c r="J19" s="833"/>
      <c r="K19" s="833"/>
      <c r="L19" s="833"/>
      <c r="M19" s="833"/>
      <c r="N19" s="833"/>
      <c r="O19" s="833"/>
      <c r="P19" s="833"/>
      <c r="Q19" s="833"/>
      <c r="R19" s="833"/>
      <c r="S19" s="833"/>
      <c r="T19" s="875"/>
      <c r="U19" s="857"/>
      <c r="V19" s="814" t="s">
        <v>839</v>
      </c>
      <c r="W19" s="814" t="s">
        <v>27</v>
      </c>
      <c r="X19" s="814" t="s">
        <v>839</v>
      </c>
      <c r="Y19" s="891"/>
      <c r="Z19" s="813"/>
      <c r="AE19" s="917"/>
      <c r="AF19" s="917"/>
      <c r="AG19" s="917"/>
      <c r="AH19" s="917"/>
      <c r="AI19" s="917"/>
      <c r="AJ19" s="917"/>
      <c r="AK19" s="917"/>
      <c r="AL19" s="917"/>
      <c r="AM19" s="917"/>
      <c r="AN19" s="917"/>
      <c r="AO19" s="917"/>
      <c r="AP19" s="917"/>
      <c r="AQ19" s="917"/>
      <c r="AR19" s="917"/>
    </row>
    <row r="20" spans="1:44" ht="15" customHeight="1">
      <c r="A20" s="813"/>
      <c r="B20" s="818"/>
      <c r="C20" s="872"/>
      <c r="D20" s="833"/>
      <c r="E20" s="833"/>
      <c r="F20" s="833"/>
      <c r="G20" s="833"/>
      <c r="H20" s="833"/>
      <c r="I20" s="833"/>
      <c r="J20" s="833"/>
      <c r="K20" s="833"/>
      <c r="L20" s="833"/>
      <c r="M20" s="833"/>
      <c r="N20" s="833"/>
      <c r="O20" s="833"/>
      <c r="P20" s="833"/>
      <c r="Q20" s="833"/>
      <c r="R20" s="833"/>
      <c r="S20" s="833"/>
      <c r="T20" s="875"/>
      <c r="U20" s="857"/>
      <c r="V20" s="814"/>
      <c r="W20" s="814"/>
      <c r="X20" s="814"/>
      <c r="Y20" s="891"/>
      <c r="Z20" s="813"/>
      <c r="AE20" s="917"/>
      <c r="AF20" s="917"/>
      <c r="AG20" s="917"/>
      <c r="AH20" s="917"/>
      <c r="AI20" s="917"/>
      <c r="AJ20" s="917"/>
      <c r="AK20" s="917"/>
      <c r="AL20" s="917"/>
      <c r="AM20" s="917"/>
      <c r="AN20" s="917"/>
      <c r="AO20" s="917"/>
      <c r="AP20" s="917"/>
      <c r="AQ20" s="917"/>
      <c r="AR20" s="917"/>
    </row>
    <row r="21" spans="1:44" ht="7.5" customHeight="1">
      <c r="A21" s="813"/>
      <c r="B21" s="818"/>
      <c r="C21" s="872"/>
      <c r="D21" s="834"/>
      <c r="E21" s="834"/>
      <c r="F21" s="834"/>
      <c r="G21" s="834"/>
      <c r="H21" s="834"/>
      <c r="I21" s="834"/>
      <c r="J21" s="834"/>
      <c r="K21" s="834"/>
      <c r="L21" s="834"/>
      <c r="M21" s="834"/>
      <c r="N21" s="834"/>
      <c r="O21" s="834"/>
      <c r="P21" s="834"/>
      <c r="Q21" s="834"/>
      <c r="R21" s="834"/>
      <c r="S21" s="834"/>
      <c r="T21" s="909"/>
      <c r="U21" s="857"/>
      <c r="V21" s="814"/>
      <c r="W21" s="814"/>
      <c r="X21" s="814"/>
      <c r="Y21" s="891"/>
      <c r="Z21" s="813"/>
      <c r="AE21" s="917"/>
      <c r="AF21" s="917"/>
      <c r="AG21" s="917"/>
      <c r="AH21" s="917"/>
      <c r="AI21" s="917"/>
      <c r="AJ21" s="917"/>
      <c r="AK21" s="917"/>
      <c r="AL21" s="917"/>
      <c r="AM21" s="917"/>
      <c r="AN21" s="917"/>
      <c r="AO21" s="917"/>
      <c r="AP21" s="917"/>
      <c r="AQ21" s="917"/>
      <c r="AR21" s="917"/>
    </row>
    <row r="22" spans="1:44" ht="15" customHeight="1">
      <c r="A22" s="813"/>
      <c r="B22" s="818"/>
      <c r="C22" s="813" t="s">
        <v>788</v>
      </c>
      <c r="D22" s="826" t="s">
        <v>727</v>
      </c>
      <c r="E22" s="826"/>
      <c r="F22" s="826"/>
      <c r="G22" s="826"/>
      <c r="H22" s="826"/>
      <c r="I22" s="826"/>
      <c r="J22" s="826"/>
      <c r="K22" s="826"/>
      <c r="L22" s="826"/>
      <c r="M22" s="826"/>
      <c r="N22" s="826"/>
      <c r="O22" s="826"/>
      <c r="P22" s="826"/>
      <c r="Q22" s="826"/>
      <c r="R22" s="826"/>
      <c r="S22" s="826"/>
      <c r="T22" s="933"/>
      <c r="U22" s="857"/>
      <c r="V22" s="814" t="s">
        <v>839</v>
      </c>
      <c r="W22" s="814" t="s">
        <v>27</v>
      </c>
      <c r="X22" s="814" t="s">
        <v>839</v>
      </c>
      <c r="Y22" s="891"/>
      <c r="Z22" s="813"/>
    </row>
    <row r="23" spans="1:44" ht="7.5" customHeight="1">
      <c r="A23" s="813"/>
      <c r="B23" s="818"/>
      <c r="C23" s="813"/>
      <c r="D23" s="813"/>
      <c r="E23" s="813"/>
      <c r="F23" s="813"/>
      <c r="G23" s="813"/>
      <c r="H23" s="813"/>
      <c r="I23" s="813"/>
      <c r="J23" s="813"/>
      <c r="K23" s="813"/>
      <c r="L23" s="813"/>
      <c r="M23" s="813"/>
      <c r="N23" s="813"/>
      <c r="O23" s="813"/>
      <c r="P23" s="813"/>
      <c r="Q23" s="813"/>
      <c r="R23" s="813"/>
      <c r="S23" s="813"/>
      <c r="T23" s="813"/>
      <c r="U23" s="857"/>
      <c r="V23" s="814"/>
      <c r="W23" s="814"/>
      <c r="X23" s="814"/>
      <c r="Y23" s="891"/>
      <c r="Z23" s="813"/>
    </row>
    <row r="24" spans="1:44" ht="15" customHeight="1">
      <c r="A24" s="813"/>
      <c r="B24" s="818"/>
      <c r="C24" s="813" t="s">
        <v>790</v>
      </c>
      <c r="D24" s="813" t="s">
        <v>320</v>
      </c>
      <c r="E24" s="813"/>
      <c r="F24" s="813"/>
      <c r="G24" s="813"/>
      <c r="H24" s="813"/>
      <c r="I24" s="813"/>
      <c r="J24" s="813"/>
      <c r="K24" s="813"/>
      <c r="L24" s="813"/>
      <c r="M24" s="813"/>
      <c r="N24" s="813"/>
      <c r="O24" s="813"/>
      <c r="P24" s="813"/>
      <c r="Q24" s="813"/>
      <c r="R24" s="813"/>
      <c r="S24" s="813"/>
      <c r="T24" s="876"/>
      <c r="U24" s="857"/>
      <c r="V24" s="814" t="s">
        <v>839</v>
      </c>
      <c r="W24" s="814" t="s">
        <v>27</v>
      </c>
      <c r="X24" s="814" t="s">
        <v>839</v>
      </c>
      <c r="Y24" s="891"/>
      <c r="Z24" s="813"/>
    </row>
    <row r="25" spans="1:44" ht="7.5" customHeight="1">
      <c r="A25" s="813"/>
      <c r="B25" s="818"/>
      <c r="C25" s="813"/>
      <c r="D25" s="813"/>
      <c r="E25" s="813"/>
      <c r="F25" s="813"/>
      <c r="G25" s="813"/>
      <c r="H25" s="813"/>
      <c r="I25" s="813"/>
      <c r="J25" s="813"/>
      <c r="K25" s="813"/>
      <c r="L25" s="813"/>
      <c r="M25" s="813"/>
      <c r="N25" s="813"/>
      <c r="O25" s="813"/>
      <c r="P25" s="813"/>
      <c r="Q25" s="813"/>
      <c r="R25" s="813"/>
      <c r="S25" s="813"/>
      <c r="T25" s="813"/>
      <c r="U25" s="857"/>
      <c r="V25" s="814"/>
      <c r="W25" s="814"/>
      <c r="X25" s="814"/>
      <c r="Y25" s="891"/>
      <c r="Z25" s="813"/>
    </row>
    <row r="26" spans="1:44" ht="15" customHeight="1">
      <c r="A26" s="813"/>
      <c r="B26" s="818"/>
      <c r="C26" s="813" t="s">
        <v>791</v>
      </c>
      <c r="D26" s="836" t="s">
        <v>892</v>
      </c>
      <c r="E26" s="836"/>
      <c r="F26" s="836"/>
      <c r="G26" s="836"/>
      <c r="H26" s="836"/>
      <c r="I26" s="836"/>
      <c r="J26" s="836"/>
      <c r="K26" s="836"/>
      <c r="L26" s="836"/>
      <c r="M26" s="836"/>
      <c r="N26" s="836"/>
      <c r="O26" s="836"/>
      <c r="P26" s="836"/>
      <c r="Q26" s="836"/>
      <c r="R26" s="836"/>
      <c r="S26" s="836"/>
      <c r="T26" s="878"/>
      <c r="U26" s="857"/>
      <c r="V26" s="814" t="s">
        <v>839</v>
      </c>
      <c r="W26" s="814" t="s">
        <v>27</v>
      </c>
      <c r="X26" s="814" t="s">
        <v>839</v>
      </c>
      <c r="Y26" s="891"/>
      <c r="Z26" s="813"/>
    </row>
    <row r="27" spans="1:44" ht="15" customHeight="1">
      <c r="A27" s="813"/>
      <c r="B27" s="818"/>
      <c r="C27" s="813" t="s">
        <v>64</v>
      </c>
      <c r="D27" s="836"/>
      <c r="E27" s="836"/>
      <c r="F27" s="836"/>
      <c r="G27" s="836"/>
      <c r="H27" s="836"/>
      <c r="I27" s="836"/>
      <c r="J27" s="836"/>
      <c r="K27" s="836"/>
      <c r="L27" s="836"/>
      <c r="M27" s="836"/>
      <c r="N27" s="836"/>
      <c r="O27" s="836"/>
      <c r="P27" s="836"/>
      <c r="Q27" s="836"/>
      <c r="R27" s="836"/>
      <c r="S27" s="836"/>
      <c r="T27" s="878"/>
      <c r="U27" s="857"/>
      <c r="V27" s="814"/>
      <c r="W27" s="814"/>
      <c r="X27" s="814"/>
      <c r="Y27" s="891"/>
      <c r="Z27" s="813"/>
    </row>
    <row r="28" spans="1:44" ht="7.5" customHeight="1">
      <c r="A28" s="813"/>
      <c r="B28" s="818"/>
      <c r="C28" s="813"/>
      <c r="D28" s="813"/>
      <c r="E28" s="813"/>
      <c r="F28" s="813"/>
      <c r="G28" s="813"/>
      <c r="H28" s="813"/>
      <c r="I28" s="813"/>
      <c r="J28" s="813"/>
      <c r="K28" s="813"/>
      <c r="L28" s="813"/>
      <c r="M28" s="813"/>
      <c r="N28" s="813"/>
      <c r="O28" s="813"/>
      <c r="P28" s="813"/>
      <c r="Q28" s="813"/>
      <c r="R28" s="813"/>
      <c r="S28" s="813"/>
      <c r="T28" s="813"/>
      <c r="U28" s="857"/>
      <c r="V28" s="814"/>
      <c r="W28" s="814"/>
      <c r="X28" s="814"/>
      <c r="Y28" s="891"/>
      <c r="Z28" s="813"/>
    </row>
    <row r="29" spans="1:44" ht="15" customHeight="1">
      <c r="A29" s="813"/>
      <c r="B29" s="818"/>
      <c r="C29" s="813" t="s">
        <v>880</v>
      </c>
      <c r="D29" s="836" t="s">
        <v>317</v>
      </c>
      <c r="E29" s="836"/>
      <c r="F29" s="836"/>
      <c r="G29" s="836"/>
      <c r="H29" s="836"/>
      <c r="I29" s="836"/>
      <c r="J29" s="836"/>
      <c r="K29" s="836"/>
      <c r="L29" s="836"/>
      <c r="M29" s="836"/>
      <c r="N29" s="836"/>
      <c r="O29" s="836"/>
      <c r="P29" s="836"/>
      <c r="Q29" s="836"/>
      <c r="R29" s="836"/>
      <c r="S29" s="836"/>
      <c r="T29" s="878"/>
      <c r="U29" s="857"/>
      <c r="V29" s="814" t="s">
        <v>839</v>
      </c>
      <c r="W29" s="814" t="s">
        <v>27</v>
      </c>
      <c r="X29" s="814" t="s">
        <v>839</v>
      </c>
      <c r="Y29" s="891"/>
      <c r="Z29" s="813"/>
    </row>
    <row r="30" spans="1:44" ht="15" customHeight="1">
      <c r="A30" s="813"/>
      <c r="B30" s="818"/>
      <c r="C30" s="813"/>
      <c r="D30" s="813"/>
      <c r="E30" s="813"/>
      <c r="F30" s="813"/>
      <c r="G30" s="813"/>
      <c r="H30" s="813"/>
      <c r="I30" s="813"/>
      <c r="J30" s="813"/>
      <c r="K30" s="813"/>
      <c r="L30" s="813"/>
      <c r="M30" s="813"/>
      <c r="N30" s="813"/>
      <c r="O30" s="813"/>
      <c r="P30" s="813"/>
      <c r="Q30" s="813"/>
      <c r="R30" s="813"/>
      <c r="S30" s="813"/>
      <c r="T30" s="813"/>
      <c r="U30" s="857"/>
      <c r="V30" s="814"/>
      <c r="W30" s="814"/>
      <c r="X30" s="814"/>
      <c r="Y30" s="891"/>
      <c r="Z30" s="813"/>
    </row>
    <row r="31" spans="1:44" ht="15" customHeight="1">
      <c r="A31" s="813"/>
      <c r="B31" s="818" t="s">
        <v>779</v>
      </c>
      <c r="C31" s="813"/>
      <c r="D31" s="813"/>
      <c r="E31" s="813"/>
      <c r="F31" s="813"/>
      <c r="G31" s="813"/>
      <c r="H31" s="813"/>
      <c r="I31" s="813"/>
      <c r="J31" s="813"/>
      <c r="K31" s="813"/>
      <c r="L31" s="813"/>
      <c r="M31" s="813"/>
      <c r="N31" s="813"/>
      <c r="O31" s="813"/>
      <c r="P31" s="813"/>
      <c r="Q31" s="813"/>
      <c r="R31" s="813"/>
      <c r="S31" s="813"/>
      <c r="T31" s="813"/>
      <c r="U31" s="818"/>
      <c r="V31" s="813"/>
      <c r="W31" s="813"/>
      <c r="X31" s="813"/>
      <c r="Y31" s="876"/>
      <c r="Z31" s="813"/>
    </row>
    <row r="32" spans="1:44" ht="15" customHeight="1">
      <c r="A32" s="813"/>
      <c r="B32" s="818"/>
      <c r="C32" s="813"/>
      <c r="D32" s="813"/>
      <c r="E32" s="813"/>
      <c r="F32" s="813"/>
      <c r="G32" s="813"/>
      <c r="H32" s="813"/>
      <c r="I32" s="813"/>
      <c r="J32" s="813"/>
      <c r="K32" s="813"/>
      <c r="L32" s="813"/>
      <c r="M32" s="813"/>
      <c r="N32" s="813"/>
      <c r="O32" s="813"/>
      <c r="P32" s="813"/>
      <c r="Q32" s="813"/>
      <c r="R32" s="813"/>
      <c r="S32" s="813"/>
      <c r="T32" s="813"/>
      <c r="U32" s="857"/>
      <c r="V32" s="814"/>
      <c r="W32" s="814"/>
      <c r="X32" s="814"/>
      <c r="Y32" s="891"/>
      <c r="Z32" s="813"/>
    </row>
    <row r="33" spans="1:26" ht="15" customHeight="1">
      <c r="A33" s="813"/>
      <c r="B33" s="818"/>
      <c r="C33" s="813" t="s">
        <v>884</v>
      </c>
      <c r="D33" s="813"/>
      <c r="E33" s="813"/>
      <c r="F33" s="813"/>
      <c r="G33" s="813"/>
      <c r="H33" s="813"/>
      <c r="I33" s="813"/>
      <c r="J33" s="813"/>
      <c r="K33" s="813"/>
      <c r="L33" s="813"/>
      <c r="M33" s="813"/>
      <c r="N33" s="813"/>
      <c r="O33" s="813"/>
      <c r="P33" s="813"/>
      <c r="Q33" s="813"/>
      <c r="R33" s="813"/>
      <c r="S33" s="813"/>
      <c r="T33" s="813"/>
      <c r="U33" s="857"/>
      <c r="V33" s="814"/>
      <c r="W33" s="814"/>
      <c r="X33" s="814"/>
      <c r="Y33" s="891"/>
      <c r="Z33" s="813"/>
    </row>
    <row r="34" spans="1:26" ht="15" customHeight="1">
      <c r="A34" s="813"/>
      <c r="B34" s="818"/>
      <c r="C34" s="836" t="s">
        <v>500</v>
      </c>
      <c r="D34" s="836"/>
      <c r="E34" s="836"/>
      <c r="F34" s="836"/>
      <c r="G34" s="836"/>
      <c r="H34" s="836"/>
      <c r="I34" s="836"/>
      <c r="J34" s="836"/>
      <c r="K34" s="836"/>
      <c r="L34" s="836"/>
      <c r="M34" s="836"/>
      <c r="N34" s="836"/>
      <c r="O34" s="836"/>
      <c r="P34" s="836"/>
      <c r="Q34" s="836"/>
      <c r="R34" s="836"/>
      <c r="S34" s="836"/>
      <c r="T34" s="878"/>
      <c r="U34" s="857"/>
      <c r="V34" s="814"/>
      <c r="W34" s="814"/>
      <c r="X34" s="814"/>
      <c r="Y34" s="891"/>
      <c r="Z34" s="813"/>
    </row>
    <row r="35" spans="1:26" ht="7.5" customHeight="1">
      <c r="A35" s="813"/>
      <c r="B35" s="818"/>
      <c r="C35" s="813"/>
      <c r="D35" s="836"/>
      <c r="E35" s="836"/>
      <c r="F35" s="836"/>
      <c r="G35" s="836"/>
      <c r="H35" s="836"/>
      <c r="I35" s="836"/>
      <c r="J35" s="836"/>
      <c r="K35" s="836"/>
      <c r="L35" s="836"/>
      <c r="M35" s="836"/>
      <c r="N35" s="836"/>
      <c r="O35" s="836"/>
      <c r="P35" s="836"/>
      <c r="Q35" s="836"/>
      <c r="R35" s="836"/>
      <c r="S35" s="836"/>
      <c r="T35" s="836"/>
      <c r="U35" s="857"/>
      <c r="V35" s="814"/>
      <c r="W35" s="814"/>
      <c r="X35" s="814"/>
      <c r="Y35" s="891"/>
      <c r="Z35" s="813"/>
    </row>
    <row r="36" spans="1:26" ht="30" customHeight="1">
      <c r="A36" s="813"/>
      <c r="B36" s="818"/>
      <c r="C36" s="828"/>
      <c r="D36" s="837"/>
      <c r="E36" s="842"/>
      <c r="F36" s="842"/>
      <c r="G36" s="842"/>
      <c r="H36" s="842"/>
      <c r="I36" s="842"/>
      <c r="J36" s="842"/>
      <c r="K36" s="856"/>
      <c r="L36" s="858" t="s">
        <v>283</v>
      </c>
      <c r="M36" s="824"/>
      <c r="N36" s="843"/>
      <c r="O36" s="858" t="s">
        <v>376</v>
      </c>
      <c r="P36" s="865"/>
      <c r="Q36" s="867"/>
      <c r="R36" s="869"/>
      <c r="S36" s="869"/>
      <c r="T36" s="869"/>
      <c r="U36" s="882"/>
      <c r="V36" s="884"/>
      <c r="W36" s="884"/>
      <c r="X36" s="884"/>
      <c r="Y36" s="893"/>
      <c r="Z36" s="813"/>
    </row>
    <row r="37" spans="1:26" ht="54.6" customHeight="1">
      <c r="A37" s="813"/>
      <c r="B37" s="818"/>
      <c r="C37" s="829" t="s">
        <v>795</v>
      </c>
      <c r="D37" s="838" t="s">
        <v>897</v>
      </c>
      <c r="E37" s="838"/>
      <c r="F37" s="838"/>
      <c r="G37" s="838"/>
      <c r="H37" s="838"/>
      <c r="I37" s="838"/>
      <c r="J37" s="838"/>
      <c r="K37" s="838"/>
      <c r="L37" s="859" t="s">
        <v>811</v>
      </c>
      <c r="M37" s="861"/>
      <c r="N37" s="862"/>
      <c r="O37" s="855" t="s">
        <v>829</v>
      </c>
      <c r="P37" s="855"/>
      <c r="Q37" s="855"/>
      <c r="R37" s="834"/>
      <c r="S37" s="834"/>
      <c r="T37" s="834"/>
      <c r="U37" s="882" t="s">
        <v>907</v>
      </c>
      <c r="V37" s="884"/>
      <c r="W37" s="884"/>
      <c r="X37" s="884"/>
      <c r="Y37" s="893"/>
      <c r="Z37" s="813"/>
    </row>
    <row r="38" spans="1:26" ht="54.6" customHeight="1">
      <c r="A38" s="813"/>
      <c r="B38" s="818"/>
      <c r="C38" s="829" t="s">
        <v>797</v>
      </c>
      <c r="D38" s="838" t="s">
        <v>321</v>
      </c>
      <c r="E38" s="838"/>
      <c r="F38" s="838"/>
      <c r="G38" s="838"/>
      <c r="H38" s="838"/>
      <c r="I38" s="838"/>
      <c r="J38" s="838"/>
      <c r="K38" s="838"/>
      <c r="L38" s="859" t="s">
        <v>811</v>
      </c>
      <c r="M38" s="861"/>
      <c r="N38" s="862"/>
      <c r="O38" s="863"/>
      <c r="P38" s="863"/>
      <c r="Q38" s="863"/>
      <c r="R38" s="870"/>
      <c r="S38" s="873" t="s">
        <v>195</v>
      </c>
      <c r="T38" s="879"/>
      <c r="U38" s="857"/>
      <c r="V38" s="814" t="s">
        <v>839</v>
      </c>
      <c r="W38" s="814" t="s">
        <v>27</v>
      </c>
      <c r="X38" s="814" t="s">
        <v>839</v>
      </c>
      <c r="Y38" s="891"/>
      <c r="Z38" s="813"/>
    </row>
    <row r="39" spans="1:26" ht="54.6" customHeight="1">
      <c r="A39" s="813"/>
      <c r="B39" s="818"/>
      <c r="C39" s="829" t="s">
        <v>799</v>
      </c>
      <c r="D39" s="838" t="s">
        <v>659</v>
      </c>
      <c r="E39" s="838"/>
      <c r="F39" s="838"/>
      <c r="G39" s="838"/>
      <c r="H39" s="838"/>
      <c r="I39" s="838"/>
      <c r="J39" s="838"/>
      <c r="K39" s="838"/>
      <c r="L39" s="855" t="s">
        <v>811</v>
      </c>
      <c r="M39" s="855"/>
      <c r="N39" s="855"/>
      <c r="O39" s="863"/>
      <c r="P39" s="863"/>
      <c r="Q39" s="863"/>
      <c r="R39" s="870"/>
      <c r="S39" s="873" t="s">
        <v>330</v>
      </c>
      <c r="T39" s="879"/>
      <c r="U39" s="857"/>
      <c r="V39" s="814" t="s">
        <v>839</v>
      </c>
      <c r="W39" s="814" t="s">
        <v>27</v>
      </c>
      <c r="X39" s="814" t="s">
        <v>839</v>
      </c>
      <c r="Y39" s="891"/>
      <c r="Z39" s="813"/>
    </row>
    <row r="40" spans="1:26" ht="54" customHeight="1">
      <c r="A40" s="813"/>
      <c r="B40" s="818"/>
      <c r="C40" s="829" t="s">
        <v>801</v>
      </c>
      <c r="D40" s="838" t="s">
        <v>370</v>
      </c>
      <c r="E40" s="838"/>
      <c r="F40" s="838"/>
      <c r="G40" s="838"/>
      <c r="H40" s="838"/>
      <c r="I40" s="838"/>
      <c r="J40" s="838"/>
      <c r="K40" s="838"/>
      <c r="L40" s="860"/>
      <c r="M40" s="860"/>
      <c r="N40" s="860"/>
      <c r="O40" s="855" t="s">
        <v>829</v>
      </c>
      <c r="P40" s="855"/>
      <c r="Q40" s="855"/>
      <c r="R40" s="871"/>
      <c r="S40" s="873" t="s">
        <v>838</v>
      </c>
      <c r="T40" s="879"/>
      <c r="U40" s="857"/>
      <c r="V40" s="814" t="s">
        <v>839</v>
      </c>
      <c r="W40" s="814" t="s">
        <v>27</v>
      </c>
      <c r="X40" s="814" t="s">
        <v>839</v>
      </c>
      <c r="Y40" s="891"/>
      <c r="Z40" s="813"/>
    </row>
    <row r="41" spans="1:26" ht="15" customHeight="1">
      <c r="A41" s="813"/>
      <c r="B41" s="818"/>
      <c r="C41" s="813"/>
      <c r="D41" s="813"/>
      <c r="E41" s="813"/>
      <c r="F41" s="813"/>
      <c r="G41" s="813"/>
      <c r="H41" s="813"/>
      <c r="I41" s="813"/>
      <c r="J41" s="813"/>
      <c r="K41" s="813"/>
      <c r="L41" s="813"/>
      <c r="M41" s="813"/>
      <c r="N41" s="813"/>
      <c r="O41" s="813"/>
      <c r="P41" s="813"/>
      <c r="Q41" s="813"/>
      <c r="R41" s="813"/>
      <c r="S41" s="813"/>
      <c r="T41" s="813"/>
      <c r="U41" s="857"/>
      <c r="V41" s="814"/>
      <c r="W41" s="814"/>
      <c r="X41" s="814"/>
      <c r="Y41" s="891"/>
      <c r="Z41" s="813"/>
    </row>
    <row r="42" spans="1:26" ht="15" customHeight="1">
      <c r="A42" s="813"/>
      <c r="B42" s="818"/>
      <c r="C42" s="813" t="s">
        <v>804</v>
      </c>
      <c r="D42" s="813"/>
      <c r="E42" s="813"/>
      <c r="F42" s="813"/>
      <c r="G42" s="813"/>
      <c r="H42" s="813"/>
      <c r="I42" s="813"/>
      <c r="J42" s="813"/>
      <c r="K42" s="813"/>
      <c r="L42" s="813"/>
      <c r="M42" s="813"/>
      <c r="N42" s="813"/>
      <c r="O42" s="813"/>
      <c r="P42" s="813"/>
      <c r="Q42" s="813"/>
      <c r="R42" s="813"/>
      <c r="S42" s="813"/>
      <c r="T42" s="813"/>
      <c r="U42" s="882" t="s">
        <v>907</v>
      </c>
      <c r="V42" s="884"/>
      <c r="W42" s="884"/>
      <c r="X42" s="884"/>
      <c r="Y42" s="893"/>
      <c r="Z42" s="813"/>
    </row>
    <row r="43" spans="1:26" ht="15" customHeight="1">
      <c r="A43" s="813"/>
      <c r="B43" s="818"/>
      <c r="C43" s="813"/>
      <c r="D43" s="813"/>
      <c r="E43" s="813"/>
      <c r="F43" s="813"/>
      <c r="G43" s="813"/>
      <c r="H43" s="813"/>
      <c r="I43" s="813"/>
      <c r="J43" s="813"/>
      <c r="K43" s="813"/>
      <c r="L43" s="813"/>
      <c r="M43" s="813"/>
      <c r="N43" s="813"/>
      <c r="O43" s="813"/>
      <c r="P43" s="813"/>
      <c r="Q43" s="813"/>
      <c r="R43" s="813"/>
      <c r="S43" s="813"/>
      <c r="T43" s="813"/>
      <c r="U43" s="857"/>
      <c r="V43" s="814"/>
      <c r="W43" s="814"/>
      <c r="X43" s="814"/>
      <c r="Y43" s="891"/>
      <c r="Z43" s="813"/>
    </row>
    <row r="44" spans="1:26" ht="45" customHeight="1">
      <c r="A44" s="813"/>
      <c r="B44" s="818"/>
      <c r="C44" s="822" t="s">
        <v>404</v>
      </c>
      <c r="D44" s="833" t="s">
        <v>899</v>
      </c>
      <c r="E44" s="833"/>
      <c r="F44" s="833"/>
      <c r="G44" s="833"/>
      <c r="H44" s="833"/>
      <c r="I44" s="833"/>
      <c r="J44" s="833"/>
      <c r="K44" s="833"/>
      <c r="L44" s="833"/>
      <c r="M44" s="833"/>
      <c r="N44" s="833"/>
      <c r="O44" s="833"/>
      <c r="P44" s="833"/>
      <c r="Q44" s="833"/>
      <c r="R44" s="833"/>
      <c r="S44" s="833"/>
      <c r="T44" s="875"/>
      <c r="U44" s="857"/>
      <c r="V44" s="814" t="s">
        <v>839</v>
      </c>
      <c r="W44" s="814" t="s">
        <v>27</v>
      </c>
      <c r="X44" s="814" t="s">
        <v>839</v>
      </c>
      <c r="Y44" s="891"/>
      <c r="Z44" s="813"/>
    </row>
    <row r="45" spans="1:26" ht="30" customHeight="1">
      <c r="A45" s="813"/>
      <c r="B45" s="818"/>
      <c r="C45" s="822" t="s">
        <v>885</v>
      </c>
      <c r="D45" s="833" t="s">
        <v>901</v>
      </c>
      <c r="E45" s="833"/>
      <c r="F45" s="833"/>
      <c r="G45" s="833"/>
      <c r="H45" s="833"/>
      <c r="I45" s="833"/>
      <c r="J45" s="833"/>
      <c r="K45" s="833"/>
      <c r="L45" s="833"/>
      <c r="M45" s="833"/>
      <c r="N45" s="833"/>
      <c r="O45" s="833"/>
      <c r="P45" s="833"/>
      <c r="Q45" s="833"/>
      <c r="R45" s="833"/>
      <c r="S45" s="833"/>
      <c r="T45" s="875"/>
      <c r="U45" s="857"/>
      <c r="V45" s="814" t="s">
        <v>839</v>
      </c>
      <c r="W45" s="814" t="s">
        <v>27</v>
      </c>
      <c r="X45" s="814" t="s">
        <v>839</v>
      </c>
      <c r="Y45" s="891"/>
      <c r="Z45" s="813"/>
    </row>
    <row r="46" spans="1:26" ht="7.5" customHeight="1">
      <c r="A46" s="813"/>
      <c r="B46" s="818"/>
      <c r="C46" s="813"/>
      <c r="D46" s="813"/>
      <c r="E46" s="813"/>
      <c r="F46" s="813"/>
      <c r="G46" s="813"/>
      <c r="H46" s="813"/>
      <c r="I46" s="813"/>
      <c r="J46" s="813"/>
      <c r="K46" s="813"/>
      <c r="L46" s="813"/>
      <c r="M46" s="813"/>
      <c r="N46" s="813"/>
      <c r="O46" s="813"/>
      <c r="P46" s="813"/>
      <c r="Q46" s="813"/>
      <c r="R46" s="813"/>
      <c r="S46" s="813"/>
      <c r="T46" s="813"/>
      <c r="U46" s="857"/>
      <c r="V46" s="814"/>
      <c r="W46" s="814"/>
      <c r="X46" s="814"/>
      <c r="Y46" s="891"/>
      <c r="Z46" s="813"/>
    </row>
    <row r="47" spans="1:26" ht="26.25" customHeight="1">
      <c r="A47" s="813"/>
      <c r="B47" s="818"/>
      <c r="C47" s="815" t="s">
        <v>812</v>
      </c>
      <c r="D47" s="824"/>
      <c r="E47" s="824"/>
      <c r="F47" s="824"/>
      <c r="G47" s="824"/>
      <c r="H47" s="843"/>
      <c r="I47" s="902" t="s">
        <v>829</v>
      </c>
      <c r="J47" s="903"/>
      <c r="K47" s="857"/>
      <c r="L47" s="815" t="s">
        <v>905</v>
      </c>
      <c r="M47" s="824"/>
      <c r="N47" s="824"/>
      <c r="O47" s="824"/>
      <c r="P47" s="824"/>
      <c r="Q47" s="843"/>
      <c r="R47" s="902" t="s">
        <v>811</v>
      </c>
      <c r="S47" s="908"/>
      <c r="T47" s="813"/>
      <c r="U47" s="857"/>
      <c r="V47" s="814"/>
      <c r="W47" s="814"/>
      <c r="X47" s="814"/>
      <c r="Y47" s="891"/>
      <c r="Z47" s="813"/>
    </row>
    <row r="48" spans="1:26" ht="7.5" customHeight="1">
      <c r="A48" s="813"/>
      <c r="B48" s="818"/>
      <c r="C48" s="813"/>
      <c r="D48" s="813"/>
      <c r="E48" s="813"/>
      <c r="F48" s="813"/>
      <c r="G48" s="813"/>
      <c r="H48" s="813"/>
      <c r="I48" s="813"/>
      <c r="J48" s="813"/>
      <c r="K48" s="813"/>
      <c r="L48" s="813"/>
      <c r="M48" s="813"/>
      <c r="N48" s="813"/>
      <c r="O48" s="813"/>
      <c r="P48" s="813"/>
      <c r="Q48" s="813"/>
      <c r="R48" s="813"/>
      <c r="S48" s="813"/>
      <c r="T48" s="813"/>
      <c r="U48" s="857"/>
      <c r="V48" s="814"/>
      <c r="W48" s="814"/>
      <c r="X48" s="814"/>
      <c r="Y48" s="891"/>
      <c r="Z48" s="813"/>
    </row>
    <row r="49" spans="1:26" ht="22.5" customHeight="1">
      <c r="A49" s="813"/>
      <c r="B49" s="818"/>
      <c r="C49" s="830"/>
      <c r="D49" s="839"/>
      <c r="E49" s="839"/>
      <c r="F49" s="839"/>
      <c r="G49" s="839"/>
      <c r="H49" s="839"/>
      <c r="I49" s="853"/>
      <c r="J49" s="816" t="s">
        <v>366</v>
      </c>
      <c r="K49" s="816"/>
      <c r="L49" s="816"/>
      <c r="M49" s="816"/>
      <c r="N49" s="816"/>
      <c r="O49" s="925" t="s">
        <v>390</v>
      </c>
      <c r="P49" s="928"/>
      <c r="Q49" s="931"/>
      <c r="R49" s="857"/>
      <c r="S49" s="901"/>
      <c r="T49" s="813"/>
      <c r="U49" s="857"/>
      <c r="V49" s="814"/>
      <c r="W49" s="814"/>
      <c r="X49" s="814"/>
      <c r="Y49" s="891"/>
      <c r="Z49" s="813"/>
    </row>
    <row r="50" spans="1:26" ht="22.5" customHeight="1">
      <c r="A50" s="813"/>
      <c r="B50" s="818"/>
      <c r="C50" s="831" t="s">
        <v>887</v>
      </c>
      <c r="D50" s="840"/>
      <c r="E50" s="850"/>
      <c r="F50" s="838" t="s">
        <v>780</v>
      </c>
      <c r="G50" s="838"/>
      <c r="H50" s="838"/>
      <c r="I50" s="838"/>
      <c r="J50" s="852" t="s">
        <v>811</v>
      </c>
      <c r="K50" s="854"/>
      <c r="L50" s="854"/>
      <c r="M50" s="854"/>
      <c r="N50" s="874"/>
      <c r="O50" s="926" t="s">
        <v>811</v>
      </c>
      <c r="P50" s="929"/>
      <c r="Q50" s="932"/>
      <c r="R50" s="857"/>
      <c r="S50" s="901"/>
      <c r="T50" s="813"/>
      <c r="U50" s="857"/>
      <c r="V50" s="814"/>
      <c r="W50" s="814"/>
      <c r="X50" s="814"/>
      <c r="Y50" s="891"/>
      <c r="Z50" s="813"/>
    </row>
    <row r="51" spans="1:26" ht="22.5" customHeight="1">
      <c r="A51" s="813"/>
      <c r="B51" s="818"/>
      <c r="C51" s="919"/>
      <c r="D51" s="918"/>
      <c r="E51" s="923"/>
      <c r="F51" s="924" t="s">
        <v>76</v>
      </c>
      <c r="G51" s="924"/>
      <c r="H51" s="924"/>
      <c r="I51" s="924"/>
      <c r="J51" s="855" t="s">
        <v>811</v>
      </c>
      <c r="K51" s="855"/>
      <c r="L51" s="855"/>
      <c r="M51" s="855"/>
      <c r="N51" s="855"/>
      <c r="O51" s="927"/>
      <c r="P51" s="930"/>
      <c r="Q51" s="930"/>
      <c r="R51" s="857"/>
      <c r="S51" s="901"/>
      <c r="T51" s="813"/>
      <c r="U51" s="857"/>
      <c r="V51" s="814"/>
      <c r="W51" s="814"/>
      <c r="X51" s="814"/>
      <c r="Y51" s="891"/>
      <c r="Z51" s="813"/>
    </row>
    <row r="52" spans="1:26" ht="22.5" customHeight="1">
      <c r="A52" s="813"/>
      <c r="B52" s="818"/>
      <c r="C52" s="832"/>
      <c r="D52" s="841"/>
      <c r="E52" s="851"/>
      <c r="F52" s="924" t="s">
        <v>903</v>
      </c>
      <c r="G52" s="924"/>
      <c r="H52" s="924"/>
      <c r="I52" s="924"/>
      <c r="J52" s="855" t="s">
        <v>811</v>
      </c>
      <c r="K52" s="855"/>
      <c r="L52" s="855"/>
      <c r="M52" s="855"/>
      <c r="N52" s="855"/>
      <c r="O52" s="902" t="s">
        <v>811</v>
      </c>
      <c r="P52" s="903"/>
      <c r="Q52" s="903"/>
      <c r="R52" s="857"/>
      <c r="S52" s="901"/>
      <c r="T52" s="813"/>
      <c r="U52" s="857"/>
      <c r="V52" s="814"/>
      <c r="W52" s="814"/>
      <c r="X52" s="814"/>
      <c r="Y52" s="891"/>
      <c r="Z52" s="813"/>
    </row>
    <row r="53" spans="1:26">
      <c r="A53" s="813"/>
      <c r="B53" s="818"/>
      <c r="C53" s="813"/>
      <c r="D53" s="813"/>
      <c r="E53" s="813"/>
      <c r="F53" s="813"/>
      <c r="G53" s="813"/>
      <c r="H53" s="813"/>
      <c r="I53" s="813"/>
      <c r="J53" s="813"/>
      <c r="K53" s="813"/>
      <c r="L53" s="813"/>
      <c r="M53" s="813"/>
      <c r="N53" s="813"/>
      <c r="O53" s="813"/>
      <c r="P53" s="813"/>
      <c r="Q53" s="813"/>
      <c r="R53" s="813"/>
      <c r="S53" s="813"/>
      <c r="T53" s="813"/>
      <c r="U53" s="857"/>
      <c r="V53" s="814"/>
      <c r="W53" s="814"/>
      <c r="X53" s="814"/>
      <c r="Y53" s="891"/>
      <c r="Z53" s="813"/>
    </row>
    <row r="54" spans="1:26" ht="17.25">
      <c r="A54" s="813"/>
      <c r="B54" s="818" t="s">
        <v>782</v>
      </c>
      <c r="C54" s="813"/>
      <c r="D54" s="813"/>
      <c r="E54" s="813"/>
      <c r="F54" s="813"/>
      <c r="G54" s="813"/>
      <c r="H54" s="813"/>
      <c r="I54" s="813"/>
      <c r="J54" s="813"/>
      <c r="K54" s="813"/>
      <c r="L54" s="813"/>
      <c r="M54" s="813"/>
      <c r="N54" s="813"/>
      <c r="O54" s="813"/>
      <c r="P54" s="813"/>
      <c r="Q54" s="813"/>
      <c r="R54" s="813"/>
      <c r="S54" s="813"/>
      <c r="T54" s="813"/>
      <c r="U54" s="882" t="s">
        <v>907</v>
      </c>
      <c r="V54" s="884"/>
      <c r="W54" s="884"/>
      <c r="X54" s="884"/>
      <c r="Y54" s="893"/>
      <c r="Z54" s="813"/>
    </row>
    <row r="55" spans="1:26">
      <c r="A55" s="813"/>
      <c r="B55" s="818"/>
      <c r="C55" s="813"/>
      <c r="D55" s="813"/>
      <c r="E55" s="813"/>
      <c r="F55" s="813"/>
      <c r="G55" s="813"/>
      <c r="H55" s="813"/>
      <c r="I55" s="813"/>
      <c r="J55" s="813"/>
      <c r="K55" s="813"/>
      <c r="L55" s="813"/>
      <c r="M55" s="813"/>
      <c r="N55" s="813"/>
      <c r="O55" s="813"/>
      <c r="P55" s="813"/>
      <c r="Q55" s="813"/>
      <c r="R55" s="813"/>
      <c r="S55" s="813"/>
      <c r="T55" s="813"/>
      <c r="U55" s="857"/>
      <c r="V55" s="814"/>
      <c r="W55" s="814"/>
      <c r="X55" s="814"/>
      <c r="Y55" s="891"/>
      <c r="Z55" s="813"/>
    </row>
    <row r="56" spans="1:26" ht="15" customHeight="1">
      <c r="A56" s="813"/>
      <c r="B56" s="818"/>
      <c r="C56" s="920" t="s">
        <v>64</v>
      </c>
      <c r="D56" s="899" t="s">
        <v>508</v>
      </c>
      <c r="E56" s="899"/>
      <c r="F56" s="899"/>
      <c r="G56" s="899"/>
      <c r="H56" s="899"/>
      <c r="I56" s="899"/>
      <c r="J56" s="899"/>
      <c r="K56" s="899"/>
      <c r="L56" s="899"/>
      <c r="M56" s="899"/>
      <c r="N56" s="899"/>
      <c r="O56" s="899"/>
      <c r="P56" s="899"/>
      <c r="Q56" s="899"/>
      <c r="R56" s="899"/>
      <c r="S56" s="899"/>
      <c r="T56" s="875"/>
      <c r="U56" s="857"/>
      <c r="V56" s="885" t="s">
        <v>839</v>
      </c>
      <c r="W56" s="885" t="s">
        <v>27</v>
      </c>
      <c r="X56" s="885" t="s">
        <v>839</v>
      </c>
      <c r="Y56" s="891"/>
      <c r="Z56" s="813"/>
    </row>
    <row r="57" spans="1:26" ht="15" customHeight="1">
      <c r="A57" s="813"/>
      <c r="B57" s="819"/>
      <c r="C57" s="921"/>
      <c r="D57" s="900"/>
      <c r="E57" s="900"/>
      <c r="F57" s="900"/>
      <c r="G57" s="900"/>
      <c r="H57" s="900"/>
      <c r="I57" s="900"/>
      <c r="J57" s="900"/>
      <c r="K57" s="900"/>
      <c r="L57" s="900"/>
      <c r="M57" s="900"/>
      <c r="N57" s="900"/>
      <c r="O57" s="900"/>
      <c r="P57" s="900"/>
      <c r="Q57" s="900"/>
      <c r="R57" s="900"/>
      <c r="S57" s="900"/>
      <c r="T57" s="910"/>
      <c r="U57" s="912"/>
      <c r="V57" s="914"/>
      <c r="W57" s="914"/>
      <c r="X57" s="914"/>
      <c r="Y57" s="916"/>
      <c r="Z57" s="813"/>
    </row>
    <row r="58" spans="1:26" ht="15" customHeight="1">
      <c r="A58" s="813"/>
      <c r="B58" s="825"/>
      <c r="C58" s="922"/>
      <c r="D58" s="922"/>
      <c r="E58" s="922"/>
      <c r="F58" s="922"/>
      <c r="G58" s="922"/>
      <c r="H58" s="922"/>
      <c r="I58" s="922"/>
      <c r="J58" s="922"/>
      <c r="K58" s="922"/>
      <c r="L58" s="922"/>
      <c r="M58" s="922"/>
      <c r="N58" s="922"/>
      <c r="O58" s="922"/>
      <c r="P58" s="922"/>
      <c r="Q58" s="922"/>
      <c r="R58" s="922"/>
      <c r="S58" s="922"/>
      <c r="T58" s="922"/>
      <c r="U58" s="934"/>
      <c r="V58" s="913"/>
      <c r="W58" s="913"/>
      <c r="X58" s="913"/>
      <c r="Y58" s="934"/>
      <c r="Z58" s="820"/>
    </row>
    <row r="59" spans="1:26" ht="15" customHeight="1">
      <c r="A59" s="813"/>
      <c r="B59" s="813" t="s">
        <v>455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row>
    <row r="60" spans="1:26" ht="15" customHeight="1">
      <c r="A60" s="813"/>
      <c r="B60" s="814">
        <v>1</v>
      </c>
      <c r="C60" s="813" t="s">
        <v>784</v>
      </c>
      <c r="D60" s="813"/>
      <c r="E60" s="813"/>
      <c r="F60" s="813"/>
      <c r="G60" s="813"/>
      <c r="H60" s="813"/>
      <c r="I60" s="813"/>
      <c r="J60" s="813"/>
      <c r="K60" s="813"/>
      <c r="L60" s="813"/>
      <c r="M60" s="813"/>
      <c r="N60" s="813"/>
      <c r="O60" s="813"/>
      <c r="P60" s="813"/>
      <c r="Q60" s="813"/>
      <c r="R60" s="813"/>
      <c r="S60" s="813"/>
      <c r="T60" s="813"/>
      <c r="U60" s="813"/>
      <c r="V60" s="813"/>
      <c r="W60" s="813"/>
      <c r="X60" s="813"/>
      <c r="Y60" s="813"/>
      <c r="Z60" s="813"/>
    </row>
    <row r="61" spans="1:26" ht="30" customHeight="1">
      <c r="A61" s="813"/>
      <c r="B61" s="918">
        <v>2</v>
      </c>
      <c r="C61" s="836" t="s">
        <v>888</v>
      </c>
      <c r="D61" s="836"/>
      <c r="E61" s="836"/>
      <c r="F61" s="836"/>
      <c r="G61" s="836"/>
      <c r="H61" s="836"/>
      <c r="I61" s="836"/>
      <c r="J61" s="836"/>
      <c r="K61" s="836"/>
      <c r="L61" s="836"/>
      <c r="M61" s="836"/>
      <c r="N61" s="836"/>
      <c r="O61" s="836"/>
      <c r="P61" s="836"/>
      <c r="Q61" s="836"/>
      <c r="R61" s="836"/>
      <c r="S61" s="836"/>
      <c r="T61" s="836"/>
      <c r="U61" s="836"/>
      <c r="V61" s="836"/>
      <c r="W61" s="836"/>
      <c r="X61" s="836"/>
      <c r="Y61" s="836"/>
      <c r="Z61" s="901"/>
    </row>
    <row r="62" spans="1:26" ht="15" customHeight="1">
      <c r="A62" s="813"/>
      <c r="B62" s="821"/>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901"/>
    </row>
    <row r="63" spans="1:26" ht="15" customHeight="1">
      <c r="A63" s="813"/>
      <c r="B63" s="918">
        <v>3</v>
      </c>
      <c r="C63" s="836" t="s">
        <v>813</v>
      </c>
      <c r="D63" s="836"/>
      <c r="E63" s="836"/>
      <c r="F63" s="836"/>
      <c r="G63" s="836"/>
      <c r="H63" s="836"/>
      <c r="I63" s="836"/>
      <c r="J63" s="836"/>
      <c r="K63" s="836"/>
      <c r="L63" s="836"/>
      <c r="M63" s="836"/>
      <c r="N63" s="836"/>
      <c r="O63" s="836"/>
      <c r="P63" s="836"/>
      <c r="Q63" s="836"/>
      <c r="R63" s="836"/>
      <c r="S63" s="836"/>
      <c r="T63" s="836"/>
      <c r="U63" s="836"/>
      <c r="V63" s="836"/>
      <c r="W63" s="836"/>
      <c r="X63" s="836"/>
      <c r="Y63" s="836"/>
      <c r="Z63" s="821"/>
    </row>
    <row r="67" spans="5:5">
      <c r="E67" s="811" t="s">
        <v>64</v>
      </c>
    </row>
  </sheetData>
  <mergeCells count="63">
    <mergeCell ref="Q2:Y2"/>
    <mergeCell ref="B4:Y4"/>
    <mergeCell ref="B6:F6"/>
    <mergeCell ref="G6:Y6"/>
    <mergeCell ref="B7:F7"/>
    <mergeCell ref="G7:Y7"/>
    <mergeCell ref="B8:F8"/>
    <mergeCell ref="G8:Y8"/>
    <mergeCell ref="U11:Y11"/>
    <mergeCell ref="D22:T22"/>
    <mergeCell ref="D24:T24"/>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F50:I50"/>
    <mergeCell ref="J50:N50"/>
    <mergeCell ref="O50:Q50"/>
    <mergeCell ref="F51:I51"/>
    <mergeCell ref="J51:N51"/>
    <mergeCell ref="O51:Q51"/>
    <mergeCell ref="F52:I52"/>
    <mergeCell ref="J52:N52"/>
    <mergeCell ref="O52:Q52"/>
    <mergeCell ref="U54:Y54"/>
    <mergeCell ref="C60:Y60"/>
    <mergeCell ref="C63:Y63"/>
    <mergeCell ref="D13:T14"/>
    <mergeCell ref="D16:T17"/>
    <mergeCell ref="AE18:AR21"/>
    <mergeCell ref="D19:T20"/>
    <mergeCell ref="D26:T27"/>
    <mergeCell ref="C50:E52"/>
    <mergeCell ref="D56:T57"/>
    <mergeCell ref="C61:Y62"/>
  </mergeCells>
  <phoneticPr fontId="20"/>
  <dataValidations count="3">
    <dataValidation type="list" allowBlank="1" showDropDown="0" showInputMessage="1" showErrorMessage="1" sqref="V13:V14 X13:X14 V16 X16 V19 X19 V22 X22 V24 X24 V26 X26 V29 X29 V38:V40 X38:X40 V44:V45 X44:X45 V56 X56">
      <formula1>"□,■"</formula1>
    </dataValidation>
    <dataValidation type="list" allowBlank="1" showDropDown="0" showInputMessage="1" showErrorMessage="1" sqref="G7:Y7">
      <formula1>"１　新規　　,２　変更　　　　,３　終了"</formula1>
    </dataValidation>
    <dataValidation type="list" allowBlank="1" showDropDown="0" showInputMessage="1" showErrorMessage="1" sqref="G8:Y8">
      <formula1>"１　特定事業所加算(Ⅰ)　,２　特定事業所加算(Ⅱ)　,３　特定事業所加算(Ⅲ)"</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Z69"/>
  <sheetViews>
    <sheetView view="pageBreakPreview" zoomScaleSheetLayoutView="100" workbookViewId="0">
      <selection activeCell="Q3" sqref="Q3"/>
    </sheetView>
  </sheetViews>
  <sheetFormatPr defaultColWidth="4" defaultRowHeight="13.5"/>
  <cols>
    <col min="1" max="1" width="2.875" style="811" customWidth="1"/>
    <col min="2" max="2" width="2.625" style="811" customWidth="1"/>
    <col min="3" max="3" width="10.625" style="811" customWidth="1"/>
    <col min="4" max="8" width="4.625" style="811" customWidth="1"/>
    <col min="9" max="9" width="7.625" style="811" customWidth="1"/>
    <col min="10" max="18" width="4.625" style="811" customWidth="1"/>
    <col min="19" max="20" width="7.625" style="811" customWidth="1"/>
    <col min="21" max="25" width="4.625" style="811" customWidth="1"/>
    <col min="26" max="26" width="2.375" style="811" customWidth="1"/>
    <col min="27" max="257" width="4" style="811"/>
    <col min="258" max="258" width="2.875" style="811" customWidth="1"/>
    <col min="259" max="259" width="2.375" style="811" customWidth="1"/>
    <col min="260" max="260" width="7.375" style="811" customWidth="1"/>
    <col min="261" max="263" width="4" style="811"/>
    <col min="264" max="264" width="3.625" style="811" customWidth="1"/>
    <col min="265" max="265" width="4" style="811"/>
    <col min="266" max="266" width="7.375" style="811" customWidth="1"/>
    <col min="267" max="275" width="4" style="811"/>
    <col min="276" max="277" width="6.875" style="811" customWidth="1"/>
    <col min="278" max="279" width="4" style="811"/>
    <col min="280" max="280" width="4.125" style="811" customWidth="1"/>
    <col min="281" max="281" width="2.375" style="811" customWidth="1"/>
    <col min="282" max="282" width="3.375" style="811" customWidth="1"/>
    <col min="283" max="513" width="4" style="811"/>
    <col min="514" max="514" width="2.875" style="811" customWidth="1"/>
    <col min="515" max="515" width="2.375" style="811" customWidth="1"/>
    <col min="516" max="516" width="7.375" style="811" customWidth="1"/>
    <col min="517" max="519" width="4" style="811"/>
    <col min="520" max="520" width="3.625" style="811" customWidth="1"/>
    <col min="521" max="521" width="4" style="811"/>
    <col min="522" max="522" width="7.375" style="811" customWidth="1"/>
    <col min="523" max="531" width="4" style="811"/>
    <col min="532" max="533" width="6.875" style="811" customWidth="1"/>
    <col min="534" max="535" width="4" style="811"/>
    <col min="536" max="536" width="4.125" style="811" customWidth="1"/>
    <col min="537" max="537" width="2.375" style="811" customWidth="1"/>
    <col min="538" max="538" width="3.375" style="811" customWidth="1"/>
    <col min="539" max="769" width="4" style="811"/>
    <col min="770" max="770" width="2.875" style="811" customWidth="1"/>
    <col min="771" max="771" width="2.375" style="811" customWidth="1"/>
    <col min="772" max="772" width="7.375" style="811" customWidth="1"/>
    <col min="773" max="775" width="4" style="811"/>
    <col min="776" max="776" width="3.625" style="811" customWidth="1"/>
    <col min="777" max="777" width="4" style="811"/>
    <col min="778" max="778" width="7.375" style="811" customWidth="1"/>
    <col min="779" max="787" width="4" style="811"/>
    <col min="788" max="789" width="6.875" style="811" customWidth="1"/>
    <col min="790" max="791" width="4" style="811"/>
    <col min="792" max="792" width="4.125" style="811" customWidth="1"/>
    <col min="793" max="793" width="2.375" style="811" customWidth="1"/>
    <col min="794" max="794" width="3.375" style="811" customWidth="1"/>
    <col min="795" max="1025" width="4" style="811"/>
    <col min="1026" max="1026" width="2.875" style="811" customWidth="1"/>
    <col min="1027" max="1027" width="2.375" style="811" customWidth="1"/>
    <col min="1028" max="1028" width="7.375" style="811" customWidth="1"/>
    <col min="1029" max="1031" width="4" style="811"/>
    <col min="1032" max="1032" width="3.625" style="811" customWidth="1"/>
    <col min="1033" max="1033" width="4" style="811"/>
    <col min="1034" max="1034" width="7.375" style="811" customWidth="1"/>
    <col min="1035" max="1043" width="4" style="811"/>
    <col min="1044" max="1045" width="6.875" style="811" customWidth="1"/>
    <col min="1046" max="1047" width="4" style="811"/>
    <col min="1048" max="1048" width="4.125" style="811" customWidth="1"/>
    <col min="1049" max="1049" width="2.375" style="811" customWidth="1"/>
    <col min="1050" max="1050" width="3.375" style="811" customWidth="1"/>
    <col min="1051" max="1281" width="4" style="811"/>
    <col min="1282" max="1282" width="2.875" style="811" customWidth="1"/>
    <col min="1283" max="1283" width="2.375" style="811" customWidth="1"/>
    <col min="1284" max="1284" width="7.375" style="811" customWidth="1"/>
    <col min="1285" max="1287" width="4" style="811"/>
    <col min="1288" max="1288" width="3.625" style="811" customWidth="1"/>
    <col min="1289" max="1289" width="4" style="811"/>
    <col min="1290" max="1290" width="7.375" style="811" customWidth="1"/>
    <col min="1291" max="1299" width="4" style="811"/>
    <col min="1300" max="1301" width="6.875" style="811" customWidth="1"/>
    <col min="1302" max="1303" width="4" style="811"/>
    <col min="1304" max="1304" width="4.125" style="811" customWidth="1"/>
    <col min="1305" max="1305" width="2.375" style="811" customWidth="1"/>
    <col min="1306" max="1306" width="3.375" style="811" customWidth="1"/>
    <col min="1307" max="1537" width="4" style="811"/>
    <col min="1538" max="1538" width="2.875" style="811" customWidth="1"/>
    <col min="1539" max="1539" width="2.375" style="811" customWidth="1"/>
    <col min="1540" max="1540" width="7.375" style="811" customWidth="1"/>
    <col min="1541" max="1543" width="4" style="811"/>
    <col min="1544" max="1544" width="3.625" style="811" customWidth="1"/>
    <col min="1545" max="1545" width="4" style="811"/>
    <col min="1546" max="1546" width="7.375" style="811" customWidth="1"/>
    <col min="1547" max="1555" width="4" style="811"/>
    <col min="1556" max="1557" width="6.875" style="811" customWidth="1"/>
    <col min="1558" max="1559" width="4" style="811"/>
    <col min="1560" max="1560" width="4.125" style="811" customWidth="1"/>
    <col min="1561" max="1561" width="2.375" style="811" customWidth="1"/>
    <col min="1562" max="1562" width="3.375" style="811" customWidth="1"/>
    <col min="1563" max="1793" width="4" style="811"/>
    <col min="1794" max="1794" width="2.875" style="811" customWidth="1"/>
    <col min="1795" max="1795" width="2.375" style="811" customWidth="1"/>
    <col min="1796" max="1796" width="7.375" style="811" customWidth="1"/>
    <col min="1797" max="1799" width="4" style="811"/>
    <col min="1800" max="1800" width="3.625" style="811" customWidth="1"/>
    <col min="1801" max="1801" width="4" style="811"/>
    <col min="1802" max="1802" width="7.375" style="811" customWidth="1"/>
    <col min="1803" max="1811" width="4" style="811"/>
    <col min="1812" max="1813" width="6.875" style="811" customWidth="1"/>
    <col min="1814" max="1815" width="4" style="811"/>
    <col min="1816" max="1816" width="4.125" style="811" customWidth="1"/>
    <col min="1817" max="1817" width="2.375" style="811" customWidth="1"/>
    <col min="1818" max="1818" width="3.375" style="811" customWidth="1"/>
    <col min="1819" max="2049" width="4" style="811"/>
    <col min="2050" max="2050" width="2.875" style="811" customWidth="1"/>
    <col min="2051" max="2051" width="2.375" style="811" customWidth="1"/>
    <col min="2052" max="2052" width="7.375" style="811" customWidth="1"/>
    <col min="2053" max="2055" width="4" style="811"/>
    <col min="2056" max="2056" width="3.625" style="811" customWidth="1"/>
    <col min="2057" max="2057" width="4" style="811"/>
    <col min="2058" max="2058" width="7.375" style="811" customWidth="1"/>
    <col min="2059" max="2067" width="4" style="811"/>
    <col min="2068" max="2069" width="6.875" style="811" customWidth="1"/>
    <col min="2070" max="2071" width="4" style="811"/>
    <col min="2072" max="2072" width="4.125" style="811" customWidth="1"/>
    <col min="2073" max="2073" width="2.375" style="811" customWidth="1"/>
    <col min="2074" max="2074" width="3.375" style="811" customWidth="1"/>
    <col min="2075" max="2305" width="4" style="811"/>
    <col min="2306" max="2306" width="2.875" style="811" customWidth="1"/>
    <col min="2307" max="2307" width="2.375" style="811" customWidth="1"/>
    <col min="2308" max="2308" width="7.375" style="811" customWidth="1"/>
    <col min="2309" max="2311" width="4" style="811"/>
    <col min="2312" max="2312" width="3.625" style="811" customWidth="1"/>
    <col min="2313" max="2313" width="4" style="811"/>
    <col min="2314" max="2314" width="7.375" style="811" customWidth="1"/>
    <col min="2315" max="2323" width="4" style="811"/>
    <col min="2324" max="2325" width="6.875" style="811" customWidth="1"/>
    <col min="2326" max="2327" width="4" style="811"/>
    <col min="2328" max="2328" width="4.125" style="811" customWidth="1"/>
    <col min="2329" max="2329" width="2.375" style="811" customWidth="1"/>
    <col min="2330" max="2330" width="3.375" style="811" customWidth="1"/>
    <col min="2331" max="2561" width="4" style="811"/>
    <col min="2562" max="2562" width="2.875" style="811" customWidth="1"/>
    <col min="2563" max="2563" width="2.375" style="811" customWidth="1"/>
    <col min="2564" max="2564" width="7.375" style="811" customWidth="1"/>
    <col min="2565" max="2567" width="4" style="811"/>
    <col min="2568" max="2568" width="3.625" style="811" customWidth="1"/>
    <col min="2569" max="2569" width="4" style="811"/>
    <col min="2570" max="2570" width="7.375" style="811" customWidth="1"/>
    <col min="2571" max="2579" width="4" style="811"/>
    <col min="2580" max="2581" width="6.875" style="811" customWidth="1"/>
    <col min="2582" max="2583" width="4" style="811"/>
    <col min="2584" max="2584" width="4.125" style="811" customWidth="1"/>
    <col min="2585" max="2585" width="2.375" style="811" customWidth="1"/>
    <col min="2586" max="2586" width="3.375" style="811" customWidth="1"/>
    <col min="2587" max="2817" width="4" style="811"/>
    <col min="2818" max="2818" width="2.875" style="811" customWidth="1"/>
    <col min="2819" max="2819" width="2.375" style="811" customWidth="1"/>
    <col min="2820" max="2820" width="7.375" style="811" customWidth="1"/>
    <col min="2821" max="2823" width="4" style="811"/>
    <col min="2824" max="2824" width="3.625" style="811" customWidth="1"/>
    <col min="2825" max="2825" width="4" style="811"/>
    <col min="2826" max="2826" width="7.375" style="811" customWidth="1"/>
    <col min="2827" max="2835" width="4" style="811"/>
    <col min="2836" max="2837" width="6.875" style="811" customWidth="1"/>
    <col min="2838" max="2839" width="4" style="811"/>
    <col min="2840" max="2840" width="4.125" style="811" customWidth="1"/>
    <col min="2841" max="2841" width="2.375" style="811" customWidth="1"/>
    <col min="2842" max="2842" width="3.375" style="811" customWidth="1"/>
    <col min="2843" max="3073" width="4" style="811"/>
    <col min="3074" max="3074" width="2.875" style="811" customWidth="1"/>
    <col min="3075" max="3075" width="2.375" style="811" customWidth="1"/>
    <col min="3076" max="3076" width="7.375" style="811" customWidth="1"/>
    <col min="3077" max="3079" width="4" style="811"/>
    <col min="3080" max="3080" width="3.625" style="811" customWidth="1"/>
    <col min="3081" max="3081" width="4" style="811"/>
    <col min="3082" max="3082" width="7.375" style="811" customWidth="1"/>
    <col min="3083" max="3091" width="4" style="811"/>
    <col min="3092" max="3093" width="6.875" style="811" customWidth="1"/>
    <col min="3094" max="3095" width="4" style="811"/>
    <col min="3096" max="3096" width="4.125" style="811" customWidth="1"/>
    <col min="3097" max="3097" width="2.375" style="811" customWidth="1"/>
    <col min="3098" max="3098" width="3.375" style="811" customWidth="1"/>
    <col min="3099" max="3329" width="4" style="811"/>
    <col min="3330" max="3330" width="2.875" style="811" customWidth="1"/>
    <col min="3331" max="3331" width="2.375" style="811" customWidth="1"/>
    <col min="3332" max="3332" width="7.375" style="811" customWidth="1"/>
    <col min="3333" max="3335" width="4" style="811"/>
    <col min="3336" max="3336" width="3.625" style="811" customWidth="1"/>
    <col min="3337" max="3337" width="4" style="811"/>
    <col min="3338" max="3338" width="7.375" style="811" customWidth="1"/>
    <col min="3339" max="3347" width="4" style="811"/>
    <col min="3348" max="3349" width="6.875" style="811" customWidth="1"/>
    <col min="3350" max="3351" width="4" style="811"/>
    <col min="3352" max="3352" width="4.125" style="811" customWidth="1"/>
    <col min="3353" max="3353" width="2.375" style="811" customWidth="1"/>
    <col min="3354" max="3354" width="3.375" style="811" customWidth="1"/>
    <col min="3355" max="3585" width="4" style="811"/>
    <col min="3586" max="3586" width="2.875" style="811" customWidth="1"/>
    <col min="3587" max="3587" width="2.375" style="811" customWidth="1"/>
    <col min="3588" max="3588" width="7.375" style="811" customWidth="1"/>
    <col min="3589" max="3591" width="4" style="811"/>
    <col min="3592" max="3592" width="3.625" style="811" customWidth="1"/>
    <col min="3593" max="3593" width="4" style="811"/>
    <col min="3594" max="3594" width="7.375" style="811" customWidth="1"/>
    <col min="3595" max="3603" width="4" style="811"/>
    <col min="3604" max="3605" width="6.875" style="811" customWidth="1"/>
    <col min="3606" max="3607" width="4" style="811"/>
    <col min="3608" max="3608" width="4.125" style="811" customWidth="1"/>
    <col min="3609" max="3609" width="2.375" style="811" customWidth="1"/>
    <col min="3610" max="3610" width="3.375" style="811" customWidth="1"/>
    <col min="3611" max="3841" width="4" style="811"/>
    <col min="3842" max="3842" width="2.875" style="811" customWidth="1"/>
    <col min="3843" max="3843" width="2.375" style="811" customWidth="1"/>
    <col min="3844" max="3844" width="7.375" style="811" customWidth="1"/>
    <col min="3845" max="3847" width="4" style="811"/>
    <col min="3848" max="3848" width="3.625" style="811" customWidth="1"/>
    <col min="3849" max="3849" width="4" style="811"/>
    <col min="3850" max="3850" width="7.375" style="811" customWidth="1"/>
    <col min="3851" max="3859" width="4" style="811"/>
    <col min="3860" max="3861" width="6.875" style="811" customWidth="1"/>
    <col min="3862" max="3863" width="4" style="811"/>
    <col min="3864" max="3864" width="4.125" style="811" customWidth="1"/>
    <col min="3865" max="3865" width="2.375" style="811" customWidth="1"/>
    <col min="3866" max="3866" width="3.375" style="811" customWidth="1"/>
    <col min="3867" max="4097" width="4" style="811"/>
    <col min="4098" max="4098" width="2.875" style="811" customWidth="1"/>
    <col min="4099" max="4099" width="2.375" style="811" customWidth="1"/>
    <col min="4100" max="4100" width="7.375" style="811" customWidth="1"/>
    <col min="4101" max="4103" width="4" style="811"/>
    <col min="4104" max="4104" width="3.625" style="811" customWidth="1"/>
    <col min="4105" max="4105" width="4" style="811"/>
    <col min="4106" max="4106" width="7.375" style="811" customWidth="1"/>
    <col min="4107" max="4115" width="4" style="811"/>
    <col min="4116" max="4117" width="6.875" style="811" customWidth="1"/>
    <col min="4118" max="4119" width="4" style="811"/>
    <col min="4120" max="4120" width="4.125" style="811" customWidth="1"/>
    <col min="4121" max="4121" width="2.375" style="811" customWidth="1"/>
    <col min="4122" max="4122" width="3.375" style="811" customWidth="1"/>
    <col min="4123" max="4353" width="4" style="811"/>
    <col min="4354" max="4354" width="2.875" style="811" customWidth="1"/>
    <col min="4355" max="4355" width="2.375" style="811" customWidth="1"/>
    <col min="4356" max="4356" width="7.375" style="811" customWidth="1"/>
    <col min="4357" max="4359" width="4" style="811"/>
    <col min="4360" max="4360" width="3.625" style="811" customWidth="1"/>
    <col min="4361" max="4361" width="4" style="811"/>
    <col min="4362" max="4362" width="7.375" style="811" customWidth="1"/>
    <col min="4363" max="4371" width="4" style="811"/>
    <col min="4372" max="4373" width="6.875" style="811" customWidth="1"/>
    <col min="4374" max="4375" width="4" style="811"/>
    <col min="4376" max="4376" width="4.125" style="811" customWidth="1"/>
    <col min="4377" max="4377" width="2.375" style="811" customWidth="1"/>
    <col min="4378" max="4378" width="3.375" style="811" customWidth="1"/>
    <col min="4379" max="4609" width="4" style="811"/>
    <col min="4610" max="4610" width="2.875" style="811" customWidth="1"/>
    <col min="4611" max="4611" width="2.375" style="811" customWidth="1"/>
    <col min="4612" max="4612" width="7.375" style="811" customWidth="1"/>
    <col min="4613" max="4615" width="4" style="811"/>
    <col min="4616" max="4616" width="3.625" style="811" customWidth="1"/>
    <col min="4617" max="4617" width="4" style="811"/>
    <col min="4618" max="4618" width="7.375" style="811" customWidth="1"/>
    <col min="4619" max="4627" width="4" style="811"/>
    <col min="4628" max="4629" width="6.875" style="811" customWidth="1"/>
    <col min="4630" max="4631" width="4" style="811"/>
    <col min="4632" max="4632" width="4.125" style="811" customWidth="1"/>
    <col min="4633" max="4633" width="2.375" style="811" customWidth="1"/>
    <col min="4634" max="4634" width="3.375" style="811" customWidth="1"/>
    <col min="4635" max="4865" width="4" style="811"/>
    <col min="4866" max="4866" width="2.875" style="811" customWidth="1"/>
    <col min="4867" max="4867" width="2.375" style="811" customWidth="1"/>
    <col min="4868" max="4868" width="7.375" style="811" customWidth="1"/>
    <col min="4869" max="4871" width="4" style="811"/>
    <col min="4872" max="4872" width="3.625" style="811" customWidth="1"/>
    <col min="4873" max="4873" width="4" style="811"/>
    <col min="4874" max="4874" width="7.375" style="811" customWidth="1"/>
    <col min="4875" max="4883" width="4" style="811"/>
    <col min="4884" max="4885" width="6.875" style="811" customWidth="1"/>
    <col min="4886" max="4887" width="4" style="811"/>
    <col min="4888" max="4888" width="4.125" style="811" customWidth="1"/>
    <col min="4889" max="4889" width="2.375" style="811" customWidth="1"/>
    <col min="4890" max="4890" width="3.375" style="811" customWidth="1"/>
    <col min="4891" max="5121" width="4" style="811"/>
    <col min="5122" max="5122" width="2.875" style="811" customWidth="1"/>
    <col min="5123" max="5123" width="2.375" style="811" customWidth="1"/>
    <col min="5124" max="5124" width="7.375" style="811" customWidth="1"/>
    <col min="5125" max="5127" width="4" style="811"/>
    <col min="5128" max="5128" width="3.625" style="811" customWidth="1"/>
    <col min="5129" max="5129" width="4" style="811"/>
    <col min="5130" max="5130" width="7.375" style="811" customWidth="1"/>
    <col min="5131" max="5139" width="4" style="811"/>
    <col min="5140" max="5141" width="6.875" style="811" customWidth="1"/>
    <col min="5142" max="5143" width="4" style="811"/>
    <col min="5144" max="5144" width="4.125" style="811" customWidth="1"/>
    <col min="5145" max="5145" width="2.375" style="811" customWidth="1"/>
    <col min="5146" max="5146" width="3.375" style="811" customWidth="1"/>
    <col min="5147" max="5377" width="4" style="811"/>
    <col min="5378" max="5378" width="2.875" style="811" customWidth="1"/>
    <col min="5379" max="5379" width="2.375" style="811" customWidth="1"/>
    <col min="5380" max="5380" width="7.375" style="811" customWidth="1"/>
    <col min="5381" max="5383" width="4" style="811"/>
    <col min="5384" max="5384" width="3.625" style="811" customWidth="1"/>
    <col min="5385" max="5385" width="4" style="811"/>
    <col min="5386" max="5386" width="7.375" style="811" customWidth="1"/>
    <col min="5387" max="5395" width="4" style="811"/>
    <col min="5396" max="5397" width="6.875" style="811" customWidth="1"/>
    <col min="5398" max="5399" width="4" style="811"/>
    <col min="5400" max="5400" width="4.125" style="811" customWidth="1"/>
    <col min="5401" max="5401" width="2.375" style="811" customWidth="1"/>
    <col min="5402" max="5402" width="3.375" style="811" customWidth="1"/>
    <col min="5403" max="5633" width="4" style="811"/>
    <col min="5634" max="5634" width="2.875" style="811" customWidth="1"/>
    <col min="5635" max="5635" width="2.375" style="811" customWidth="1"/>
    <col min="5636" max="5636" width="7.375" style="811" customWidth="1"/>
    <col min="5637" max="5639" width="4" style="811"/>
    <col min="5640" max="5640" width="3.625" style="811" customWidth="1"/>
    <col min="5641" max="5641" width="4" style="811"/>
    <col min="5642" max="5642" width="7.375" style="811" customWidth="1"/>
    <col min="5643" max="5651" width="4" style="811"/>
    <col min="5652" max="5653" width="6.875" style="811" customWidth="1"/>
    <col min="5654" max="5655" width="4" style="811"/>
    <col min="5656" max="5656" width="4.125" style="811" customWidth="1"/>
    <col min="5657" max="5657" width="2.375" style="811" customWidth="1"/>
    <col min="5658" max="5658" width="3.375" style="811" customWidth="1"/>
    <col min="5659" max="5889" width="4" style="811"/>
    <col min="5890" max="5890" width="2.875" style="811" customWidth="1"/>
    <col min="5891" max="5891" width="2.375" style="811" customWidth="1"/>
    <col min="5892" max="5892" width="7.375" style="811" customWidth="1"/>
    <col min="5893" max="5895" width="4" style="811"/>
    <col min="5896" max="5896" width="3.625" style="811" customWidth="1"/>
    <col min="5897" max="5897" width="4" style="811"/>
    <col min="5898" max="5898" width="7.375" style="811" customWidth="1"/>
    <col min="5899" max="5907" width="4" style="811"/>
    <col min="5908" max="5909" width="6.875" style="811" customWidth="1"/>
    <col min="5910" max="5911" width="4" style="811"/>
    <col min="5912" max="5912" width="4.125" style="811" customWidth="1"/>
    <col min="5913" max="5913" width="2.375" style="811" customWidth="1"/>
    <col min="5914" max="5914" width="3.375" style="811" customWidth="1"/>
    <col min="5915" max="6145" width="4" style="811"/>
    <col min="6146" max="6146" width="2.875" style="811" customWidth="1"/>
    <col min="6147" max="6147" width="2.375" style="811" customWidth="1"/>
    <col min="6148" max="6148" width="7.375" style="811" customWidth="1"/>
    <col min="6149" max="6151" width="4" style="811"/>
    <col min="6152" max="6152" width="3.625" style="811" customWidth="1"/>
    <col min="6153" max="6153" width="4" style="811"/>
    <col min="6154" max="6154" width="7.375" style="811" customWidth="1"/>
    <col min="6155" max="6163" width="4" style="811"/>
    <col min="6164" max="6165" width="6.875" style="811" customWidth="1"/>
    <col min="6166" max="6167" width="4" style="811"/>
    <col min="6168" max="6168" width="4.125" style="811" customWidth="1"/>
    <col min="6169" max="6169" width="2.375" style="811" customWidth="1"/>
    <col min="6170" max="6170" width="3.375" style="811" customWidth="1"/>
    <col min="6171" max="6401" width="4" style="811"/>
    <col min="6402" max="6402" width="2.875" style="811" customWidth="1"/>
    <col min="6403" max="6403" width="2.375" style="811" customWidth="1"/>
    <col min="6404" max="6404" width="7.375" style="811" customWidth="1"/>
    <col min="6405" max="6407" width="4" style="811"/>
    <col min="6408" max="6408" width="3.625" style="811" customWidth="1"/>
    <col min="6409" max="6409" width="4" style="811"/>
    <col min="6410" max="6410" width="7.375" style="811" customWidth="1"/>
    <col min="6411" max="6419" width="4" style="811"/>
    <col min="6420" max="6421" width="6.875" style="811" customWidth="1"/>
    <col min="6422" max="6423" width="4" style="811"/>
    <col min="6424" max="6424" width="4.125" style="811" customWidth="1"/>
    <col min="6425" max="6425" width="2.375" style="811" customWidth="1"/>
    <col min="6426" max="6426" width="3.375" style="811" customWidth="1"/>
    <col min="6427" max="6657" width="4" style="811"/>
    <col min="6658" max="6658" width="2.875" style="811" customWidth="1"/>
    <col min="6659" max="6659" width="2.375" style="811" customWidth="1"/>
    <col min="6660" max="6660" width="7.375" style="811" customWidth="1"/>
    <col min="6661" max="6663" width="4" style="811"/>
    <col min="6664" max="6664" width="3.625" style="811" customWidth="1"/>
    <col min="6665" max="6665" width="4" style="811"/>
    <col min="6666" max="6666" width="7.375" style="811" customWidth="1"/>
    <col min="6667" max="6675" width="4" style="811"/>
    <col min="6676" max="6677" width="6.875" style="811" customWidth="1"/>
    <col min="6678" max="6679" width="4" style="811"/>
    <col min="6680" max="6680" width="4.125" style="811" customWidth="1"/>
    <col min="6681" max="6681" width="2.375" style="811" customWidth="1"/>
    <col min="6682" max="6682" width="3.375" style="811" customWidth="1"/>
    <col min="6683" max="6913" width="4" style="811"/>
    <col min="6914" max="6914" width="2.875" style="811" customWidth="1"/>
    <col min="6915" max="6915" width="2.375" style="811" customWidth="1"/>
    <col min="6916" max="6916" width="7.375" style="811" customWidth="1"/>
    <col min="6917" max="6919" width="4" style="811"/>
    <col min="6920" max="6920" width="3.625" style="811" customWidth="1"/>
    <col min="6921" max="6921" width="4" style="811"/>
    <col min="6922" max="6922" width="7.375" style="811" customWidth="1"/>
    <col min="6923" max="6931" width="4" style="811"/>
    <col min="6932" max="6933" width="6.875" style="811" customWidth="1"/>
    <col min="6934" max="6935" width="4" style="811"/>
    <col min="6936" max="6936" width="4.125" style="811" customWidth="1"/>
    <col min="6937" max="6937" width="2.375" style="811" customWidth="1"/>
    <col min="6938" max="6938" width="3.375" style="811" customWidth="1"/>
    <col min="6939" max="7169" width="4" style="811"/>
    <col min="7170" max="7170" width="2.875" style="811" customWidth="1"/>
    <col min="7171" max="7171" width="2.375" style="811" customWidth="1"/>
    <col min="7172" max="7172" width="7.375" style="811" customWidth="1"/>
    <col min="7173" max="7175" width="4" style="811"/>
    <col min="7176" max="7176" width="3.625" style="811" customWidth="1"/>
    <col min="7177" max="7177" width="4" style="811"/>
    <col min="7178" max="7178" width="7.375" style="811" customWidth="1"/>
    <col min="7179" max="7187" width="4" style="811"/>
    <col min="7188" max="7189" width="6.875" style="811" customWidth="1"/>
    <col min="7190" max="7191" width="4" style="811"/>
    <col min="7192" max="7192" width="4.125" style="811" customWidth="1"/>
    <col min="7193" max="7193" width="2.375" style="811" customWidth="1"/>
    <col min="7194" max="7194" width="3.375" style="811" customWidth="1"/>
    <col min="7195" max="7425" width="4" style="811"/>
    <col min="7426" max="7426" width="2.875" style="811" customWidth="1"/>
    <col min="7427" max="7427" width="2.375" style="811" customWidth="1"/>
    <col min="7428" max="7428" width="7.375" style="811" customWidth="1"/>
    <col min="7429" max="7431" width="4" style="811"/>
    <col min="7432" max="7432" width="3.625" style="811" customWidth="1"/>
    <col min="7433" max="7433" width="4" style="811"/>
    <col min="7434" max="7434" width="7.375" style="811" customWidth="1"/>
    <col min="7435" max="7443" width="4" style="811"/>
    <col min="7444" max="7445" width="6.875" style="811" customWidth="1"/>
    <col min="7446" max="7447" width="4" style="811"/>
    <col min="7448" max="7448" width="4.125" style="811" customWidth="1"/>
    <col min="7449" max="7449" width="2.375" style="811" customWidth="1"/>
    <col min="7450" max="7450" width="3.375" style="811" customWidth="1"/>
    <col min="7451" max="7681" width="4" style="811"/>
    <col min="7682" max="7682" width="2.875" style="811" customWidth="1"/>
    <col min="7683" max="7683" width="2.375" style="811" customWidth="1"/>
    <col min="7684" max="7684" width="7.375" style="811" customWidth="1"/>
    <col min="7685" max="7687" width="4" style="811"/>
    <col min="7688" max="7688" width="3.625" style="811" customWidth="1"/>
    <col min="7689" max="7689" width="4" style="811"/>
    <col min="7690" max="7690" width="7.375" style="811" customWidth="1"/>
    <col min="7691" max="7699" width="4" style="811"/>
    <col min="7700" max="7701" width="6.875" style="811" customWidth="1"/>
    <col min="7702" max="7703" width="4" style="811"/>
    <col min="7704" max="7704" width="4.125" style="811" customWidth="1"/>
    <col min="7705" max="7705" width="2.375" style="811" customWidth="1"/>
    <col min="7706" max="7706" width="3.375" style="811" customWidth="1"/>
    <col min="7707" max="7937" width="4" style="811"/>
    <col min="7938" max="7938" width="2.875" style="811" customWidth="1"/>
    <col min="7939" max="7939" width="2.375" style="811" customWidth="1"/>
    <col min="7940" max="7940" width="7.375" style="811" customWidth="1"/>
    <col min="7941" max="7943" width="4" style="811"/>
    <col min="7944" max="7944" width="3.625" style="811" customWidth="1"/>
    <col min="7945" max="7945" width="4" style="811"/>
    <col min="7946" max="7946" width="7.375" style="811" customWidth="1"/>
    <col min="7947" max="7955" width="4" style="811"/>
    <col min="7956" max="7957" width="6.875" style="811" customWidth="1"/>
    <col min="7958" max="7959" width="4" style="811"/>
    <col min="7960" max="7960" width="4.125" style="811" customWidth="1"/>
    <col min="7961" max="7961" width="2.375" style="811" customWidth="1"/>
    <col min="7962" max="7962" width="3.375" style="811" customWidth="1"/>
    <col min="7963" max="8193" width="4" style="811"/>
    <col min="8194" max="8194" width="2.875" style="811" customWidth="1"/>
    <col min="8195" max="8195" width="2.375" style="811" customWidth="1"/>
    <col min="8196" max="8196" width="7.375" style="811" customWidth="1"/>
    <col min="8197" max="8199" width="4" style="811"/>
    <col min="8200" max="8200" width="3.625" style="811" customWidth="1"/>
    <col min="8201" max="8201" width="4" style="811"/>
    <col min="8202" max="8202" width="7.375" style="811" customWidth="1"/>
    <col min="8203" max="8211" width="4" style="811"/>
    <col min="8212" max="8213" width="6.875" style="811" customWidth="1"/>
    <col min="8214" max="8215" width="4" style="811"/>
    <col min="8216" max="8216" width="4.125" style="811" customWidth="1"/>
    <col min="8217" max="8217" width="2.375" style="811" customWidth="1"/>
    <col min="8218" max="8218" width="3.375" style="811" customWidth="1"/>
    <col min="8219" max="8449" width="4" style="811"/>
    <col min="8450" max="8450" width="2.875" style="811" customWidth="1"/>
    <col min="8451" max="8451" width="2.375" style="811" customWidth="1"/>
    <col min="8452" max="8452" width="7.375" style="811" customWidth="1"/>
    <col min="8453" max="8455" width="4" style="811"/>
    <col min="8456" max="8456" width="3.625" style="811" customWidth="1"/>
    <col min="8457" max="8457" width="4" style="811"/>
    <col min="8458" max="8458" width="7.375" style="811" customWidth="1"/>
    <col min="8459" max="8467" width="4" style="811"/>
    <col min="8468" max="8469" width="6.875" style="811" customWidth="1"/>
    <col min="8470" max="8471" width="4" style="811"/>
    <col min="8472" max="8472" width="4.125" style="811" customWidth="1"/>
    <col min="8473" max="8473" width="2.375" style="811" customWidth="1"/>
    <col min="8474" max="8474" width="3.375" style="811" customWidth="1"/>
    <col min="8475" max="8705" width="4" style="811"/>
    <col min="8706" max="8706" width="2.875" style="811" customWidth="1"/>
    <col min="8707" max="8707" width="2.375" style="811" customWidth="1"/>
    <col min="8708" max="8708" width="7.375" style="811" customWidth="1"/>
    <col min="8709" max="8711" width="4" style="811"/>
    <col min="8712" max="8712" width="3.625" style="811" customWidth="1"/>
    <col min="8713" max="8713" width="4" style="811"/>
    <col min="8714" max="8714" width="7.375" style="811" customWidth="1"/>
    <col min="8715" max="8723" width="4" style="811"/>
    <col min="8724" max="8725" width="6.875" style="811" customWidth="1"/>
    <col min="8726" max="8727" width="4" style="811"/>
    <col min="8728" max="8728" width="4.125" style="811" customWidth="1"/>
    <col min="8729" max="8729" width="2.375" style="811" customWidth="1"/>
    <col min="8730" max="8730" width="3.375" style="811" customWidth="1"/>
    <col min="8731" max="8961" width="4" style="811"/>
    <col min="8962" max="8962" width="2.875" style="811" customWidth="1"/>
    <col min="8963" max="8963" width="2.375" style="811" customWidth="1"/>
    <col min="8964" max="8964" width="7.375" style="811" customWidth="1"/>
    <col min="8965" max="8967" width="4" style="811"/>
    <col min="8968" max="8968" width="3.625" style="811" customWidth="1"/>
    <col min="8969" max="8969" width="4" style="811"/>
    <col min="8970" max="8970" width="7.375" style="811" customWidth="1"/>
    <col min="8971" max="8979" width="4" style="811"/>
    <col min="8980" max="8981" width="6.875" style="811" customWidth="1"/>
    <col min="8982" max="8983" width="4" style="811"/>
    <col min="8984" max="8984" width="4.125" style="811" customWidth="1"/>
    <col min="8985" max="8985" width="2.375" style="811" customWidth="1"/>
    <col min="8986" max="8986" width="3.375" style="811" customWidth="1"/>
    <col min="8987" max="9217" width="4" style="811"/>
    <col min="9218" max="9218" width="2.875" style="811" customWidth="1"/>
    <col min="9219" max="9219" width="2.375" style="811" customWidth="1"/>
    <col min="9220" max="9220" width="7.375" style="811" customWidth="1"/>
    <col min="9221" max="9223" width="4" style="811"/>
    <col min="9224" max="9224" width="3.625" style="811" customWidth="1"/>
    <col min="9225" max="9225" width="4" style="811"/>
    <col min="9226" max="9226" width="7.375" style="811" customWidth="1"/>
    <col min="9227" max="9235" width="4" style="811"/>
    <col min="9236" max="9237" width="6.875" style="811" customWidth="1"/>
    <col min="9238" max="9239" width="4" style="811"/>
    <col min="9240" max="9240" width="4.125" style="811" customWidth="1"/>
    <col min="9241" max="9241" width="2.375" style="811" customWidth="1"/>
    <col min="9242" max="9242" width="3.375" style="811" customWidth="1"/>
    <col min="9243" max="9473" width="4" style="811"/>
    <col min="9474" max="9474" width="2.875" style="811" customWidth="1"/>
    <col min="9475" max="9475" width="2.375" style="811" customWidth="1"/>
    <col min="9476" max="9476" width="7.375" style="811" customWidth="1"/>
    <col min="9477" max="9479" width="4" style="811"/>
    <col min="9480" max="9480" width="3.625" style="811" customWidth="1"/>
    <col min="9481" max="9481" width="4" style="811"/>
    <col min="9482" max="9482" width="7.375" style="811" customWidth="1"/>
    <col min="9483" max="9491" width="4" style="811"/>
    <col min="9492" max="9493" width="6.875" style="811" customWidth="1"/>
    <col min="9494" max="9495" width="4" style="811"/>
    <col min="9496" max="9496" width="4.125" style="811" customWidth="1"/>
    <col min="9497" max="9497" width="2.375" style="811" customWidth="1"/>
    <col min="9498" max="9498" width="3.375" style="811" customWidth="1"/>
    <col min="9499" max="9729" width="4" style="811"/>
    <col min="9730" max="9730" width="2.875" style="811" customWidth="1"/>
    <col min="9731" max="9731" width="2.375" style="811" customWidth="1"/>
    <col min="9732" max="9732" width="7.375" style="811" customWidth="1"/>
    <col min="9733" max="9735" width="4" style="811"/>
    <col min="9736" max="9736" width="3.625" style="811" customWidth="1"/>
    <col min="9737" max="9737" width="4" style="811"/>
    <col min="9738" max="9738" width="7.375" style="811" customWidth="1"/>
    <col min="9739" max="9747" width="4" style="811"/>
    <col min="9748" max="9749" width="6.875" style="811" customWidth="1"/>
    <col min="9750" max="9751" width="4" style="811"/>
    <col min="9752" max="9752" width="4.125" style="811" customWidth="1"/>
    <col min="9753" max="9753" width="2.375" style="811" customWidth="1"/>
    <col min="9754" max="9754" width="3.375" style="811" customWidth="1"/>
    <col min="9755" max="9985" width="4" style="811"/>
    <col min="9986" max="9986" width="2.875" style="811" customWidth="1"/>
    <col min="9987" max="9987" width="2.375" style="811" customWidth="1"/>
    <col min="9988" max="9988" width="7.375" style="811" customWidth="1"/>
    <col min="9989" max="9991" width="4" style="811"/>
    <col min="9992" max="9992" width="3.625" style="811" customWidth="1"/>
    <col min="9993" max="9993" width="4" style="811"/>
    <col min="9994" max="9994" width="7.375" style="811" customWidth="1"/>
    <col min="9995" max="10003" width="4" style="811"/>
    <col min="10004" max="10005" width="6.875" style="811" customWidth="1"/>
    <col min="10006" max="10007" width="4" style="811"/>
    <col min="10008" max="10008" width="4.125" style="811" customWidth="1"/>
    <col min="10009" max="10009" width="2.375" style="811" customWidth="1"/>
    <col min="10010" max="10010" width="3.375" style="811" customWidth="1"/>
    <col min="10011" max="10241" width="4" style="811"/>
    <col min="10242" max="10242" width="2.875" style="811" customWidth="1"/>
    <col min="10243" max="10243" width="2.375" style="811" customWidth="1"/>
    <col min="10244" max="10244" width="7.375" style="811" customWidth="1"/>
    <col min="10245" max="10247" width="4" style="811"/>
    <col min="10248" max="10248" width="3.625" style="811" customWidth="1"/>
    <col min="10249" max="10249" width="4" style="811"/>
    <col min="10250" max="10250" width="7.375" style="811" customWidth="1"/>
    <col min="10251" max="10259" width="4" style="811"/>
    <col min="10260" max="10261" width="6.875" style="811" customWidth="1"/>
    <col min="10262" max="10263" width="4" style="811"/>
    <col min="10264" max="10264" width="4.125" style="811" customWidth="1"/>
    <col min="10265" max="10265" width="2.375" style="811" customWidth="1"/>
    <col min="10266" max="10266" width="3.375" style="811" customWidth="1"/>
    <col min="10267" max="10497" width="4" style="811"/>
    <col min="10498" max="10498" width="2.875" style="811" customWidth="1"/>
    <col min="10499" max="10499" width="2.375" style="811" customWidth="1"/>
    <col min="10500" max="10500" width="7.375" style="811" customWidth="1"/>
    <col min="10501" max="10503" width="4" style="811"/>
    <col min="10504" max="10504" width="3.625" style="811" customWidth="1"/>
    <col min="10505" max="10505" width="4" style="811"/>
    <col min="10506" max="10506" width="7.375" style="811" customWidth="1"/>
    <col min="10507" max="10515" width="4" style="811"/>
    <col min="10516" max="10517" width="6.875" style="811" customWidth="1"/>
    <col min="10518" max="10519" width="4" style="811"/>
    <col min="10520" max="10520" width="4.125" style="811" customWidth="1"/>
    <col min="10521" max="10521" width="2.375" style="811" customWidth="1"/>
    <col min="10522" max="10522" width="3.375" style="811" customWidth="1"/>
    <col min="10523" max="10753" width="4" style="811"/>
    <col min="10754" max="10754" width="2.875" style="811" customWidth="1"/>
    <col min="10755" max="10755" width="2.375" style="811" customWidth="1"/>
    <col min="10756" max="10756" width="7.375" style="811" customWidth="1"/>
    <col min="10757" max="10759" width="4" style="811"/>
    <col min="10760" max="10760" width="3.625" style="811" customWidth="1"/>
    <col min="10761" max="10761" width="4" style="811"/>
    <col min="10762" max="10762" width="7.375" style="811" customWidth="1"/>
    <col min="10763" max="10771" width="4" style="811"/>
    <col min="10772" max="10773" width="6.875" style="811" customWidth="1"/>
    <col min="10774" max="10775" width="4" style="811"/>
    <col min="10776" max="10776" width="4.125" style="811" customWidth="1"/>
    <col min="10777" max="10777" width="2.375" style="811" customWidth="1"/>
    <col min="10778" max="10778" width="3.375" style="811" customWidth="1"/>
    <col min="10779" max="11009" width="4" style="811"/>
    <col min="11010" max="11010" width="2.875" style="811" customWidth="1"/>
    <col min="11011" max="11011" width="2.375" style="811" customWidth="1"/>
    <col min="11012" max="11012" width="7.375" style="811" customWidth="1"/>
    <col min="11013" max="11015" width="4" style="811"/>
    <col min="11016" max="11016" width="3.625" style="811" customWidth="1"/>
    <col min="11017" max="11017" width="4" style="811"/>
    <col min="11018" max="11018" width="7.375" style="811" customWidth="1"/>
    <col min="11019" max="11027" width="4" style="811"/>
    <col min="11028" max="11029" width="6.875" style="811" customWidth="1"/>
    <col min="11030" max="11031" width="4" style="811"/>
    <col min="11032" max="11032" width="4.125" style="811" customWidth="1"/>
    <col min="11033" max="11033" width="2.375" style="811" customWidth="1"/>
    <col min="11034" max="11034" width="3.375" style="811" customWidth="1"/>
    <col min="11035" max="11265" width="4" style="811"/>
    <col min="11266" max="11266" width="2.875" style="811" customWidth="1"/>
    <col min="11267" max="11267" width="2.375" style="811" customWidth="1"/>
    <col min="11268" max="11268" width="7.375" style="811" customWidth="1"/>
    <col min="11269" max="11271" width="4" style="811"/>
    <col min="11272" max="11272" width="3.625" style="811" customWidth="1"/>
    <col min="11273" max="11273" width="4" style="811"/>
    <col min="11274" max="11274" width="7.375" style="811" customWidth="1"/>
    <col min="11275" max="11283" width="4" style="811"/>
    <col min="11284" max="11285" width="6.875" style="811" customWidth="1"/>
    <col min="11286" max="11287" width="4" style="811"/>
    <col min="11288" max="11288" width="4.125" style="811" customWidth="1"/>
    <col min="11289" max="11289" width="2.375" style="811" customWidth="1"/>
    <col min="11290" max="11290" width="3.375" style="811" customWidth="1"/>
    <col min="11291" max="11521" width="4" style="811"/>
    <col min="11522" max="11522" width="2.875" style="811" customWidth="1"/>
    <col min="11523" max="11523" width="2.375" style="811" customWidth="1"/>
    <col min="11524" max="11524" width="7.375" style="811" customWidth="1"/>
    <col min="11525" max="11527" width="4" style="811"/>
    <col min="11528" max="11528" width="3.625" style="811" customWidth="1"/>
    <col min="11529" max="11529" width="4" style="811"/>
    <col min="11530" max="11530" width="7.375" style="811" customWidth="1"/>
    <col min="11531" max="11539" width="4" style="811"/>
    <col min="11540" max="11541" width="6.875" style="811" customWidth="1"/>
    <col min="11542" max="11543" width="4" style="811"/>
    <col min="11544" max="11544" width="4.125" style="811" customWidth="1"/>
    <col min="11545" max="11545" width="2.375" style="811" customWidth="1"/>
    <col min="11546" max="11546" width="3.375" style="811" customWidth="1"/>
    <col min="11547" max="11777" width="4" style="811"/>
    <col min="11778" max="11778" width="2.875" style="811" customWidth="1"/>
    <col min="11779" max="11779" width="2.375" style="811" customWidth="1"/>
    <col min="11780" max="11780" width="7.375" style="811" customWidth="1"/>
    <col min="11781" max="11783" width="4" style="811"/>
    <col min="11784" max="11784" width="3.625" style="811" customWidth="1"/>
    <col min="11785" max="11785" width="4" style="811"/>
    <col min="11786" max="11786" width="7.375" style="811" customWidth="1"/>
    <col min="11787" max="11795" width="4" style="811"/>
    <col min="11796" max="11797" width="6.875" style="811" customWidth="1"/>
    <col min="11798" max="11799" width="4" style="811"/>
    <col min="11800" max="11800" width="4.125" style="811" customWidth="1"/>
    <col min="11801" max="11801" width="2.375" style="811" customWidth="1"/>
    <col min="11802" max="11802" width="3.375" style="811" customWidth="1"/>
    <col min="11803" max="12033" width="4" style="811"/>
    <col min="12034" max="12034" width="2.875" style="811" customWidth="1"/>
    <col min="12035" max="12035" width="2.375" style="811" customWidth="1"/>
    <col min="12036" max="12036" width="7.375" style="811" customWidth="1"/>
    <col min="12037" max="12039" width="4" style="811"/>
    <col min="12040" max="12040" width="3.625" style="811" customWidth="1"/>
    <col min="12041" max="12041" width="4" style="811"/>
    <col min="12042" max="12042" width="7.375" style="811" customWidth="1"/>
    <col min="12043" max="12051" width="4" style="811"/>
    <col min="12052" max="12053" width="6.875" style="811" customWidth="1"/>
    <col min="12054" max="12055" width="4" style="811"/>
    <col min="12056" max="12056" width="4.125" style="811" customWidth="1"/>
    <col min="12057" max="12057" width="2.375" style="811" customWidth="1"/>
    <col min="12058" max="12058" width="3.375" style="811" customWidth="1"/>
    <col min="12059" max="12289" width="4" style="811"/>
    <col min="12290" max="12290" width="2.875" style="811" customWidth="1"/>
    <col min="12291" max="12291" width="2.375" style="811" customWidth="1"/>
    <col min="12292" max="12292" width="7.375" style="811" customWidth="1"/>
    <col min="12293" max="12295" width="4" style="811"/>
    <col min="12296" max="12296" width="3.625" style="811" customWidth="1"/>
    <col min="12297" max="12297" width="4" style="811"/>
    <col min="12298" max="12298" width="7.375" style="811" customWidth="1"/>
    <col min="12299" max="12307" width="4" style="811"/>
    <col min="12308" max="12309" width="6.875" style="811" customWidth="1"/>
    <col min="12310" max="12311" width="4" style="811"/>
    <col min="12312" max="12312" width="4.125" style="811" customWidth="1"/>
    <col min="12313" max="12313" width="2.375" style="811" customWidth="1"/>
    <col min="12314" max="12314" width="3.375" style="811" customWidth="1"/>
    <col min="12315" max="12545" width="4" style="811"/>
    <col min="12546" max="12546" width="2.875" style="811" customWidth="1"/>
    <col min="12547" max="12547" width="2.375" style="811" customWidth="1"/>
    <col min="12548" max="12548" width="7.375" style="811" customWidth="1"/>
    <col min="12549" max="12551" width="4" style="811"/>
    <col min="12552" max="12552" width="3.625" style="811" customWidth="1"/>
    <col min="12553" max="12553" width="4" style="811"/>
    <col min="12554" max="12554" width="7.375" style="811" customWidth="1"/>
    <col min="12555" max="12563" width="4" style="811"/>
    <col min="12564" max="12565" width="6.875" style="811" customWidth="1"/>
    <col min="12566" max="12567" width="4" style="811"/>
    <col min="12568" max="12568" width="4.125" style="811" customWidth="1"/>
    <col min="12569" max="12569" width="2.375" style="811" customWidth="1"/>
    <col min="12570" max="12570" width="3.375" style="811" customWidth="1"/>
    <col min="12571" max="12801" width="4" style="811"/>
    <col min="12802" max="12802" width="2.875" style="811" customWidth="1"/>
    <col min="12803" max="12803" width="2.375" style="811" customWidth="1"/>
    <col min="12804" max="12804" width="7.375" style="811" customWidth="1"/>
    <col min="12805" max="12807" width="4" style="811"/>
    <col min="12808" max="12808" width="3.625" style="811" customWidth="1"/>
    <col min="12809" max="12809" width="4" style="811"/>
    <col min="12810" max="12810" width="7.375" style="811" customWidth="1"/>
    <col min="12811" max="12819" width="4" style="811"/>
    <col min="12820" max="12821" width="6.875" style="811" customWidth="1"/>
    <col min="12822" max="12823" width="4" style="811"/>
    <col min="12824" max="12824" width="4.125" style="811" customWidth="1"/>
    <col min="12825" max="12825" width="2.375" style="811" customWidth="1"/>
    <col min="12826" max="12826" width="3.375" style="811" customWidth="1"/>
    <col min="12827" max="13057" width="4" style="811"/>
    <col min="13058" max="13058" width="2.875" style="811" customWidth="1"/>
    <col min="13059" max="13059" width="2.375" style="811" customWidth="1"/>
    <col min="13060" max="13060" width="7.375" style="811" customWidth="1"/>
    <col min="13061" max="13063" width="4" style="811"/>
    <col min="13064" max="13064" width="3.625" style="811" customWidth="1"/>
    <col min="13065" max="13065" width="4" style="811"/>
    <col min="13066" max="13066" width="7.375" style="811" customWidth="1"/>
    <col min="13067" max="13075" width="4" style="811"/>
    <col min="13076" max="13077" width="6.875" style="811" customWidth="1"/>
    <col min="13078" max="13079" width="4" style="811"/>
    <col min="13080" max="13080" width="4.125" style="811" customWidth="1"/>
    <col min="13081" max="13081" width="2.375" style="811" customWidth="1"/>
    <col min="13082" max="13082" width="3.375" style="811" customWidth="1"/>
    <col min="13083" max="13313" width="4" style="811"/>
    <col min="13314" max="13314" width="2.875" style="811" customWidth="1"/>
    <col min="13315" max="13315" width="2.375" style="811" customWidth="1"/>
    <col min="13316" max="13316" width="7.375" style="811" customWidth="1"/>
    <col min="13317" max="13319" width="4" style="811"/>
    <col min="13320" max="13320" width="3.625" style="811" customWidth="1"/>
    <col min="13321" max="13321" width="4" style="811"/>
    <col min="13322" max="13322" width="7.375" style="811" customWidth="1"/>
    <col min="13323" max="13331" width="4" style="811"/>
    <col min="13332" max="13333" width="6.875" style="811" customWidth="1"/>
    <col min="13334" max="13335" width="4" style="811"/>
    <col min="13336" max="13336" width="4.125" style="811" customWidth="1"/>
    <col min="13337" max="13337" width="2.375" style="811" customWidth="1"/>
    <col min="13338" max="13338" width="3.375" style="811" customWidth="1"/>
    <col min="13339" max="13569" width="4" style="811"/>
    <col min="13570" max="13570" width="2.875" style="811" customWidth="1"/>
    <col min="13571" max="13571" width="2.375" style="811" customWidth="1"/>
    <col min="13572" max="13572" width="7.375" style="811" customWidth="1"/>
    <col min="13573" max="13575" width="4" style="811"/>
    <col min="13576" max="13576" width="3.625" style="811" customWidth="1"/>
    <col min="13577" max="13577" width="4" style="811"/>
    <col min="13578" max="13578" width="7.375" style="811" customWidth="1"/>
    <col min="13579" max="13587" width="4" style="811"/>
    <col min="13588" max="13589" width="6.875" style="811" customWidth="1"/>
    <col min="13590" max="13591" width="4" style="811"/>
    <col min="13592" max="13592" width="4.125" style="811" customWidth="1"/>
    <col min="13593" max="13593" width="2.375" style="811" customWidth="1"/>
    <col min="13594" max="13594" width="3.375" style="811" customWidth="1"/>
    <col min="13595" max="13825" width="4" style="811"/>
    <col min="13826" max="13826" width="2.875" style="811" customWidth="1"/>
    <col min="13827" max="13827" width="2.375" style="811" customWidth="1"/>
    <col min="13828" max="13828" width="7.375" style="811" customWidth="1"/>
    <col min="13829" max="13831" width="4" style="811"/>
    <col min="13832" max="13832" width="3.625" style="811" customWidth="1"/>
    <col min="13833" max="13833" width="4" style="811"/>
    <col min="13834" max="13834" width="7.375" style="811" customWidth="1"/>
    <col min="13835" max="13843" width="4" style="811"/>
    <col min="13844" max="13845" width="6.875" style="811" customWidth="1"/>
    <col min="13846" max="13847" width="4" style="811"/>
    <col min="13848" max="13848" width="4.125" style="811" customWidth="1"/>
    <col min="13849" max="13849" width="2.375" style="811" customWidth="1"/>
    <col min="13850" max="13850" width="3.375" style="811" customWidth="1"/>
    <col min="13851" max="14081" width="4" style="811"/>
    <col min="14082" max="14082" width="2.875" style="811" customWidth="1"/>
    <col min="14083" max="14083" width="2.375" style="811" customWidth="1"/>
    <col min="14084" max="14084" width="7.375" style="811" customWidth="1"/>
    <col min="14085" max="14087" width="4" style="811"/>
    <col min="14088" max="14088" width="3.625" style="811" customWidth="1"/>
    <col min="14089" max="14089" width="4" style="811"/>
    <col min="14090" max="14090" width="7.375" style="811" customWidth="1"/>
    <col min="14091" max="14099" width="4" style="811"/>
    <col min="14100" max="14101" width="6.875" style="811" customWidth="1"/>
    <col min="14102" max="14103" width="4" style="811"/>
    <col min="14104" max="14104" width="4.125" style="811" customWidth="1"/>
    <col min="14105" max="14105" width="2.375" style="811" customWidth="1"/>
    <col min="14106" max="14106" width="3.375" style="811" customWidth="1"/>
    <col min="14107" max="14337" width="4" style="811"/>
    <col min="14338" max="14338" width="2.875" style="811" customWidth="1"/>
    <col min="14339" max="14339" width="2.375" style="811" customWidth="1"/>
    <col min="14340" max="14340" width="7.375" style="811" customWidth="1"/>
    <col min="14341" max="14343" width="4" style="811"/>
    <col min="14344" max="14344" width="3.625" style="811" customWidth="1"/>
    <col min="14345" max="14345" width="4" style="811"/>
    <col min="14346" max="14346" width="7.375" style="811" customWidth="1"/>
    <col min="14347" max="14355" width="4" style="811"/>
    <col min="14356" max="14357" width="6.875" style="811" customWidth="1"/>
    <col min="14358" max="14359" width="4" style="811"/>
    <col min="14360" max="14360" width="4.125" style="811" customWidth="1"/>
    <col min="14361" max="14361" width="2.375" style="811" customWidth="1"/>
    <col min="14362" max="14362" width="3.375" style="811" customWidth="1"/>
    <col min="14363" max="14593" width="4" style="811"/>
    <col min="14594" max="14594" width="2.875" style="811" customWidth="1"/>
    <col min="14595" max="14595" width="2.375" style="811" customWidth="1"/>
    <col min="14596" max="14596" width="7.375" style="811" customWidth="1"/>
    <col min="14597" max="14599" width="4" style="811"/>
    <col min="14600" max="14600" width="3.625" style="811" customWidth="1"/>
    <col min="14601" max="14601" width="4" style="811"/>
    <col min="14602" max="14602" width="7.375" style="811" customWidth="1"/>
    <col min="14603" max="14611" width="4" style="811"/>
    <col min="14612" max="14613" width="6.875" style="811" customWidth="1"/>
    <col min="14614" max="14615" width="4" style="811"/>
    <col min="14616" max="14616" width="4.125" style="811" customWidth="1"/>
    <col min="14617" max="14617" width="2.375" style="811" customWidth="1"/>
    <col min="14618" max="14618" width="3.375" style="811" customWidth="1"/>
    <col min="14619" max="14849" width="4" style="811"/>
    <col min="14850" max="14850" width="2.875" style="811" customWidth="1"/>
    <col min="14851" max="14851" width="2.375" style="811" customWidth="1"/>
    <col min="14852" max="14852" width="7.375" style="811" customWidth="1"/>
    <col min="14853" max="14855" width="4" style="811"/>
    <col min="14856" max="14856" width="3.625" style="811" customWidth="1"/>
    <col min="14857" max="14857" width="4" style="811"/>
    <col min="14858" max="14858" width="7.375" style="811" customWidth="1"/>
    <col min="14859" max="14867" width="4" style="811"/>
    <col min="14868" max="14869" width="6.875" style="811" customWidth="1"/>
    <col min="14870" max="14871" width="4" style="811"/>
    <col min="14872" max="14872" width="4.125" style="811" customWidth="1"/>
    <col min="14873" max="14873" width="2.375" style="811" customWidth="1"/>
    <col min="14874" max="14874" width="3.375" style="811" customWidth="1"/>
    <col min="14875" max="15105" width="4" style="811"/>
    <col min="15106" max="15106" width="2.875" style="811" customWidth="1"/>
    <col min="15107" max="15107" width="2.375" style="811" customWidth="1"/>
    <col min="15108" max="15108" width="7.375" style="811" customWidth="1"/>
    <col min="15109" max="15111" width="4" style="811"/>
    <col min="15112" max="15112" width="3.625" style="811" customWidth="1"/>
    <col min="15113" max="15113" width="4" style="811"/>
    <col min="15114" max="15114" width="7.375" style="811" customWidth="1"/>
    <col min="15115" max="15123" width="4" style="811"/>
    <col min="15124" max="15125" width="6.875" style="811" customWidth="1"/>
    <col min="15126" max="15127" width="4" style="811"/>
    <col min="15128" max="15128" width="4.125" style="811" customWidth="1"/>
    <col min="15129" max="15129" width="2.375" style="811" customWidth="1"/>
    <col min="15130" max="15130" width="3.375" style="811" customWidth="1"/>
    <col min="15131" max="15361" width="4" style="811"/>
    <col min="15362" max="15362" width="2.875" style="811" customWidth="1"/>
    <col min="15363" max="15363" width="2.375" style="811" customWidth="1"/>
    <col min="15364" max="15364" width="7.375" style="811" customWidth="1"/>
    <col min="15365" max="15367" width="4" style="811"/>
    <col min="15368" max="15368" width="3.625" style="811" customWidth="1"/>
    <col min="15369" max="15369" width="4" style="811"/>
    <col min="15370" max="15370" width="7.375" style="811" customWidth="1"/>
    <col min="15371" max="15379" width="4" style="811"/>
    <col min="15380" max="15381" width="6.875" style="811" customWidth="1"/>
    <col min="15382" max="15383" width="4" style="811"/>
    <col min="15384" max="15384" width="4.125" style="811" customWidth="1"/>
    <col min="15385" max="15385" width="2.375" style="811" customWidth="1"/>
    <col min="15386" max="15386" width="3.375" style="811" customWidth="1"/>
    <col min="15387" max="15617" width="4" style="811"/>
    <col min="15618" max="15618" width="2.875" style="811" customWidth="1"/>
    <col min="15619" max="15619" width="2.375" style="811" customWidth="1"/>
    <col min="15620" max="15620" width="7.375" style="811" customWidth="1"/>
    <col min="15621" max="15623" width="4" style="811"/>
    <col min="15624" max="15624" width="3.625" style="811" customWidth="1"/>
    <col min="15625" max="15625" width="4" style="811"/>
    <col min="15626" max="15626" width="7.375" style="811" customWidth="1"/>
    <col min="15627" max="15635" width="4" style="811"/>
    <col min="15636" max="15637" width="6.875" style="811" customWidth="1"/>
    <col min="15638" max="15639" width="4" style="811"/>
    <col min="15640" max="15640" width="4.125" style="811" customWidth="1"/>
    <col min="15641" max="15641" width="2.375" style="811" customWidth="1"/>
    <col min="15642" max="15642" width="3.375" style="811" customWidth="1"/>
    <col min="15643" max="15873" width="4" style="811"/>
    <col min="15874" max="15874" width="2.875" style="811" customWidth="1"/>
    <col min="15875" max="15875" width="2.375" style="811" customWidth="1"/>
    <col min="15876" max="15876" width="7.375" style="811" customWidth="1"/>
    <col min="15877" max="15879" width="4" style="811"/>
    <col min="15880" max="15880" width="3.625" style="811" customWidth="1"/>
    <col min="15881" max="15881" width="4" style="811"/>
    <col min="15882" max="15882" width="7.375" style="811" customWidth="1"/>
    <col min="15883" max="15891" width="4" style="811"/>
    <col min="15892" max="15893" width="6.875" style="811" customWidth="1"/>
    <col min="15894" max="15895" width="4" style="811"/>
    <col min="15896" max="15896" width="4.125" style="811" customWidth="1"/>
    <col min="15897" max="15897" width="2.375" style="811" customWidth="1"/>
    <col min="15898" max="15898" width="3.375" style="811" customWidth="1"/>
    <col min="15899" max="16129" width="4" style="811"/>
    <col min="16130" max="16130" width="2.875" style="811" customWidth="1"/>
    <col min="16131" max="16131" width="2.375" style="811" customWidth="1"/>
    <col min="16132" max="16132" width="7.375" style="811" customWidth="1"/>
    <col min="16133" max="16135" width="4" style="811"/>
    <col min="16136" max="16136" width="3.625" style="811" customWidth="1"/>
    <col min="16137" max="16137" width="4" style="811"/>
    <col min="16138" max="16138" width="7.375" style="811" customWidth="1"/>
    <col min="16139" max="16147" width="4" style="811"/>
    <col min="16148" max="16149" width="6.875" style="811" customWidth="1"/>
    <col min="16150" max="16151" width="4" style="811"/>
    <col min="16152" max="16152" width="4.125" style="811" customWidth="1"/>
    <col min="16153" max="16153" width="2.375" style="811" customWidth="1"/>
    <col min="16154" max="16154" width="3.375" style="811" customWidth="1"/>
    <col min="16155" max="16384" width="4" style="811"/>
  </cols>
  <sheetData>
    <row r="1" spans="1:26">
      <c r="A1" s="812"/>
      <c r="B1" s="812"/>
      <c r="C1" s="812"/>
      <c r="D1" s="812"/>
      <c r="E1" s="812"/>
      <c r="F1" s="812"/>
      <c r="G1" s="812"/>
      <c r="H1" s="812"/>
      <c r="I1" s="812"/>
      <c r="J1" s="812"/>
      <c r="K1" s="812"/>
      <c r="L1" s="812"/>
      <c r="M1" s="812"/>
      <c r="N1" s="812"/>
      <c r="O1" s="812"/>
      <c r="P1" s="812"/>
      <c r="Q1" s="812"/>
      <c r="R1" s="812"/>
      <c r="S1" s="812"/>
      <c r="T1" s="812"/>
      <c r="U1" s="812"/>
      <c r="V1" s="812"/>
      <c r="W1" s="812"/>
      <c r="X1" s="812"/>
      <c r="Y1" s="812"/>
      <c r="Z1" s="812"/>
    </row>
    <row r="2" spans="1:26" ht="15" customHeight="1">
      <c r="A2" s="812"/>
      <c r="B2" s="812"/>
      <c r="C2" s="812"/>
      <c r="D2" s="812"/>
      <c r="E2" s="812"/>
      <c r="F2" s="812"/>
      <c r="G2" s="812"/>
      <c r="H2" s="812"/>
      <c r="I2" s="812"/>
      <c r="J2" s="812"/>
      <c r="K2" s="812"/>
      <c r="L2" s="812"/>
      <c r="M2" s="812"/>
      <c r="N2" s="812"/>
      <c r="O2" s="812"/>
      <c r="P2" s="812"/>
      <c r="Q2" s="987" t="str">
        <f>様式1!AA4</f>
        <v>令和　年　月　日</v>
      </c>
      <c r="R2" s="989"/>
      <c r="S2" s="989"/>
      <c r="T2" s="989"/>
      <c r="U2" s="989"/>
      <c r="V2" s="989"/>
      <c r="W2" s="989"/>
      <c r="X2" s="989"/>
      <c r="Y2" s="989"/>
      <c r="Z2" s="812"/>
    </row>
    <row r="3" spans="1:26" ht="15" customHeight="1">
      <c r="A3" s="812"/>
      <c r="B3" s="812"/>
      <c r="C3" s="812"/>
      <c r="D3" s="812"/>
      <c r="E3" s="812"/>
      <c r="F3" s="812"/>
      <c r="G3" s="812"/>
      <c r="H3" s="812"/>
      <c r="I3" s="812"/>
      <c r="J3" s="812"/>
      <c r="K3" s="812"/>
      <c r="L3" s="812"/>
      <c r="M3" s="812"/>
      <c r="N3" s="812"/>
      <c r="O3" s="812"/>
      <c r="P3" s="812"/>
      <c r="Q3" s="812"/>
      <c r="R3" s="812"/>
      <c r="S3" s="942"/>
      <c r="T3" s="812"/>
      <c r="U3" s="812"/>
      <c r="V3" s="812"/>
      <c r="W3" s="812"/>
      <c r="X3" s="812"/>
      <c r="Y3" s="812"/>
      <c r="Z3" s="812"/>
    </row>
    <row r="4" spans="1:26" ht="15" customHeight="1">
      <c r="A4" s="812"/>
      <c r="B4" s="935" t="s">
        <v>909</v>
      </c>
      <c r="C4" s="935"/>
      <c r="D4" s="935"/>
      <c r="E4" s="935"/>
      <c r="F4" s="935"/>
      <c r="G4" s="935"/>
      <c r="H4" s="935"/>
      <c r="I4" s="935"/>
      <c r="J4" s="935"/>
      <c r="K4" s="935"/>
      <c r="L4" s="935"/>
      <c r="M4" s="935"/>
      <c r="N4" s="935"/>
      <c r="O4" s="935"/>
      <c r="P4" s="935"/>
      <c r="Q4" s="935"/>
      <c r="R4" s="935"/>
      <c r="S4" s="935"/>
      <c r="T4" s="935"/>
      <c r="U4" s="935"/>
      <c r="V4" s="935"/>
      <c r="W4" s="935"/>
      <c r="X4" s="935"/>
      <c r="Y4" s="935"/>
      <c r="Z4" s="812"/>
    </row>
    <row r="5" spans="1:26" ht="15" customHeight="1">
      <c r="A5" s="812"/>
      <c r="B5" s="812"/>
      <c r="C5" s="812"/>
      <c r="D5" s="812"/>
      <c r="E5" s="812"/>
      <c r="F5" s="812"/>
      <c r="G5" s="812"/>
      <c r="H5" s="812"/>
      <c r="I5" s="812"/>
      <c r="J5" s="812"/>
      <c r="K5" s="812"/>
      <c r="L5" s="812"/>
      <c r="M5" s="812"/>
      <c r="N5" s="812"/>
      <c r="O5" s="812"/>
      <c r="P5" s="812"/>
      <c r="Q5" s="812"/>
      <c r="R5" s="812"/>
      <c r="S5" s="812"/>
      <c r="T5" s="812"/>
      <c r="U5" s="812"/>
      <c r="V5" s="812"/>
      <c r="W5" s="812"/>
      <c r="X5" s="812"/>
      <c r="Y5" s="812"/>
      <c r="Z5" s="812"/>
    </row>
    <row r="6" spans="1:26" ht="22.5" customHeight="1">
      <c r="A6" s="812"/>
      <c r="B6" s="815" t="s">
        <v>656</v>
      </c>
      <c r="C6" s="824"/>
      <c r="D6" s="824"/>
      <c r="E6" s="824"/>
      <c r="F6" s="843"/>
      <c r="G6" s="844">
        <f>様式1!K11</f>
        <v>0</v>
      </c>
      <c r="H6" s="847"/>
      <c r="I6" s="847"/>
      <c r="J6" s="847"/>
      <c r="K6" s="847"/>
      <c r="L6" s="847"/>
      <c r="M6" s="847"/>
      <c r="N6" s="847"/>
      <c r="O6" s="847"/>
      <c r="P6" s="847"/>
      <c r="Q6" s="847"/>
      <c r="R6" s="847"/>
      <c r="S6" s="847"/>
      <c r="T6" s="847"/>
      <c r="U6" s="847"/>
      <c r="V6" s="847"/>
      <c r="W6" s="847"/>
      <c r="X6" s="847"/>
      <c r="Y6" s="886"/>
    </row>
    <row r="7" spans="1:26" ht="22.5" customHeight="1">
      <c r="A7" s="812"/>
      <c r="B7" s="815" t="s">
        <v>776</v>
      </c>
      <c r="C7" s="824"/>
      <c r="D7" s="824"/>
      <c r="E7" s="824"/>
      <c r="F7" s="843"/>
      <c r="G7" s="845" t="s">
        <v>64</v>
      </c>
      <c r="H7" s="848"/>
      <c r="I7" s="848"/>
      <c r="J7" s="848"/>
      <c r="K7" s="848"/>
      <c r="L7" s="848"/>
      <c r="M7" s="848"/>
      <c r="N7" s="848"/>
      <c r="O7" s="848"/>
      <c r="P7" s="848"/>
      <c r="Q7" s="848"/>
      <c r="R7" s="848"/>
      <c r="S7" s="848"/>
      <c r="T7" s="848"/>
      <c r="U7" s="848"/>
      <c r="V7" s="848"/>
      <c r="W7" s="848"/>
      <c r="X7" s="848"/>
      <c r="Y7" s="887"/>
    </row>
    <row r="8" spans="1:26" ht="22.5" customHeight="1">
      <c r="A8" s="812"/>
      <c r="B8" s="816" t="s">
        <v>202</v>
      </c>
      <c r="C8" s="816"/>
      <c r="D8" s="816"/>
      <c r="E8" s="816"/>
      <c r="F8" s="816"/>
      <c r="G8" s="846" t="s">
        <v>64</v>
      </c>
      <c r="H8" s="849"/>
      <c r="I8" s="849"/>
      <c r="J8" s="849"/>
      <c r="K8" s="849"/>
      <c r="L8" s="849"/>
      <c r="M8" s="849"/>
      <c r="N8" s="849"/>
      <c r="O8" s="849"/>
      <c r="P8" s="849"/>
      <c r="Q8" s="849"/>
      <c r="R8" s="849"/>
      <c r="S8" s="849"/>
      <c r="T8" s="849"/>
      <c r="U8" s="849"/>
      <c r="V8" s="849"/>
      <c r="W8" s="849"/>
      <c r="X8" s="849"/>
      <c r="Y8" s="888"/>
    </row>
    <row r="9" spans="1:26" ht="15" customHeight="1">
      <c r="A9" s="812"/>
      <c r="B9" s="812"/>
      <c r="C9" s="812"/>
      <c r="D9" s="812"/>
      <c r="E9" s="812"/>
      <c r="F9" s="812"/>
      <c r="G9" s="812"/>
      <c r="H9" s="812"/>
      <c r="I9" s="812"/>
      <c r="J9" s="812"/>
      <c r="K9" s="812"/>
      <c r="L9" s="812"/>
      <c r="M9" s="812"/>
      <c r="N9" s="812"/>
      <c r="O9" s="812"/>
      <c r="P9" s="812"/>
      <c r="Q9" s="812"/>
      <c r="R9" s="812"/>
      <c r="S9" s="812"/>
      <c r="T9" s="812"/>
      <c r="U9" s="812"/>
      <c r="V9" s="812"/>
      <c r="W9" s="812"/>
      <c r="X9" s="812"/>
      <c r="Y9" s="812"/>
      <c r="Z9" s="812"/>
    </row>
    <row r="10" spans="1:26" ht="15" customHeight="1">
      <c r="A10" s="812"/>
      <c r="B10" s="936"/>
      <c r="C10" s="941"/>
      <c r="D10" s="941"/>
      <c r="E10" s="941"/>
      <c r="F10" s="941"/>
      <c r="G10" s="941"/>
      <c r="H10" s="941"/>
      <c r="I10" s="941"/>
      <c r="J10" s="941"/>
      <c r="K10" s="941"/>
      <c r="L10" s="941"/>
      <c r="M10" s="941"/>
      <c r="N10" s="941"/>
      <c r="O10" s="941"/>
      <c r="P10" s="941"/>
      <c r="Q10" s="941"/>
      <c r="R10" s="941"/>
      <c r="S10" s="941"/>
      <c r="T10" s="941"/>
      <c r="U10" s="936"/>
      <c r="V10" s="941"/>
      <c r="W10" s="941"/>
      <c r="X10" s="941"/>
      <c r="Y10" s="1005"/>
      <c r="Z10" s="812"/>
    </row>
    <row r="11" spans="1:26" ht="15" customHeight="1">
      <c r="A11" s="812"/>
      <c r="B11" s="937" t="s">
        <v>681</v>
      </c>
      <c r="C11" s="812"/>
      <c r="D11" s="812"/>
      <c r="E11" s="812"/>
      <c r="F11" s="812"/>
      <c r="G11" s="812"/>
      <c r="H11" s="812"/>
      <c r="I11" s="812"/>
      <c r="J11" s="812"/>
      <c r="K11" s="812"/>
      <c r="L11" s="812"/>
      <c r="M11" s="812"/>
      <c r="N11" s="812"/>
      <c r="O11" s="812"/>
      <c r="P11" s="812"/>
      <c r="Q11" s="812"/>
      <c r="R11" s="812"/>
      <c r="S11" s="812"/>
      <c r="T11" s="812"/>
      <c r="U11" s="999" t="s">
        <v>383</v>
      </c>
      <c r="V11" s="1002"/>
      <c r="W11" s="1002"/>
      <c r="X11" s="1002"/>
      <c r="Y11" s="1006"/>
      <c r="Z11" s="812"/>
    </row>
    <row r="12" spans="1:26" ht="15" customHeight="1">
      <c r="A12" s="812"/>
      <c r="B12" s="937"/>
      <c r="C12" s="812"/>
      <c r="D12" s="812"/>
      <c r="E12" s="812"/>
      <c r="F12" s="812"/>
      <c r="G12" s="812"/>
      <c r="H12" s="812"/>
      <c r="I12" s="812"/>
      <c r="J12" s="812"/>
      <c r="K12" s="812"/>
      <c r="L12" s="812"/>
      <c r="M12" s="812"/>
      <c r="N12" s="812"/>
      <c r="O12" s="812"/>
      <c r="P12" s="812"/>
      <c r="Q12" s="812"/>
      <c r="R12" s="812"/>
      <c r="S12" s="812"/>
      <c r="T12" s="812"/>
      <c r="U12" s="975"/>
      <c r="V12" s="935"/>
      <c r="W12" s="935"/>
      <c r="X12" s="935"/>
      <c r="Y12" s="1007"/>
      <c r="Z12" s="812"/>
    </row>
    <row r="13" spans="1:26" ht="15" customHeight="1">
      <c r="A13" s="812"/>
      <c r="B13" s="937"/>
      <c r="C13" s="940" t="s">
        <v>787</v>
      </c>
      <c r="D13" s="956" t="s">
        <v>438</v>
      </c>
      <c r="E13" s="956"/>
      <c r="F13" s="956"/>
      <c r="G13" s="956"/>
      <c r="H13" s="956"/>
      <c r="I13" s="956"/>
      <c r="J13" s="956"/>
      <c r="K13" s="956"/>
      <c r="L13" s="956"/>
      <c r="M13" s="956"/>
      <c r="N13" s="956"/>
      <c r="O13" s="956"/>
      <c r="P13" s="956"/>
      <c r="Q13" s="956"/>
      <c r="R13" s="956"/>
      <c r="S13" s="956"/>
      <c r="T13" s="994"/>
      <c r="U13" s="975"/>
      <c r="V13" s="935" t="s">
        <v>839</v>
      </c>
      <c r="W13" s="935" t="s">
        <v>27</v>
      </c>
      <c r="X13" s="935" t="s">
        <v>839</v>
      </c>
      <c r="Y13" s="1007"/>
      <c r="Z13" s="812"/>
    </row>
    <row r="14" spans="1:26" ht="15" customHeight="1">
      <c r="A14" s="812"/>
      <c r="B14" s="937"/>
      <c r="C14" s="940"/>
      <c r="D14" s="956"/>
      <c r="E14" s="956"/>
      <c r="F14" s="956"/>
      <c r="G14" s="956"/>
      <c r="H14" s="956"/>
      <c r="I14" s="956"/>
      <c r="J14" s="956"/>
      <c r="K14" s="956"/>
      <c r="L14" s="956"/>
      <c r="M14" s="956"/>
      <c r="N14" s="956"/>
      <c r="O14" s="956"/>
      <c r="P14" s="956"/>
      <c r="Q14" s="956"/>
      <c r="R14" s="956"/>
      <c r="S14" s="956"/>
      <c r="T14" s="994"/>
      <c r="U14" s="975"/>
      <c r="V14" s="935"/>
      <c r="W14" s="935"/>
      <c r="X14" s="935"/>
      <c r="Y14" s="1007"/>
      <c r="Z14" s="812"/>
    </row>
    <row r="15" spans="1:26" ht="7.5" customHeight="1">
      <c r="A15" s="812"/>
      <c r="B15" s="937"/>
      <c r="C15" s="812"/>
      <c r="D15" s="812"/>
      <c r="E15" s="812"/>
      <c r="F15" s="812"/>
      <c r="G15" s="812"/>
      <c r="H15" s="812"/>
      <c r="I15" s="812"/>
      <c r="J15" s="812"/>
      <c r="K15" s="812"/>
      <c r="L15" s="812"/>
      <c r="M15" s="812"/>
      <c r="N15" s="812"/>
      <c r="O15" s="812"/>
      <c r="P15" s="812"/>
      <c r="Q15" s="812"/>
      <c r="R15" s="812"/>
      <c r="S15" s="812"/>
      <c r="T15" s="812"/>
      <c r="U15" s="975"/>
      <c r="V15" s="935"/>
      <c r="W15" s="935"/>
      <c r="X15" s="935"/>
      <c r="Y15" s="1007"/>
      <c r="Z15" s="812"/>
    </row>
    <row r="16" spans="1:26" ht="15" customHeight="1">
      <c r="A16" s="812"/>
      <c r="B16" s="937"/>
      <c r="C16" s="940" t="s">
        <v>235</v>
      </c>
      <c r="D16" s="956" t="s">
        <v>588</v>
      </c>
      <c r="E16" s="956"/>
      <c r="F16" s="956"/>
      <c r="G16" s="956"/>
      <c r="H16" s="956"/>
      <c r="I16" s="956"/>
      <c r="J16" s="956"/>
      <c r="K16" s="956"/>
      <c r="L16" s="956"/>
      <c r="M16" s="956"/>
      <c r="N16" s="956"/>
      <c r="O16" s="956"/>
      <c r="P16" s="956"/>
      <c r="Q16" s="956"/>
      <c r="R16" s="956"/>
      <c r="S16" s="956"/>
      <c r="T16" s="994"/>
      <c r="U16" s="975"/>
      <c r="V16" s="935" t="s">
        <v>839</v>
      </c>
      <c r="W16" s="935" t="s">
        <v>27</v>
      </c>
      <c r="X16" s="935" t="s">
        <v>839</v>
      </c>
      <c r="Y16" s="1007"/>
      <c r="Z16" s="812"/>
    </row>
    <row r="17" spans="1:26" ht="15" customHeight="1">
      <c r="A17" s="812"/>
      <c r="B17" s="937"/>
      <c r="C17" s="940"/>
      <c r="D17" s="956"/>
      <c r="E17" s="956"/>
      <c r="F17" s="956"/>
      <c r="G17" s="956"/>
      <c r="H17" s="956"/>
      <c r="I17" s="956"/>
      <c r="J17" s="956"/>
      <c r="K17" s="956"/>
      <c r="L17" s="956"/>
      <c r="M17" s="956"/>
      <c r="N17" s="956"/>
      <c r="O17" s="956"/>
      <c r="P17" s="956"/>
      <c r="Q17" s="956"/>
      <c r="R17" s="956"/>
      <c r="S17" s="956"/>
      <c r="T17" s="994"/>
      <c r="U17" s="975"/>
      <c r="V17" s="935"/>
      <c r="W17" s="935"/>
      <c r="X17" s="935"/>
      <c r="Y17" s="1007"/>
      <c r="Z17" s="812"/>
    </row>
    <row r="18" spans="1:26" ht="7.5" customHeight="1">
      <c r="A18" s="812"/>
      <c r="B18" s="937"/>
      <c r="C18" s="812"/>
      <c r="D18" s="812"/>
      <c r="E18" s="812"/>
      <c r="F18" s="812"/>
      <c r="G18" s="812"/>
      <c r="H18" s="812"/>
      <c r="I18" s="812"/>
      <c r="J18" s="812"/>
      <c r="K18" s="812"/>
      <c r="L18" s="812"/>
      <c r="M18" s="812"/>
      <c r="N18" s="812"/>
      <c r="O18" s="812"/>
      <c r="P18" s="812"/>
      <c r="Q18" s="812"/>
      <c r="R18" s="812"/>
      <c r="S18" s="812"/>
      <c r="T18" s="812"/>
      <c r="U18" s="975"/>
      <c r="V18" s="935"/>
      <c r="W18" s="935"/>
      <c r="X18" s="935"/>
      <c r="Y18" s="1007"/>
      <c r="Z18" s="812"/>
    </row>
    <row r="19" spans="1:26" ht="15" customHeight="1">
      <c r="A19" s="812"/>
      <c r="B19" s="937"/>
      <c r="C19" s="812" t="s">
        <v>261</v>
      </c>
      <c r="D19" s="812" t="s">
        <v>920</v>
      </c>
      <c r="E19" s="812"/>
      <c r="F19" s="812"/>
      <c r="G19" s="812"/>
      <c r="H19" s="812"/>
      <c r="I19" s="812"/>
      <c r="J19" s="812"/>
      <c r="K19" s="812"/>
      <c r="L19" s="812"/>
      <c r="M19" s="812"/>
      <c r="N19" s="812"/>
      <c r="O19" s="812"/>
      <c r="P19" s="812"/>
      <c r="Q19" s="812"/>
      <c r="R19" s="812"/>
      <c r="S19" s="812"/>
      <c r="T19" s="995"/>
      <c r="U19" s="975"/>
      <c r="V19" s="935" t="s">
        <v>839</v>
      </c>
      <c r="W19" s="935" t="s">
        <v>27</v>
      </c>
      <c r="X19" s="935" t="s">
        <v>839</v>
      </c>
      <c r="Y19" s="1007"/>
      <c r="Z19" s="812"/>
    </row>
    <row r="20" spans="1:26" ht="7.5" customHeight="1">
      <c r="A20" s="812"/>
      <c r="B20" s="937"/>
      <c r="C20" s="812"/>
      <c r="D20" s="812"/>
      <c r="E20" s="812"/>
      <c r="F20" s="812"/>
      <c r="G20" s="812"/>
      <c r="H20" s="812"/>
      <c r="I20" s="812"/>
      <c r="J20" s="812"/>
      <c r="K20" s="812"/>
      <c r="L20" s="812"/>
      <c r="M20" s="812"/>
      <c r="N20" s="812"/>
      <c r="O20" s="812"/>
      <c r="P20" s="812"/>
      <c r="Q20" s="812"/>
      <c r="R20" s="812"/>
      <c r="S20" s="812"/>
      <c r="T20" s="812"/>
      <c r="U20" s="975"/>
      <c r="V20" s="935"/>
      <c r="W20" s="935"/>
      <c r="X20" s="935"/>
      <c r="Y20" s="1007"/>
      <c r="Z20" s="812"/>
    </row>
    <row r="21" spans="1:26" ht="15" customHeight="1">
      <c r="A21" s="812"/>
      <c r="B21" s="937"/>
      <c r="C21" s="942" t="s">
        <v>685</v>
      </c>
      <c r="D21" s="943" t="s">
        <v>922</v>
      </c>
      <c r="E21" s="943"/>
      <c r="F21" s="943"/>
      <c r="G21" s="943"/>
      <c r="H21" s="943"/>
      <c r="I21" s="943"/>
      <c r="J21" s="943"/>
      <c r="K21" s="943"/>
      <c r="L21" s="943"/>
      <c r="M21" s="943"/>
      <c r="N21" s="943"/>
      <c r="O21" s="943"/>
      <c r="P21" s="943"/>
      <c r="Q21" s="943"/>
      <c r="R21" s="943"/>
      <c r="S21" s="943"/>
      <c r="T21" s="996"/>
      <c r="U21" s="975"/>
      <c r="V21" s="935" t="s">
        <v>839</v>
      </c>
      <c r="W21" s="935" t="s">
        <v>27</v>
      </c>
      <c r="X21" s="935" t="s">
        <v>839</v>
      </c>
      <c r="Y21" s="1007"/>
      <c r="Z21" s="812"/>
    </row>
    <row r="22" spans="1:26" ht="7.5" customHeight="1">
      <c r="A22" s="812"/>
      <c r="B22" s="937"/>
      <c r="C22" s="812"/>
      <c r="D22" s="812"/>
      <c r="E22" s="812"/>
      <c r="F22" s="812"/>
      <c r="G22" s="812"/>
      <c r="H22" s="812"/>
      <c r="I22" s="812"/>
      <c r="J22" s="812"/>
      <c r="K22" s="812"/>
      <c r="L22" s="812"/>
      <c r="M22" s="812"/>
      <c r="N22" s="812"/>
      <c r="O22" s="812"/>
      <c r="P22" s="812"/>
      <c r="Q22" s="812"/>
      <c r="R22" s="812"/>
      <c r="S22" s="812"/>
      <c r="T22" s="812"/>
      <c r="U22" s="975"/>
      <c r="V22" s="935"/>
      <c r="W22" s="935"/>
      <c r="X22" s="935"/>
      <c r="Y22" s="1007"/>
      <c r="Z22" s="812"/>
    </row>
    <row r="23" spans="1:26" ht="15" customHeight="1">
      <c r="A23" s="812"/>
      <c r="B23" s="937"/>
      <c r="C23" s="812" t="s">
        <v>788</v>
      </c>
      <c r="D23" s="812" t="s">
        <v>555</v>
      </c>
      <c r="E23" s="812"/>
      <c r="F23" s="812"/>
      <c r="G23" s="812"/>
      <c r="H23" s="812"/>
      <c r="I23" s="812"/>
      <c r="J23" s="812"/>
      <c r="K23" s="812"/>
      <c r="L23" s="812"/>
      <c r="M23" s="812"/>
      <c r="N23" s="812"/>
      <c r="O23" s="812"/>
      <c r="P23" s="812"/>
      <c r="Q23" s="812"/>
      <c r="R23" s="812"/>
      <c r="S23" s="812"/>
      <c r="T23" s="812"/>
      <c r="U23" s="975"/>
      <c r="V23" s="935" t="s">
        <v>839</v>
      </c>
      <c r="W23" s="935" t="s">
        <v>27</v>
      </c>
      <c r="X23" s="935" t="s">
        <v>839</v>
      </c>
      <c r="Y23" s="1007"/>
      <c r="Z23" s="812"/>
    </row>
    <row r="24" spans="1:26" ht="7.5" customHeight="1">
      <c r="A24" s="812"/>
      <c r="B24" s="937"/>
      <c r="C24" s="812"/>
      <c r="D24" s="812"/>
      <c r="E24" s="812"/>
      <c r="F24" s="812"/>
      <c r="G24" s="812"/>
      <c r="H24" s="812"/>
      <c r="I24" s="812"/>
      <c r="J24" s="812"/>
      <c r="K24" s="812"/>
      <c r="L24" s="812"/>
      <c r="M24" s="812"/>
      <c r="N24" s="812"/>
      <c r="O24" s="812"/>
      <c r="P24" s="812"/>
      <c r="Q24" s="812"/>
      <c r="R24" s="812"/>
      <c r="S24" s="812"/>
      <c r="T24" s="812"/>
      <c r="U24" s="975"/>
      <c r="V24" s="935"/>
      <c r="W24" s="935"/>
      <c r="X24" s="935"/>
      <c r="Y24" s="1007"/>
      <c r="Z24" s="812"/>
    </row>
    <row r="25" spans="1:26" ht="15" customHeight="1">
      <c r="A25" s="812"/>
      <c r="B25" s="937"/>
      <c r="C25" s="812" t="s">
        <v>790</v>
      </c>
      <c r="D25" s="812" t="s">
        <v>320</v>
      </c>
      <c r="E25" s="812"/>
      <c r="F25" s="812"/>
      <c r="G25" s="812"/>
      <c r="H25" s="812"/>
      <c r="I25" s="812"/>
      <c r="J25" s="812"/>
      <c r="K25" s="812"/>
      <c r="L25" s="812"/>
      <c r="M25" s="812"/>
      <c r="N25" s="812"/>
      <c r="O25" s="812"/>
      <c r="P25" s="812"/>
      <c r="Q25" s="812"/>
      <c r="R25" s="812"/>
      <c r="S25" s="812"/>
      <c r="T25" s="812"/>
      <c r="U25" s="975"/>
      <c r="V25" s="935" t="s">
        <v>839</v>
      </c>
      <c r="W25" s="935" t="s">
        <v>27</v>
      </c>
      <c r="X25" s="935" t="s">
        <v>839</v>
      </c>
      <c r="Y25" s="1007"/>
      <c r="Z25" s="812"/>
    </row>
    <row r="26" spans="1:26" ht="7.5" customHeight="1">
      <c r="A26" s="812"/>
      <c r="B26" s="937"/>
      <c r="C26" s="812"/>
      <c r="D26" s="812"/>
      <c r="E26" s="812"/>
      <c r="F26" s="812"/>
      <c r="G26" s="812"/>
      <c r="H26" s="812"/>
      <c r="I26" s="812"/>
      <c r="J26" s="812"/>
      <c r="K26" s="812"/>
      <c r="L26" s="812"/>
      <c r="M26" s="812"/>
      <c r="N26" s="812"/>
      <c r="O26" s="812"/>
      <c r="P26" s="812"/>
      <c r="Q26" s="812"/>
      <c r="R26" s="812"/>
      <c r="S26" s="812"/>
      <c r="T26" s="812"/>
      <c r="U26" s="975"/>
      <c r="V26" s="935"/>
      <c r="W26" s="935"/>
      <c r="X26" s="935"/>
      <c r="Y26" s="1007"/>
      <c r="Z26" s="812"/>
    </row>
    <row r="27" spans="1:26" ht="15" customHeight="1">
      <c r="A27" s="812"/>
      <c r="B27" s="937"/>
      <c r="C27" s="812" t="s">
        <v>791</v>
      </c>
      <c r="D27" s="943" t="s">
        <v>274</v>
      </c>
      <c r="E27" s="943"/>
      <c r="F27" s="943"/>
      <c r="G27" s="943"/>
      <c r="H27" s="943"/>
      <c r="I27" s="943"/>
      <c r="J27" s="943"/>
      <c r="K27" s="943"/>
      <c r="L27" s="943"/>
      <c r="M27" s="943"/>
      <c r="N27" s="943"/>
      <c r="O27" s="943"/>
      <c r="P27" s="943"/>
      <c r="Q27" s="943"/>
      <c r="R27" s="943"/>
      <c r="S27" s="943"/>
      <c r="T27" s="996"/>
      <c r="U27" s="975"/>
      <c r="V27" s="935" t="s">
        <v>839</v>
      </c>
      <c r="W27" s="935" t="s">
        <v>27</v>
      </c>
      <c r="X27" s="935" t="s">
        <v>839</v>
      </c>
      <c r="Y27" s="1007"/>
      <c r="Z27" s="812"/>
    </row>
    <row r="28" spans="1:26" ht="15" customHeight="1">
      <c r="A28" s="812"/>
      <c r="B28" s="937"/>
      <c r="C28" s="812" t="s">
        <v>64</v>
      </c>
      <c r="D28" s="943"/>
      <c r="E28" s="943"/>
      <c r="F28" s="943"/>
      <c r="G28" s="943"/>
      <c r="H28" s="943"/>
      <c r="I28" s="943"/>
      <c r="J28" s="943"/>
      <c r="K28" s="943"/>
      <c r="L28" s="943"/>
      <c r="M28" s="943"/>
      <c r="N28" s="943"/>
      <c r="O28" s="943"/>
      <c r="P28" s="943"/>
      <c r="Q28" s="943"/>
      <c r="R28" s="943"/>
      <c r="S28" s="943"/>
      <c r="T28" s="996"/>
      <c r="U28" s="975"/>
      <c r="V28" s="935"/>
      <c r="W28" s="935"/>
      <c r="X28" s="935"/>
      <c r="Y28" s="1007"/>
      <c r="Z28" s="812"/>
    </row>
    <row r="29" spans="1:26" ht="15" customHeight="1">
      <c r="A29" s="812"/>
      <c r="B29" s="937"/>
      <c r="C29" s="812"/>
      <c r="D29" s="812"/>
      <c r="E29" s="812"/>
      <c r="F29" s="812"/>
      <c r="G29" s="812"/>
      <c r="H29" s="812"/>
      <c r="I29" s="812"/>
      <c r="J29" s="812"/>
      <c r="K29" s="812"/>
      <c r="L29" s="812"/>
      <c r="M29" s="812"/>
      <c r="N29" s="812"/>
      <c r="O29" s="812"/>
      <c r="P29" s="812"/>
      <c r="Q29" s="812"/>
      <c r="R29" s="812"/>
      <c r="S29" s="812"/>
      <c r="T29" s="812"/>
      <c r="U29" s="975"/>
      <c r="V29" s="935"/>
      <c r="W29" s="935"/>
      <c r="X29" s="935"/>
      <c r="Y29" s="1007"/>
      <c r="Z29" s="812"/>
    </row>
    <row r="30" spans="1:26" ht="15" customHeight="1">
      <c r="A30" s="812"/>
      <c r="B30" s="937" t="s">
        <v>779</v>
      </c>
      <c r="C30" s="812"/>
      <c r="D30" s="812"/>
      <c r="E30" s="812"/>
      <c r="F30" s="812"/>
      <c r="G30" s="812"/>
      <c r="H30" s="812"/>
      <c r="I30" s="812"/>
      <c r="J30" s="812"/>
      <c r="K30" s="812"/>
      <c r="L30" s="812"/>
      <c r="M30" s="812"/>
      <c r="N30" s="812"/>
      <c r="O30" s="812"/>
      <c r="P30" s="812"/>
      <c r="Q30" s="812"/>
      <c r="R30" s="812"/>
      <c r="S30" s="812"/>
      <c r="T30" s="812"/>
      <c r="U30" s="999"/>
      <c r="V30" s="1002"/>
      <c r="W30" s="1002"/>
      <c r="X30" s="1002"/>
      <c r="Y30" s="1006"/>
      <c r="Z30" s="812"/>
    </row>
    <row r="31" spans="1:26" ht="15" customHeight="1">
      <c r="A31" s="812"/>
      <c r="B31" s="937"/>
      <c r="C31" s="812"/>
      <c r="D31" s="812"/>
      <c r="E31" s="812"/>
      <c r="F31" s="812"/>
      <c r="G31" s="812"/>
      <c r="H31" s="812"/>
      <c r="I31" s="812"/>
      <c r="J31" s="812"/>
      <c r="K31" s="812"/>
      <c r="L31" s="812"/>
      <c r="M31" s="812"/>
      <c r="N31" s="812"/>
      <c r="O31" s="812"/>
      <c r="P31" s="812"/>
      <c r="Q31" s="812"/>
      <c r="R31" s="812"/>
      <c r="S31" s="812"/>
      <c r="T31" s="812"/>
      <c r="U31" s="975"/>
      <c r="V31" s="935"/>
      <c r="W31" s="935"/>
      <c r="X31" s="935"/>
      <c r="Y31" s="1007"/>
      <c r="Z31" s="812"/>
    </row>
    <row r="32" spans="1:26" ht="15" customHeight="1">
      <c r="A32" s="812"/>
      <c r="B32" s="937"/>
      <c r="C32" s="812" t="s">
        <v>910</v>
      </c>
      <c r="D32" s="812"/>
      <c r="E32" s="812"/>
      <c r="F32" s="812"/>
      <c r="G32" s="812"/>
      <c r="H32" s="812"/>
      <c r="I32" s="812"/>
      <c r="J32" s="812"/>
      <c r="K32" s="812"/>
      <c r="L32" s="812"/>
      <c r="M32" s="812"/>
      <c r="N32" s="812"/>
      <c r="O32" s="812"/>
      <c r="P32" s="812"/>
      <c r="Q32" s="812"/>
      <c r="R32" s="812"/>
      <c r="S32" s="812"/>
      <c r="T32" s="812"/>
      <c r="U32" s="975"/>
      <c r="V32" s="935"/>
      <c r="W32" s="935"/>
      <c r="X32" s="935"/>
      <c r="Y32" s="1007"/>
      <c r="Z32" s="812"/>
    </row>
    <row r="33" spans="1:26" ht="15" customHeight="1">
      <c r="A33" s="812"/>
      <c r="B33" s="937"/>
      <c r="C33" s="943" t="s">
        <v>911</v>
      </c>
      <c r="D33" s="943"/>
      <c r="E33" s="943"/>
      <c r="F33" s="943"/>
      <c r="G33" s="943"/>
      <c r="H33" s="943"/>
      <c r="I33" s="943"/>
      <c r="J33" s="943"/>
      <c r="K33" s="943"/>
      <c r="L33" s="943"/>
      <c r="M33" s="943"/>
      <c r="N33" s="943"/>
      <c r="O33" s="943"/>
      <c r="P33" s="943"/>
      <c r="Q33" s="943"/>
      <c r="R33" s="943"/>
      <c r="S33" s="943"/>
      <c r="T33" s="996"/>
      <c r="U33" s="975"/>
      <c r="V33" s="935"/>
      <c r="W33" s="935"/>
      <c r="X33" s="935"/>
      <c r="Y33" s="1007"/>
      <c r="Z33" s="812"/>
    </row>
    <row r="34" spans="1:26" ht="15" customHeight="1">
      <c r="A34" s="812"/>
      <c r="B34" s="937"/>
      <c r="C34" s="943"/>
      <c r="D34" s="943"/>
      <c r="E34" s="943"/>
      <c r="F34" s="943"/>
      <c r="G34" s="943"/>
      <c r="H34" s="943"/>
      <c r="I34" s="943"/>
      <c r="J34" s="943"/>
      <c r="K34" s="943"/>
      <c r="L34" s="943"/>
      <c r="M34" s="943"/>
      <c r="N34" s="943"/>
      <c r="O34" s="943"/>
      <c r="P34" s="943"/>
      <c r="Q34" s="943"/>
      <c r="R34" s="943"/>
      <c r="S34" s="943"/>
      <c r="T34" s="996"/>
      <c r="U34" s="975"/>
      <c r="V34" s="935"/>
      <c r="W34" s="935"/>
      <c r="X34" s="935"/>
      <c r="Y34" s="1007"/>
      <c r="Z34" s="812"/>
    </row>
    <row r="35" spans="1:26" ht="7.5" customHeight="1">
      <c r="A35" s="812"/>
      <c r="B35" s="937"/>
      <c r="C35" s="812"/>
      <c r="D35" s="943"/>
      <c r="E35" s="943"/>
      <c r="F35" s="943"/>
      <c r="G35" s="943"/>
      <c r="H35" s="943"/>
      <c r="I35" s="943"/>
      <c r="J35" s="943"/>
      <c r="K35" s="943"/>
      <c r="L35" s="943"/>
      <c r="M35" s="943"/>
      <c r="N35" s="943"/>
      <c r="O35" s="943"/>
      <c r="P35" s="943"/>
      <c r="Q35" s="943"/>
      <c r="R35" s="943"/>
      <c r="S35" s="943"/>
      <c r="T35" s="943"/>
      <c r="U35" s="975"/>
      <c r="V35" s="935"/>
      <c r="W35" s="935"/>
      <c r="X35" s="935"/>
      <c r="Y35" s="1007"/>
      <c r="Z35" s="812"/>
    </row>
    <row r="36" spans="1:26" ht="30" customHeight="1">
      <c r="A36" s="812"/>
      <c r="B36" s="937"/>
      <c r="C36" s="944"/>
      <c r="D36" s="957"/>
      <c r="E36" s="965"/>
      <c r="F36" s="965"/>
      <c r="G36" s="965"/>
      <c r="H36" s="965"/>
      <c r="I36" s="965"/>
      <c r="J36" s="965"/>
      <c r="K36" s="974"/>
      <c r="L36" s="976" t="s">
        <v>283</v>
      </c>
      <c r="M36" s="959"/>
      <c r="N36" s="966"/>
      <c r="O36" s="976" t="s">
        <v>376</v>
      </c>
      <c r="P36" s="986"/>
      <c r="Q36" s="988"/>
      <c r="R36" s="990"/>
      <c r="S36" s="990"/>
      <c r="T36" s="990"/>
      <c r="U36" s="975"/>
      <c r="V36" s="935"/>
      <c r="W36" s="935"/>
      <c r="X36" s="935"/>
      <c r="Y36" s="1007"/>
      <c r="Z36" s="812"/>
    </row>
    <row r="37" spans="1:26" ht="54" customHeight="1">
      <c r="A37" s="812"/>
      <c r="B37" s="937"/>
      <c r="C37" s="945" t="s">
        <v>795</v>
      </c>
      <c r="D37" s="958" t="s">
        <v>756</v>
      </c>
      <c r="E37" s="958"/>
      <c r="F37" s="958"/>
      <c r="G37" s="958"/>
      <c r="H37" s="958"/>
      <c r="I37" s="958"/>
      <c r="J37" s="958"/>
      <c r="K37" s="958"/>
      <c r="L37" s="977" t="s">
        <v>811</v>
      </c>
      <c r="M37" s="981"/>
      <c r="N37" s="983"/>
      <c r="O37" s="980" t="s">
        <v>829</v>
      </c>
      <c r="P37" s="980"/>
      <c r="Q37" s="980"/>
      <c r="R37" s="823"/>
      <c r="S37" s="823"/>
      <c r="T37" s="823"/>
      <c r="U37" s="999" t="s">
        <v>383</v>
      </c>
      <c r="V37" s="1002"/>
      <c r="W37" s="1002"/>
      <c r="X37" s="1002"/>
      <c r="Y37" s="1006"/>
      <c r="Z37" s="812"/>
    </row>
    <row r="38" spans="1:26" ht="54" customHeight="1">
      <c r="A38" s="812"/>
      <c r="B38" s="937"/>
      <c r="C38" s="945" t="s">
        <v>797</v>
      </c>
      <c r="D38" s="958" t="s">
        <v>240</v>
      </c>
      <c r="E38" s="958"/>
      <c r="F38" s="958"/>
      <c r="G38" s="958"/>
      <c r="H38" s="958"/>
      <c r="I38" s="958"/>
      <c r="J38" s="958"/>
      <c r="K38" s="958"/>
      <c r="L38" s="978" t="s">
        <v>811</v>
      </c>
      <c r="M38" s="982"/>
      <c r="N38" s="984"/>
      <c r="O38" s="985"/>
      <c r="P38" s="985"/>
      <c r="Q38" s="985"/>
      <c r="R38" s="991"/>
      <c r="S38" s="993" t="s">
        <v>195</v>
      </c>
      <c r="T38" s="997"/>
      <c r="U38" s="975"/>
      <c r="V38" s="935" t="s">
        <v>839</v>
      </c>
      <c r="W38" s="935" t="s">
        <v>27</v>
      </c>
      <c r="X38" s="935" t="s">
        <v>839</v>
      </c>
      <c r="Y38" s="1007"/>
      <c r="Z38" s="812"/>
    </row>
    <row r="39" spans="1:26" ht="54" customHeight="1">
      <c r="A39" s="812"/>
      <c r="B39" s="937"/>
      <c r="C39" s="945" t="s">
        <v>799</v>
      </c>
      <c r="D39" s="958" t="s">
        <v>659</v>
      </c>
      <c r="E39" s="958"/>
      <c r="F39" s="958"/>
      <c r="G39" s="958"/>
      <c r="H39" s="958"/>
      <c r="I39" s="958"/>
      <c r="J39" s="958"/>
      <c r="K39" s="958"/>
      <c r="L39" s="973" t="s">
        <v>811</v>
      </c>
      <c r="M39" s="973"/>
      <c r="N39" s="973"/>
      <c r="O39" s="985"/>
      <c r="P39" s="985"/>
      <c r="Q39" s="985"/>
      <c r="R39" s="991"/>
      <c r="S39" s="993" t="s">
        <v>330</v>
      </c>
      <c r="T39" s="997"/>
      <c r="U39" s="975"/>
      <c r="V39" s="935" t="s">
        <v>839</v>
      </c>
      <c r="W39" s="935" t="s">
        <v>27</v>
      </c>
      <c r="X39" s="935" t="s">
        <v>839</v>
      </c>
      <c r="Y39" s="1007"/>
      <c r="Z39" s="812"/>
    </row>
    <row r="40" spans="1:26" ht="54" customHeight="1">
      <c r="A40" s="812"/>
      <c r="B40" s="937"/>
      <c r="C40" s="945" t="s">
        <v>148</v>
      </c>
      <c r="D40" s="958" t="s">
        <v>924</v>
      </c>
      <c r="E40" s="958"/>
      <c r="F40" s="958"/>
      <c r="G40" s="958"/>
      <c r="H40" s="958"/>
      <c r="I40" s="958"/>
      <c r="J40" s="958"/>
      <c r="K40" s="958"/>
      <c r="L40" s="979"/>
      <c r="M40" s="979"/>
      <c r="N40" s="979"/>
      <c r="O40" s="980" t="s">
        <v>829</v>
      </c>
      <c r="P40" s="980"/>
      <c r="Q40" s="980"/>
      <c r="R40" s="992"/>
      <c r="S40" s="993" t="s">
        <v>838</v>
      </c>
      <c r="T40" s="997"/>
      <c r="U40" s="975"/>
      <c r="V40" s="935" t="s">
        <v>839</v>
      </c>
      <c r="W40" s="935" t="s">
        <v>27</v>
      </c>
      <c r="X40" s="935" t="s">
        <v>839</v>
      </c>
      <c r="Y40" s="1007"/>
      <c r="Z40" s="812"/>
    </row>
    <row r="41" spans="1:26" ht="54" customHeight="1">
      <c r="A41" s="812"/>
      <c r="B41" s="937"/>
      <c r="C41" s="945" t="s">
        <v>712</v>
      </c>
      <c r="D41" s="958" t="s">
        <v>927</v>
      </c>
      <c r="E41" s="958"/>
      <c r="F41" s="958"/>
      <c r="G41" s="958"/>
      <c r="H41" s="958"/>
      <c r="I41" s="958"/>
      <c r="J41" s="958"/>
      <c r="K41" s="958"/>
      <c r="L41" s="980" t="s">
        <v>811</v>
      </c>
      <c r="M41" s="980"/>
      <c r="N41" s="980"/>
      <c r="O41" s="980" t="s">
        <v>829</v>
      </c>
      <c r="P41" s="980"/>
      <c r="Q41" s="980"/>
      <c r="R41" s="992"/>
      <c r="S41" s="993" t="s">
        <v>930</v>
      </c>
      <c r="T41" s="997"/>
      <c r="U41" s="975"/>
      <c r="V41" s="935" t="s">
        <v>839</v>
      </c>
      <c r="W41" s="935" t="s">
        <v>27</v>
      </c>
      <c r="X41" s="935" t="s">
        <v>839</v>
      </c>
      <c r="Y41" s="1007"/>
      <c r="Z41" s="812"/>
    </row>
    <row r="42" spans="1:26" ht="54" customHeight="1">
      <c r="A42" s="812"/>
      <c r="B42" s="937"/>
      <c r="C42" s="946" t="s">
        <v>914</v>
      </c>
      <c r="D42" s="838" t="s">
        <v>227</v>
      </c>
      <c r="E42" s="838"/>
      <c r="F42" s="838"/>
      <c r="G42" s="838"/>
      <c r="H42" s="838"/>
      <c r="I42" s="838"/>
      <c r="J42" s="838"/>
      <c r="K42" s="838"/>
      <c r="L42" s="852" t="s">
        <v>811</v>
      </c>
      <c r="M42" s="854"/>
      <c r="N42" s="874"/>
      <c r="O42" s="855" t="s">
        <v>829</v>
      </c>
      <c r="P42" s="855"/>
      <c r="Q42" s="855"/>
      <c r="R42" s="871"/>
      <c r="S42" s="873" t="s">
        <v>931</v>
      </c>
      <c r="T42" s="879"/>
      <c r="U42" s="975"/>
      <c r="V42" s="935" t="s">
        <v>839</v>
      </c>
      <c r="W42" s="935" t="s">
        <v>27</v>
      </c>
      <c r="X42" s="935" t="s">
        <v>839</v>
      </c>
      <c r="Y42" s="1007"/>
      <c r="Z42" s="812"/>
    </row>
    <row r="43" spans="1:26" ht="15" customHeight="1">
      <c r="A43" s="812"/>
      <c r="B43" s="937"/>
      <c r="C43" s="812"/>
      <c r="D43" s="812"/>
      <c r="E43" s="812"/>
      <c r="F43" s="812"/>
      <c r="G43" s="812"/>
      <c r="H43" s="812"/>
      <c r="I43" s="812"/>
      <c r="J43" s="812"/>
      <c r="K43" s="812"/>
      <c r="L43" s="812"/>
      <c r="M43" s="812"/>
      <c r="N43" s="812"/>
      <c r="O43" s="812"/>
      <c r="P43" s="812"/>
      <c r="Q43" s="812"/>
      <c r="R43" s="812"/>
      <c r="S43" s="812"/>
      <c r="T43" s="812"/>
      <c r="U43" s="975"/>
      <c r="V43" s="935"/>
      <c r="W43" s="935"/>
      <c r="X43" s="935"/>
      <c r="Y43" s="1007"/>
      <c r="Z43" s="812"/>
    </row>
    <row r="44" spans="1:26" ht="15" customHeight="1">
      <c r="A44" s="812"/>
      <c r="B44" s="937"/>
      <c r="C44" s="812" t="s">
        <v>804</v>
      </c>
      <c r="D44" s="812"/>
      <c r="E44" s="812"/>
      <c r="F44" s="812"/>
      <c r="G44" s="812"/>
      <c r="H44" s="812"/>
      <c r="I44" s="812"/>
      <c r="J44" s="812"/>
      <c r="K44" s="812"/>
      <c r="L44" s="812"/>
      <c r="M44" s="812"/>
      <c r="N44" s="812"/>
      <c r="O44" s="812"/>
      <c r="P44" s="812"/>
      <c r="Q44" s="812"/>
      <c r="R44" s="812"/>
      <c r="S44" s="812"/>
      <c r="T44" s="812"/>
      <c r="U44" s="999" t="s">
        <v>383</v>
      </c>
      <c r="V44" s="1002"/>
      <c r="W44" s="1002"/>
      <c r="X44" s="1002"/>
      <c r="Y44" s="1006"/>
      <c r="Z44" s="812"/>
    </row>
    <row r="45" spans="1:26" ht="15" customHeight="1">
      <c r="A45" s="812"/>
      <c r="B45" s="937"/>
      <c r="C45" s="812"/>
      <c r="D45" s="812"/>
      <c r="E45" s="812"/>
      <c r="F45" s="812"/>
      <c r="G45" s="812"/>
      <c r="H45" s="812"/>
      <c r="I45" s="812"/>
      <c r="J45" s="812"/>
      <c r="K45" s="812"/>
      <c r="L45" s="812"/>
      <c r="M45" s="812"/>
      <c r="N45" s="812"/>
      <c r="O45" s="812"/>
      <c r="P45" s="812"/>
      <c r="Q45" s="812"/>
      <c r="R45" s="812"/>
      <c r="S45" s="812"/>
      <c r="T45" s="812"/>
      <c r="U45" s="975"/>
      <c r="V45" s="935"/>
      <c r="W45" s="935"/>
      <c r="X45" s="935"/>
      <c r="Y45" s="1007"/>
      <c r="Z45" s="812"/>
    </row>
    <row r="46" spans="1:26" ht="45" customHeight="1">
      <c r="A46" s="812"/>
      <c r="B46" s="937"/>
      <c r="C46" s="823" t="s">
        <v>840</v>
      </c>
      <c r="D46" s="956" t="s">
        <v>729</v>
      </c>
      <c r="E46" s="956"/>
      <c r="F46" s="956"/>
      <c r="G46" s="956"/>
      <c r="H46" s="956"/>
      <c r="I46" s="956"/>
      <c r="J46" s="956"/>
      <c r="K46" s="956"/>
      <c r="L46" s="956"/>
      <c r="M46" s="956"/>
      <c r="N46" s="956"/>
      <c r="O46" s="956"/>
      <c r="P46" s="956"/>
      <c r="Q46" s="956"/>
      <c r="R46" s="956"/>
      <c r="S46" s="956"/>
      <c r="T46" s="994"/>
      <c r="U46" s="975"/>
      <c r="V46" s="935" t="s">
        <v>839</v>
      </c>
      <c r="W46" s="935" t="s">
        <v>27</v>
      </c>
      <c r="X46" s="935" t="s">
        <v>839</v>
      </c>
      <c r="Y46" s="1007"/>
      <c r="Z46" s="812"/>
    </row>
    <row r="47" spans="1:26" ht="30" customHeight="1">
      <c r="A47" s="812"/>
      <c r="B47" s="937"/>
      <c r="C47" s="823" t="s">
        <v>806</v>
      </c>
      <c r="D47" s="956" t="s">
        <v>460</v>
      </c>
      <c r="E47" s="956"/>
      <c r="F47" s="956"/>
      <c r="G47" s="956"/>
      <c r="H47" s="956"/>
      <c r="I47" s="956"/>
      <c r="J47" s="956"/>
      <c r="K47" s="956"/>
      <c r="L47" s="956"/>
      <c r="M47" s="956"/>
      <c r="N47" s="956"/>
      <c r="O47" s="956"/>
      <c r="P47" s="956"/>
      <c r="Q47" s="956"/>
      <c r="R47" s="956"/>
      <c r="S47" s="956"/>
      <c r="T47" s="994"/>
      <c r="U47" s="975"/>
      <c r="V47" s="935" t="s">
        <v>839</v>
      </c>
      <c r="W47" s="935" t="s">
        <v>27</v>
      </c>
      <c r="X47" s="935" t="s">
        <v>839</v>
      </c>
      <c r="Y47" s="1007"/>
      <c r="Z47" s="812"/>
    </row>
    <row r="48" spans="1:26" ht="45" customHeight="1">
      <c r="A48" s="812"/>
      <c r="B48" s="937"/>
      <c r="C48" s="823" t="s">
        <v>809</v>
      </c>
      <c r="D48" s="956" t="s">
        <v>55</v>
      </c>
      <c r="E48" s="956"/>
      <c r="F48" s="956"/>
      <c r="G48" s="956"/>
      <c r="H48" s="956"/>
      <c r="I48" s="956"/>
      <c r="J48" s="956"/>
      <c r="K48" s="956"/>
      <c r="L48" s="956"/>
      <c r="M48" s="956"/>
      <c r="N48" s="956"/>
      <c r="O48" s="956"/>
      <c r="P48" s="956"/>
      <c r="Q48" s="956"/>
      <c r="R48" s="956"/>
      <c r="S48" s="956"/>
      <c r="T48" s="994"/>
      <c r="U48" s="975"/>
      <c r="V48" s="935" t="s">
        <v>839</v>
      </c>
      <c r="W48" s="935" t="s">
        <v>27</v>
      </c>
      <c r="X48" s="935" t="s">
        <v>839</v>
      </c>
      <c r="Y48" s="1007"/>
      <c r="Z48" s="812"/>
    </row>
    <row r="49" spans="1:26" ht="7.5" customHeight="1">
      <c r="A49" s="812"/>
      <c r="B49" s="937"/>
      <c r="C49" s="943"/>
      <c r="D49" s="943"/>
      <c r="E49" s="943"/>
      <c r="F49" s="943"/>
      <c r="G49" s="943"/>
      <c r="H49" s="943"/>
      <c r="I49" s="943"/>
      <c r="J49" s="943"/>
      <c r="K49" s="943"/>
      <c r="L49" s="943"/>
      <c r="M49" s="943"/>
      <c r="N49" s="943"/>
      <c r="O49" s="943"/>
      <c r="P49" s="943"/>
      <c r="Q49" s="943"/>
      <c r="R49" s="943"/>
      <c r="S49" s="943"/>
      <c r="T49" s="943"/>
      <c r="U49" s="975"/>
      <c r="V49" s="935"/>
      <c r="W49" s="935"/>
      <c r="X49" s="935"/>
      <c r="Y49" s="1007"/>
      <c r="Z49" s="812"/>
    </row>
    <row r="50" spans="1:26" ht="26.25" customHeight="1">
      <c r="A50" s="812"/>
      <c r="B50" s="937"/>
      <c r="C50" s="947" t="s">
        <v>812</v>
      </c>
      <c r="D50" s="959"/>
      <c r="E50" s="959"/>
      <c r="F50" s="959"/>
      <c r="G50" s="959"/>
      <c r="H50" s="966"/>
      <c r="I50" s="969" t="s">
        <v>829</v>
      </c>
      <c r="J50" s="972"/>
      <c r="K50" s="975"/>
      <c r="L50" s="947" t="s">
        <v>929</v>
      </c>
      <c r="M50" s="959"/>
      <c r="N50" s="959"/>
      <c r="O50" s="959"/>
      <c r="P50" s="959"/>
      <c r="Q50" s="966"/>
      <c r="R50" s="969" t="s">
        <v>811</v>
      </c>
      <c r="S50" s="972"/>
      <c r="T50" s="812"/>
      <c r="U50" s="975"/>
      <c r="V50" s="935"/>
      <c r="W50" s="935"/>
      <c r="X50" s="935"/>
      <c r="Y50" s="1007"/>
      <c r="Z50" s="812"/>
    </row>
    <row r="51" spans="1:26" ht="7.5" customHeight="1">
      <c r="A51" s="812"/>
      <c r="B51" s="937"/>
      <c r="C51" s="812"/>
      <c r="D51" s="812"/>
      <c r="E51" s="812"/>
      <c r="F51" s="812"/>
      <c r="G51" s="812"/>
      <c r="H51" s="812"/>
      <c r="I51" s="812"/>
      <c r="J51" s="812"/>
      <c r="K51" s="812"/>
      <c r="L51" s="812"/>
      <c r="M51" s="812"/>
      <c r="N51" s="812"/>
      <c r="O51" s="812"/>
      <c r="P51" s="812"/>
      <c r="Q51" s="812"/>
      <c r="R51" s="812"/>
      <c r="S51" s="812"/>
      <c r="T51" s="812"/>
      <c r="U51" s="975"/>
      <c r="V51" s="935"/>
      <c r="W51" s="935"/>
      <c r="X51" s="935"/>
      <c r="Y51" s="1007"/>
      <c r="Z51" s="812"/>
    </row>
    <row r="52" spans="1:26" ht="22.5" customHeight="1">
      <c r="A52" s="812"/>
      <c r="B52" s="937"/>
      <c r="C52" s="948"/>
      <c r="D52" s="960"/>
      <c r="E52" s="960"/>
      <c r="F52" s="960"/>
      <c r="G52" s="960"/>
      <c r="H52" s="960"/>
      <c r="I52" s="970"/>
      <c r="J52" s="971" t="s">
        <v>366</v>
      </c>
      <c r="K52" s="971"/>
      <c r="L52" s="971"/>
      <c r="M52" s="971"/>
      <c r="N52" s="971"/>
      <c r="O52" s="971" t="s">
        <v>390</v>
      </c>
      <c r="P52" s="971"/>
      <c r="Q52" s="971"/>
      <c r="R52" s="971"/>
      <c r="S52" s="971"/>
      <c r="T52" s="812"/>
      <c r="U52" s="975"/>
      <c r="V52" s="935"/>
      <c r="W52" s="935"/>
      <c r="X52" s="935"/>
      <c r="Y52" s="1007"/>
      <c r="Z52" s="812"/>
    </row>
    <row r="53" spans="1:26" ht="22.5" customHeight="1">
      <c r="A53" s="812"/>
      <c r="B53" s="937"/>
      <c r="C53" s="949" t="s">
        <v>86</v>
      </c>
      <c r="D53" s="961"/>
      <c r="E53" s="961"/>
      <c r="F53" s="961"/>
      <c r="G53" s="961"/>
      <c r="H53" s="967"/>
      <c r="I53" s="971" t="s">
        <v>831</v>
      </c>
      <c r="J53" s="973" t="s">
        <v>811</v>
      </c>
      <c r="K53" s="973"/>
      <c r="L53" s="973"/>
      <c r="M53" s="973"/>
      <c r="N53" s="973"/>
      <c r="O53" s="979"/>
      <c r="P53" s="979"/>
      <c r="Q53" s="979"/>
      <c r="R53" s="979"/>
      <c r="S53" s="979"/>
      <c r="T53" s="812"/>
      <c r="U53" s="975"/>
      <c r="V53" s="935"/>
      <c r="W53" s="935"/>
      <c r="X53" s="935"/>
      <c r="Y53" s="1007"/>
      <c r="Z53" s="812"/>
    </row>
    <row r="54" spans="1:26" ht="22.5" customHeight="1">
      <c r="A54" s="812"/>
      <c r="B54" s="937"/>
      <c r="C54" s="950"/>
      <c r="D54" s="962"/>
      <c r="E54" s="962"/>
      <c r="F54" s="962"/>
      <c r="G54" s="962"/>
      <c r="H54" s="968"/>
      <c r="I54" s="971" t="s">
        <v>833</v>
      </c>
      <c r="J54" s="973" t="s">
        <v>811</v>
      </c>
      <c r="K54" s="973"/>
      <c r="L54" s="973"/>
      <c r="M54" s="973"/>
      <c r="N54" s="973"/>
      <c r="O54" s="973" t="s">
        <v>811</v>
      </c>
      <c r="P54" s="973"/>
      <c r="Q54" s="973"/>
      <c r="R54" s="973"/>
      <c r="S54" s="973"/>
      <c r="T54" s="812"/>
      <c r="U54" s="975"/>
      <c r="V54" s="935"/>
      <c r="W54" s="935"/>
      <c r="X54" s="935"/>
      <c r="Y54" s="1007"/>
      <c r="Z54" s="812"/>
    </row>
    <row r="55" spans="1:26" ht="15" customHeight="1">
      <c r="A55" s="812"/>
      <c r="B55" s="937"/>
      <c r="C55" s="812"/>
      <c r="D55" s="812"/>
      <c r="E55" s="812"/>
      <c r="F55" s="812"/>
      <c r="G55" s="812"/>
      <c r="H55" s="812"/>
      <c r="I55" s="812"/>
      <c r="J55" s="812"/>
      <c r="K55" s="812"/>
      <c r="L55" s="812"/>
      <c r="M55" s="812"/>
      <c r="N55" s="812"/>
      <c r="O55" s="812"/>
      <c r="P55" s="812"/>
      <c r="Q55" s="812"/>
      <c r="R55" s="812"/>
      <c r="S55" s="812"/>
      <c r="T55" s="812"/>
      <c r="U55" s="975"/>
      <c r="V55" s="935"/>
      <c r="W55" s="935"/>
      <c r="X55" s="935"/>
      <c r="Y55" s="1007"/>
      <c r="Z55" s="812"/>
    </row>
    <row r="56" spans="1:26" ht="15" customHeight="1">
      <c r="A56" s="812"/>
      <c r="B56" s="937" t="s">
        <v>843</v>
      </c>
      <c r="C56" s="812"/>
      <c r="D56" s="812"/>
      <c r="E56" s="812"/>
      <c r="F56" s="812"/>
      <c r="G56" s="812"/>
      <c r="H56" s="812"/>
      <c r="I56" s="812"/>
      <c r="J56" s="812"/>
      <c r="K56" s="812"/>
      <c r="L56" s="812"/>
      <c r="M56" s="812"/>
      <c r="N56" s="812"/>
      <c r="O56" s="812"/>
      <c r="P56" s="812"/>
      <c r="Q56" s="812"/>
      <c r="R56" s="812"/>
      <c r="S56" s="812"/>
      <c r="T56" s="812"/>
      <c r="U56" s="999" t="s">
        <v>383</v>
      </c>
      <c r="V56" s="1002"/>
      <c r="W56" s="1002"/>
      <c r="X56" s="1002"/>
      <c r="Y56" s="1006"/>
      <c r="Z56" s="812"/>
    </row>
    <row r="57" spans="1:26" ht="15" customHeight="1">
      <c r="A57" s="812"/>
      <c r="B57" s="937"/>
      <c r="C57" s="812"/>
      <c r="D57" s="812"/>
      <c r="E57" s="812"/>
      <c r="F57" s="812"/>
      <c r="G57" s="812"/>
      <c r="H57" s="812"/>
      <c r="I57" s="812"/>
      <c r="J57" s="812"/>
      <c r="K57" s="812"/>
      <c r="L57" s="812"/>
      <c r="M57" s="812"/>
      <c r="N57" s="812"/>
      <c r="O57" s="812"/>
      <c r="P57" s="812"/>
      <c r="Q57" s="812"/>
      <c r="R57" s="812"/>
      <c r="S57" s="812"/>
      <c r="T57" s="812"/>
      <c r="U57" s="975"/>
      <c r="V57" s="935"/>
      <c r="W57" s="935"/>
      <c r="X57" s="935"/>
      <c r="Y57" s="1007"/>
      <c r="Z57" s="812"/>
    </row>
    <row r="58" spans="1:26" ht="15" customHeight="1">
      <c r="A58" s="812"/>
      <c r="B58" s="937"/>
      <c r="C58" s="951" t="s">
        <v>734</v>
      </c>
      <c r="D58" s="956" t="s">
        <v>29</v>
      </c>
      <c r="E58" s="956"/>
      <c r="F58" s="956"/>
      <c r="G58" s="956"/>
      <c r="H58" s="956"/>
      <c r="I58" s="956"/>
      <c r="J58" s="956"/>
      <c r="K58" s="956"/>
      <c r="L58" s="956"/>
      <c r="M58" s="956"/>
      <c r="N58" s="956"/>
      <c r="O58" s="956"/>
      <c r="P58" s="956"/>
      <c r="Q58" s="956"/>
      <c r="R58" s="956"/>
      <c r="S58" s="956"/>
      <c r="T58" s="994"/>
      <c r="U58" s="975"/>
      <c r="V58" s="935" t="s">
        <v>839</v>
      </c>
      <c r="W58" s="935" t="s">
        <v>27</v>
      </c>
      <c r="X58" s="935" t="s">
        <v>839</v>
      </c>
      <c r="Y58" s="1007"/>
      <c r="Z58" s="812"/>
    </row>
    <row r="59" spans="1:26" ht="15" customHeight="1">
      <c r="A59" s="812"/>
      <c r="B59" s="937"/>
      <c r="C59" s="952"/>
      <c r="D59" s="956"/>
      <c r="E59" s="956"/>
      <c r="F59" s="956"/>
      <c r="G59" s="956"/>
      <c r="H59" s="956"/>
      <c r="I59" s="956"/>
      <c r="J59" s="956"/>
      <c r="K59" s="956"/>
      <c r="L59" s="956"/>
      <c r="M59" s="956"/>
      <c r="N59" s="956"/>
      <c r="O59" s="956"/>
      <c r="P59" s="956"/>
      <c r="Q59" s="956"/>
      <c r="R59" s="956"/>
      <c r="S59" s="956"/>
      <c r="T59" s="994"/>
      <c r="U59" s="975"/>
      <c r="V59" s="935"/>
      <c r="W59" s="935"/>
      <c r="X59" s="935"/>
      <c r="Y59" s="1007"/>
      <c r="Z59" s="812"/>
    </row>
    <row r="60" spans="1:26" ht="15" customHeight="1">
      <c r="A60" s="812"/>
      <c r="B60" s="937"/>
      <c r="C60" s="953" t="s">
        <v>261</v>
      </c>
      <c r="D60" s="963" t="s">
        <v>517</v>
      </c>
      <c r="E60" s="963"/>
      <c r="F60" s="963"/>
      <c r="G60" s="963"/>
      <c r="H60" s="963"/>
      <c r="I60" s="963"/>
      <c r="J60" s="963"/>
      <c r="K60" s="963"/>
      <c r="L60" s="963"/>
      <c r="M60" s="963"/>
      <c r="N60" s="963"/>
      <c r="O60" s="963"/>
      <c r="P60" s="963"/>
      <c r="Q60" s="963"/>
      <c r="R60" s="963"/>
      <c r="S60" s="963"/>
      <c r="T60" s="994"/>
      <c r="U60" s="975"/>
      <c r="V60" s="1003" t="s">
        <v>839</v>
      </c>
      <c r="W60" s="1003" t="s">
        <v>27</v>
      </c>
      <c r="X60" s="1003" t="s">
        <v>839</v>
      </c>
      <c r="Y60" s="1007"/>
      <c r="Z60" s="812"/>
    </row>
    <row r="61" spans="1:26" ht="15" customHeight="1">
      <c r="A61" s="812"/>
      <c r="B61" s="938"/>
      <c r="C61" s="954"/>
      <c r="D61" s="964"/>
      <c r="E61" s="964"/>
      <c r="F61" s="964"/>
      <c r="G61" s="964"/>
      <c r="H61" s="964"/>
      <c r="I61" s="964"/>
      <c r="J61" s="964"/>
      <c r="K61" s="964"/>
      <c r="L61" s="964"/>
      <c r="M61" s="964"/>
      <c r="N61" s="964"/>
      <c r="O61" s="964"/>
      <c r="P61" s="964"/>
      <c r="Q61" s="964"/>
      <c r="R61" s="964"/>
      <c r="S61" s="964"/>
      <c r="T61" s="998"/>
      <c r="U61" s="1000"/>
      <c r="V61" s="1004"/>
      <c r="W61" s="1004"/>
      <c r="X61" s="1004"/>
      <c r="Y61" s="1008"/>
      <c r="Z61" s="812"/>
    </row>
    <row r="62" spans="1:26" ht="15" customHeight="1">
      <c r="A62" s="812"/>
      <c r="B62" s="939"/>
      <c r="C62" s="955"/>
      <c r="D62" s="963"/>
      <c r="E62" s="963"/>
      <c r="F62" s="963"/>
      <c r="G62" s="963"/>
      <c r="H62" s="963"/>
      <c r="I62" s="963"/>
      <c r="J62" s="963"/>
      <c r="K62" s="963"/>
      <c r="L62" s="963"/>
      <c r="M62" s="963"/>
      <c r="N62" s="963"/>
      <c r="O62" s="963"/>
      <c r="P62" s="963"/>
      <c r="Q62" s="963"/>
      <c r="R62" s="963"/>
      <c r="S62" s="963"/>
      <c r="T62" s="963"/>
      <c r="U62" s="1001"/>
      <c r="V62" s="1003"/>
      <c r="W62" s="1003"/>
      <c r="X62" s="1003"/>
      <c r="Y62" s="1001"/>
      <c r="Z62" s="812"/>
    </row>
    <row r="63" spans="1:26" ht="15" customHeight="1">
      <c r="A63" s="812"/>
      <c r="B63" s="812" t="s">
        <v>455</v>
      </c>
      <c r="C63" s="812"/>
      <c r="D63" s="812"/>
      <c r="E63" s="812"/>
      <c r="F63" s="812"/>
      <c r="G63" s="812"/>
      <c r="H63" s="812"/>
      <c r="I63" s="812"/>
      <c r="J63" s="812"/>
      <c r="K63" s="812"/>
      <c r="L63" s="812"/>
      <c r="M63" s="812"/>
      <c r="N63" s="812"/>
      <c r="O63" s="812"/>
      <c r="P63" s="812"/>
      <c r="Q63" s="812"/>
      <c r="R63" s="812"/>
      <c r="S63" s="812"/>
      <c r="T63" s="812"/>
      <c r="U63" s="812"/>
      <c r="V63" s="812"/>
      <c r="W63" s="812"/>
      <c r="X63" s="812"/>
      <c r="Y63" s="812"/>
      <c r="Z63" s="812"/>
    </row>
    <row r="64" spans="1:26" ht="15" customHeight="1">
      <c r="A64" s="812"/>
      <c r="B64" s="935">
        <v>1</v>
      </c>
      <c r="C64" s="812" t="s">
        <v>784</v>
      </c>
      <c r="D64" s="812"/>
      <c r="E64" s="812"/>
      <c r="F64" s="812"/>
      <c r="G64" s="812"/>
      <c r="H64" s="812"/>
      <c r="I64" s="812"/>
      <c r="J64" s="812"/>
      <c r="K64" s="812"/>
      <c r="L64" s="812"/>
      <c r="M64" s="812"/>
      <c r="N64" s="812"/>
      <c r="O64" s="812"/>
      <c r="P64" s="812"/>
      <c r="Q64" s="812"/>
      <c r="R64" s="812"/>
      <c r="S64" s="812"/>
      <c r="T64" s="812"/>
      <c r="U64" s="812"/>
      <c r="V64" s="812"/>
      <c r="W64" s="812"/>
      <c r="X64" s="812"/>
      <c r="Y64" s="812"/>
      <c r="Z64" s="812"/>
    </row>
    <row r="65" spans="1:26" ht="15" customHeight="1">
      <c r="A65" s="812"/>
      <c r="B65" s="935">
        <v>2</v>
      </c>
      <c r="C65" s="956" t="s">
        <v>916</v>
      </c>
      <c r="D65" s="956"/>
      <c r="E65" s="956"/>
      <c r="F65" s="956"/>
      <c r="G65" s="956"/>
      <c r="H65" s="956"/>
      <c r="I65" s="956"/>
      <c r="J65" s="956"/>
      <c r="K65" s="956"/>
      <c r="L65" s="956"/>
      <c r="M65" s="956"/>
      <c r="N65" s="956"/>
      <c r="O65" s="956"/>
      <c r="P65" s="956"/>
      <c r="Q65" s="956"/>
      <c r="R65" s="956"/>
      <c r="S65" s="956"/>
      <c r="T65" s="956"/>
      <c r="U65" s="956"/>
      <c r="V65" s="956"/>
      <c r="W65" s="956"/>
      <c r="X65" s="956"/>
      <c r="Y65" s="956"/>
      <c r="Z65" s="812"/>
    </row>
    <row r="66" spans="1:26" ht="15" customHeight="1">
      <c r="A66" s="812"/>
      <c r="B66" s="935"/>
      <c r="C66" s="940" t="s">
        <v>917</v>
      </c>
      <c r="D66" s="823"/>
      <c r="E66" s="823"/>
      <c r="F66" s="823"/>
      <c r="G66" s="823"/>
      <c r="H66" s="823"/>
      <c r="I66" s="823"/>
      <c r="J66" s="823"/>
      <c r="K66" s="823"/>
      <c r="L66" s="823"/>
      <c r="M66" s="823"/>
      <c r="N66" s="823"/>
      <c r="O66" s="823"/>
      <c r="P66" s="823"/>
      <c r="Q66" s="823"/>
      <c r="R66" s="823"/>
      <c r="S66" s="823"/>
      <c r="T66" s="823"/>
      <c r="U66" s="823"/>
      <c r="V66" s="823"/>
      <c r="W66" s="823"/>
      <c r="X66" s="823"/>
      <c r="Y66" s="823"/>
      <c r="Z66" s="812"/>
    </row>
    <row r="67" spans="1:26" ht="15" customHeight="1">
      <c r="A67" s="812"/>
      <c r="B67" s="935"/>
      <c r="C67" s="940" t="s">
        <v>918</v>
      </c>
      <c r="D67" s="956"/>
      <c r="E67" s="956"/>
      <c r="F67" s="956"/>
      <c r="G67" s="956"/>
      <c r="H67" s="956"/>
      <c r="I67" s="956"/>
      <c r="J67" s="956"/>
      <c r="K67" s="956"/>
      <c r="L67" s="956"/>
      <c r="M67" s="956"/>
      <c r="N67" s="956"/>
      <c r="O67" s="956"/>
      <c r="P67" s="956"/>
      <c r="Q67" s="956"/>
      <c r="R67" s="956"/>
      <c r="S67" s="956"/>
      <c r="T67" s="956"/>
      <c r="U67" s="956"/>
      <c r="V67" s="956"/>
      <c r="W67" s="956"/>
      <c r="X67" s="956"/>
      <c r="Y67" s="956"/>
      <c r="Z67" s="812"/>
    </row>
    <row r="68" spans="1:26" ht="15" customHeight="1">
      <c r="A68" s="812"/>
      <c r="B68" s="935">
        <v>3</v>
      </c>
      <c r="C68" s="812" t="s">
        <v>813</v>
      </c>
      <c r="D68" s="812"/>
      <c r="E68" s="812"/>
      <c r="F68" s="812"/>
      <c r="G68" s="812"/>
      <c r="H68" s="812"/>
      <c r="I68" s="812"/>
      <c r="J68" s="812"/>
      <c r="K68" s="812"/>
      <c r="L68" s="812"/>
      <c r="M68" s="812"/>
      <c r="N68" s="812"/>
      <c r="O68" s="812"/>
      <c r="P68" s="812"/>
      <c r="Q68" s="812"/>
      <c r="R68" s="812"/>
      <c r="S68" s="812"/>
      <c r="T68" s="812"/>
      <c r="U68" s="812"/>
      <c r="V68" s="812"/>
      <c r="W68" s="812"/>
      <c r="X68" s="812"/>
      <c r="Y68" s="812"/>
      <c r="Z68" s="812"/>
    </row>
    <row r="69" spans="1:26">
      <c r="A69" s="812"/>
      <c r="B69" s="940"/>
      <c r="C69" s="940"/>
      <c r="D69" s="940"/>
      <c r="E69" s="940"/>
      <c r="F69" s="940"/>
      <c r="G69" s="940"/>
      <c r="H69" s="940"/>
      <c r="I69" s="940"/>
      <c r="J69" s="940"/>
      <c r="K69" s="940"/>
      <c r="L69" s="940"/>
      <c r="M69" s="940"/>
      <c r="N69" s="940"/>
      <c r="O69" s="940"/>
      <c r="P69" s="940"/>
      <c r="Q69" s="940"/>
      <c r="R69" s="940"/>
      <c r="S69" s="940"/>
      <c r="T69" s="940"/>
      <c r="U69" s="940"/>
      <c r="V69" s="940"/>
      <c r="W69" s="940"/>
      <c r="X69" s="940"/>
      <c r="Y69" s="940"/>
      <c r="Z69" s="940"/>
    </row>
  </sheetData>
  <mergeCells count="67">
    <mergeCell ref="Q2:Y2"/>
    <mergeCell ref="B4:Y4"/>
    <mergeCell ref="B6:F6"/>
    <mergeCell ref="G6:Y6"/>
    <mergeCell ref="B7:F7"/>
    <mergeCell ref="G7:Y7"/>
    <mergeCell ref="B8:F8"/>
    <mergeCell ref="G8:Y8"/>
    <mergeCell ref="U11:Y11"/>
    <mergeCell ref="D19:T19"/>
    <mergeCell ref="D21:T21"/>
    <mergeCell ref="U30:Y30"/>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J53:N53"/>
    <mergeCell ref="O53:S53"/>
    <mergeCell ref="J54:N54"/>
    <mergeCell ref="O54:S54"/>
    <mergeCell ref="U56:Y56"/>
    <mergeCell ref="C64:Y64"/>
    <mergeCell ref="C65:Y65"/>
    <mergeCell ref="C68:Y68"/>
    <mergeCell ref="B69:Z69"/>
    <mergeCell ref="D13:T14"/>
    <mergeCell ref="C16:C17"/>
    <mergeCell ref="D16:T17"/>
    <mergeCell ref="D27:T28"/>
    <mergeCell ref="C33:T34"/>
    <mergeCell ref="C53:H54"/>
    <mergeCell ref="D58:T59"/>
    <mergeCell ref="D60:T61"/>
  </mergeCells>
  <phoneticPr fontId="20"/>
  <dataValidations count="3">
    <dataValidation type="list" allowBlank="1" showDropDown="0" showInputMessage="1" showErrorMessage="1" sqref="V13:V14 X13:X14 V19 X19 V21 X21 V23 X23 V25 X25 V27 X27 V38:V42 X38:X42 V46:V48 X46:X48 V58 X58 V60 X60">
      <formula1>"□,■"</formula1>
    </dataValidation>
    <dataValidation type="list" allowBlank="1" showDropDown="0" showInputMessage="1" showErrorMessage="1" sqref="G7:Y7">
      <formula1>"１　新規　　　,　２　変更　　　　,３　終了"</formula1>
    </dataValidation>
    <dataValidation type="list" allowBlank="1" showDropDown="0" showInputMessage="1" showErrorMessage="1" sqref="G8:Y8">
      <formula1>"１　特定事業所加算(Ⅰ)　,２　特定事業所加算(Ⅱ)　,３　特定事業所加算(Ⅲ)　,４　特定事業所加算(Ⅳ)"</formula1>
    </dataValidation>
  </dataValidations>
  <printOptions horizontalCentered="1"/>
  <pageMargins left="0.70866141732283472" right="0.70866141732283472" top="0.74803149606299213" bottom="0.74803149606299213" header="0.31496062992125984" footer="0.31496062992125984"/>
  <pageSetup paperSize="9" scale="57" fitToWidth="1" fitToHeight="1" orientation="portrait" usePrinterDefaults="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H47"/>
  <sheetViews>
    <sheetView showGridLines="0" view="pageBreakPreview" zoomScale="90" zoomScaleSheetLayoutView="90" workbookViewId="0">
      <selection activeCell="G2" sqref="G2"/>
    </sheetView>
  </sheetViews>
  <sheetFormatPr defaultColWidth="9" defaultRowHeight="13.5"/>
  <cols>
    <col min="1" max="1" width="9" style="1009"/>
    <col min="2" max="2" width="11.125" style="1009" customWidth="1"/>
    <col min="3" max="6" width="9" style="1009"/>
    <col min="7" max="8" width="11.5" style="1009" customWidth="1"/>
    <col min="9" max="16384" width="9" style="1009"/>
  </cols>
  <sheetData>
    <row r="1" spans="1:8" ht="15" customHeight="1">
      <c r="A1" s="90" t="s">
        <v>454</v>
      </c>
      <c r="G1" s="1056" t="str">
        <f>様式1!AA4</f>
        <v>令和　年　月　日</v>
      </c>
      <c r="H1" s="1061"/>
    </row>
    <row r="2" spans="1:8" ht="8.25" customHeight="1">
      <c r="G2" s="1057"/>
      <c r="H2" s="1057"/>
    </row>
    <row r="3" spans="1:8" s="1010" customFormat="1" ht="24.75" customHeight="1">
      <c r="A3" s="1011" t="s">
        <v>932</v>
      </c>
      <c r="B3" s="1011"/>
      <c r="C3" s="1011"/>
      <c r="D3" s="1011"/>
      <c r="E3" s="1011"/>
      <c r="F3" s="1011"/>
      <c r="G3" s="1011"/>
      <c r="H3" s="1011"/>
    </row>
    <row r="4" spans="1:8" ht="10.5" customHeight="1"/>
    <row r="5" spans="1:8" ht="15" customHeight="1">
      <c r="A5" s="1012" t="s">
        <v>678</v>
      </c>
      <c r="B5" s="1021"/>
      <c r="C5" s="1030">
        <f>様式1!K12</f>
        <v>0</v>
      </c>
      <c r="D5" s="1039"/>
      <c r="E5" s="1039"/>
      <c r="F5" s="1039"/>
      <c r="G5" s="1039"/>
      <c r="H5" s="1062"/>
    </row>
    <row r="6" spans="1:8" ht="15" customHeight="1">
      <c r="A6" s="1012" t="s">
        <v>933</v>
      </c>
      <c r="B6" s="1021"/>
      <c r="C6" s="1030">
        <f>様式1!K11</f>
        <v>0</v>
      </c>
      <c r="D6" s="1039"/>
      <c r="E6" s="1039"/>
      <c r="F6" s="1039"/>
      <c r="G6" s="1039"/>
      <c r="H6" s="1062"/>
    </row>
    <row r="7" spans="1:8" ht="15" customHeight="1">
      <c r="A7" s="1013" t="s">
        <v>934</v>
      </c>
      <c r="B7" s="1022"/>
      <c r="C7" s="1031" t="str">
        <f>"三原市"&amp;様式1!V14</f>
        <v>三原市</v>
      </c>
      <c r="D7" s="1040"/>
      <c r="E7" s="1040"/>
      <c r="F7" s="1040"/>
      <c r="G7" s="1040"/>
      <c r="H7" s="1063"/>
    </row>
    <row r="8" spans="1:8" ht="15" customHeight="1">
      <c r="A8" s="1013" t="s">
        <v>600</v>
      </c>
      <c r="B8" s="1022"/>
      <c r="C8" s="1032" t="s">
        <v>64</v>
      </c>
      <c r="D8" s="1041"/>
      <c r="E8" s="1041"/>
      <c r="F8" s="1041"/>
      <c r="G8" s="1041"/>
      <c r="H8" s="1064"/>
    </row>
    <row r="9" spans="1:8" ht="15" customHeight="1">
      <c r="A9" s="1014" t="s">
        <v>936</v>
      </c>
      <c r="B9" s="1023" t="s">
        <v>465</v>
      </c>
      <c r="C9" s="1033">
        <f>様式1!P15</f>
        <v>0</v>
      </c>
      <c r="D9" s="1042"/>
      <c r="E9" s="1047"/>
      <c r="F9" s="1024" t="s">
        <v>382</v>
      </c>
      <c r="G9" s="1058"/>
      <c r="H9" s="1065"/>
    </row>
    <row r="10" spans="1:8" ht="19.5" customHeight="1">
      <c r="A10" s="1015"/>
      <c r="B10" s="1024" t="s">
        <v>942</v>
      </c>
      <c r="C10" s="1034">
        <f>様式1!AD15</f>
        <v>0</v>
      </c>
      <c r="D10" s="1043"/>
      <c r="E10" s="1048"/>
      <c r="F10" s="1052"/>
      <c r="G10" s="1059"/>
      <c r="H10" s="1066"/>
    </row>
    <row r="11" spans="1:8" ht="19.5" customHeight="1">
      <c r="A11" s="1016" t="s">
        <v>937</v>
      </c>
      <c r="B11" s="1025"/>
      <c r="C11" s="1025"/>
      <c r="D11" s="1025"/>
      <c r="E11" s="1049"/>
      <c r="F11" s="1053"/>
      <c r="G11" s="1053"/>
      <c r="H11" s="1067"/>
    </row>
    <row r="12" spans="1:8" ht="19.5" customHeight="1">
      <c r="A12" s="1017" t="s">
        <v>938</v>
      </c>
      <c r="B12" s="1026" t="s">
        <v>943</v>
      </c>
      <c r="C12" s="1035"/>
      <c r="D12" s="1035"/>
      <c r="E12" s="1035"/>
      <c r="F12" s="1035"/>
      <c r="G12" s="1060"/>
      <c r="H12" s="1068"/>
    </row>
    <row r="13" spans="1:8" ht="15" customHeight="1">
      <c r="A13" s="1018"/>
      <c r="B13" s="1027" t="s">
        <v>869</v>
      </c>
      <c r="C13" s="1036"/>
      <c r="D13" s="1044"/>
      <c r="E13" s="1027" t="s">
        <v>886</v>
      </c>
      <c r="F13" s="1036"/>
      <c r="G13" s="1036"/>
      <c r="H13" s="1069"/>
    </row>
    <row r="14" spans="1:8" ht="17.100000000000001" customHeight="1">
      <c r="A14" s="1018"/>
      <c r="B14" s="1028">
        <v>1</v>
      </c>
      <c r="C14" s="1037"/>
      <c r="D14" s="1045"/>
      <c r="E14" s="1050"/>
      <c r="F14" s="1054"/>
      <c r="G14" s="1054"/>
      <c r="H14" s="1070"/>
    </row>
    <row r="15" spans="1:8" ht="17.100000000000001" customHeight="1">
      <c r="A15" s="1018"/>
      <c r="B15" s="1028">
        <v>2</v>
      </c>
      <c r="C15" s="1037"/>
      <c r="D15" s="1045"/>
      <c r="E15" s="1050"/>
      <c r="F15" s="1054"/>
      <c r="G15" s="1054"/>
      <c r="H15" s="1070"/>
    </row>
    <row r="16" spans="1:8" ht="17.100000000000001" customHeight="1">
      <c r="A16" s="1018"/>
      <c r="B16" s="1028">
        <v>3</v>
      </c>
      <c r="C16" s="1037"/>
      <c r="D16" s="1045"/>
      <c r="E16" s="1050"/>
      <c r="F16" s="1054"/>
      <c r="G16" s="1054"/>
      <c r="H16" s="1070"/>
    </row>
    <row r="17" spans="1:8" ht="17.100000000000001" customHeight="1">
      <c r="A17" s="1018"/>
      <c r="B17" s="1028">
        <v>4</v>
      </c>
      <c r="C17" s="1037"/>
      <c r="D17" s="1045"/>
      <c r="E17" s="1050"/>
      <c r="F17" s="1054"/>
      <c r="G17" s="1054"/>
      <c r="H17" s="1070"/>
    </row>
    <row r="18" spans="1:8" ht="17.100000000000001" customHeight="1">
      <c r="A18" s="1018"/>
      <c r="B18" s="1028">
        <v>5</v>
      </c>
      <c r="C18" s="1037"/>
      <c r="D18" s="1045"/>
      <c r="E18" s="1050"/>
      <c r="F18" s="1054"/>
      <c r="G18" s="1054"/>
      <c r="H18" s="1070"/>
    </row>
    <row r="19" spans="1:8" ht="17.100000000000001" customHeight="1">
      <c r="A19" s="1018"/>
      <c r="B19" s="1028">
        <v>6</v>
      </c>
      <c r="C19" s="1037"/>
      <c r="D19" s="1045"/>
      <c r="E19" s="1050"/>
      <c r="F19" s="1054"/>
      <c r="G19" s="1054"/>
      <c r="H19" s="1070"/>
    </row>
    <row r="20" spans="1:8" ht="17.100000000000001" customHeight="1">
      <c r="A20" s="1018"/>
      <c r="B20" s="1028">
        <v>7</v>
      </c>
      <c r="C20" s="1037"/>
      <c r="D20" s="1045"/>
      <c r="E20" s="1050"/>
      <c r="F20" s="1054"/>
      <c r="G20" s="1054"/>
      <c r="H20" s="1070"/>
    </row>
    <row r="21" spans="1:8" ht="17.100000000000001" customHeight="1">
      <c r="A21" s="1018"/>
      <c r="B21" s="1028">
        <v>8</v>
      </c>
      <c r="C21" s="1037"/>
      <c r="D21" s="1045"/>
      <c r="E21" s="1050"/>
      <c r="F21" s="1054"/>
      <c r="G21" s="1054"/>
      <c r="H21" s="1070"/>
    </row>
    <row r="22" spans="1:8" ht="17.100000000000001" customHeight="1">
      <c r="A22" s="1018"/>
      <c r="B22" s="1028">
        <v>9</v>
      </c>
      <c r="C22" s="1037"/>
      <c r="D22" s="1045"/>
      <c r="E22" s="1050"/>
      <c r="F22" s="1054"/>
      <c r="G22" s="1054"/>
      <c r="H22" s="1070"/>
    </row>
    <row r="23" spans="1:8" ht="17.100000000000001" customHeight="1">
      <c r="A23" s="1018"/>
      <c r="B23" s="1028">
        <v>10</v>
      </c>
      <c r="C23" s="1037"/>
      <c r="D23" s="1045"/>
      <c r="E23" s="1050"/>
      <c r="F23" s="1054"/>
      <c r="G23" s="1054"/>
      <c r="H23" s="1070"/>
    </row>
    <row r="24" spans="1:8" ht="17.100000000000001" customHeight="1">
      <c r="A24" s="1018"/>
      <c r="B24" s="1028">
        <v>11</v>
      </c>
      <c r="C24" s="1037"/>
      <c r="D24" s="1045"/>
      <c r="E24" s="1050"/>
      <c r="F24" s="1054"/>
      <c r="G24" s="1054"/>
      <c r="H24" s="1070"/>
    </row>
    <row r="25" spans="1:8" ht="17.100000000000001" customHeight="1">
      <c r="A25" s="1018"/>
      <c r="B25" s="1028">
        <v>12</v>
      </c>
      <c r="C25" s="1037"/>
      <c r="D25" s="1045"/>
      <c r="E25" s="1050"/>
      <c r="F25" s="1054"/>
      <c r="G25" s="1054"/>
      <c r="H25" s="1070"/>
    </row>
    <row r="26" spans="1:8" ht="17.100000000000001" customHeight="1">
      <c r="A26" s="1018"/>
      <c r="B26" s="1028">
        <v>13</v>
      </c>
      <c r="C26" s="1037"/>
      <c r="D26" s="1045"/>
      <c r="E26" s="1050"/>
      <c r="F26" s="1054"/>
      <c r="G26" s="1054"/>
      <c r="H26" s="1070"/>
    </row>
    <row r="27" spans="1:8" ht="17.100000000000001" customHeight="1">
      <c r="A27" s="1018"/>
      <c r="B27" s="1028">
        <v>14</v>
      </c>
      <c r="C27" s="1037"/>
      <c r="D27" s="1045"/>
      <c r="E27" s="1050"/>
      <c r="F27" s="1054"/>
      <c r="G27" s="1054"/>
      <c r="H27" s="1070"/>
    </row>
    <row r="28" spans="1:8" ht="17.100000000000001" customHeight="1">
      <c r="A28" s="1018"/>
      <c r="B28" s="1028">
        <v>15</v>
      </c>
      <c r="C28" s="1037"/>
      <c r="D28" s="1045"/>
      <c r="E28" s="1050"/>
      <c r="F28" s="1054"/>
      <c r="G28" s="1054"/>
      <c r="H28" s="1070"/>
    </row>
    <row r="29" spans="1:8" ht="17.100000000000001" customHeight="1">
      <c r="A29" s="1018"/>
      <c r="B29" s="1028">
        <v>16</v>
      </c>
      <c r="C29" s="1037"/>
      <c r="D29" s="1045"/>
      <c r="E29" s="1050"/>
      <c r="F29" s="1054"/>
      <c r="G29" s="1054"/>
      <c r="H29" s="1070"/>
    </row>
    <row r="30" spans="1:8" ht="17.100000000000001" customHeight="1">
      <c r="A30" s="1018"/>
      <c r="B30" s="1028">
        <v>17</v>
      </c>
      <c r="C30" s="1037"/>
      <c r="D30" s="1045"/>
      <c r="E30" s="1050"/>
      <c r="F30" s="1054"/>
      <c r="G30" s="1054"/>
      <c r="H30" s="1070"/>
    </row>
    <row r="31" spans="1:8" ht="17.100000000000001" customHeight="1">
      <c r="A31" s="1018"/>
      <c r="B31" s="1028">
        <v>18</v>
      </c>
      <c r="C31" s="1037"/>
      <c r="D31" s="1045"/>
      <c r="E31" s="1050"/>
      <c r="F31" s="1054"/>
      <c r="G31" s="1054"/>
      <c r="H31" s="1070"/>
    </row>
    <row r="32" spans="1:8" ht="17.100000000000001" customHeight="1">
      <c r="A32" s="1018"/>
      <c r="B32" s="1028">
        <v>19</v>
      </c>
      <c r="C32" s="1037"/>
      <c r="D32" s="1045"/>
      <c r="E32" s="1050"/>
      <c r="F32" s="1054"/>
      <c r="G32" s="1054"/>
      <c r="H32" s="1070"/>
    </row>
    <row r="33" spans="1:8" ht="17.100000000000001" customHeight="1">
      <c r="A33" s="1018"/>
      <c r="B33" s="1028">
        <v>20</v>
      </c>
      <c r="C33" s="1037"/>
      <c r="D33" s="1045"/>
      <c r="E33" s="1050"/>
      <c r="F33" s="1054"/>
      <c r="G33" s="1054"/>
      <c r="H33" s="1070"/>
    </row>
    <row r="34" spans="1:8" ht="17.100000000000001" customHeight="1">
      <c r="A34" s="1018"/>
      <c r="B34" s="1028">
        <v>21</v>
      </c>
      <c r="C34" s="1037"/>
      <c r="D34" s="1045"/>
      <c r="E34" s="1050"/>
      <c r="F34" s="1054"/>
      <c r="G34" s="1054"/>
      <c r="H34" s="1070"/>
    </row>
    <row r="35" spans="1:8" ht="17.100000000000001" customHeight="1">
      <c r="A35" s="1018"/>
      <c r="B35" s="1028">
        <v>22</v>
      </c>
      <c r="C35" s="1037"/>
      <c r="D35" s="1045"/>
      <c r="E35" s="1050"/>
      <c r="F35" s="1054"/>
      <c r="G35" s="1054"/>
      <c r="H35" s="1070"/>
    </row>
    <row r="36" spans="1:8" ht="17.100000000000001" customHeight="1">
      <c r="A36" s="1018"/>
      <c r="B36" s="1028">
        <v>23</v>
      </c>
      <c r="C36" s="1037"/>
      <c r="D36" s="1045"/>
      <c r="E36" s="1050"/>
      <c r="F36" s="1054"/>
      <c r="G36" s="1054"/>
      <c r="H36" s="1070"/>
    </row>
    <row r="37" spans="1:8" ht="17.100000000000001" customHeight="1">
      <c r="A37" s="1018"/>
      <c r="B37" s="1028">
        <v>24</v>
      </c>
      <c r="C37" s="1037"/>
      <c r="D37" s="1045"/>
      <c r="E37" s="1050"/>
      <c r="F37" s="1054"/>
      <c r="G37" s="1054"/>
      <c r="H37" s="1070"/>
    </row>
    <row r="38" spans="1:8" ht="17.100000000000001" customHeight="1">
      <c r="A38" s="1018"/>
      <c r="B38" s="1028">
        <v>25</v>
      </c>
      <c r="C38" s="1037"/>
      <c r="D38" s="1045"/>
      <c r="E38" s="1050"/>
      <c r="F38" s="1054"/>
      <c r="G38" s="1054"/>
      <c r="H38" s="1070"/>
    </row>
    <row r="39" spans="1:8" ht="17.100000000000001" customHeight="1">
      <c r="A39" s="1018"/>
      <c r="B39" s="1028">
        <v>26</v>
      </c>
      <c r="C39" s="1037"/>
      <c r="D39" s="1045"/>
      <c r="E39" s="1050"/>
      <c r="F39" s="1054"/>
      <c r="G39" s="1054"/>
      <c r="H39" s="1070"/>
    </row>
    <row r="40" spans="1:8" ht="17.100000000000001" customHeight="1">
      <c r="A40" s="1018"/>
      <c r="B40" s="1028">
        <v>27</v>
      </c>
      <c r="C40" s="1037"/>
      <c r="D40" s="1045"/>
      <c r="E40" s="1050"/>
      <c r="F40" s="1054"/>
      <c r="G40" s="1054"/>
      <c r="H40" s="1070"/>
    </row>
    <row r="41" spans="1:8" ht="17.100000000000001" customHeight="1">
      <c r="A41" s="1018"/>
      <c r="B41" s="1028">
        <v>28</v>
      </c>
      <c r="C41" s="1037"/>
      <c r="D41" s="1045"/>
      <c r="E41" s="1050"/>
      <c r="F41" s="1054"/>
      <c r="G41" s="1054"/>
      <c r="H41" s="1070"/>
    </row>
    <row r="42" spans="1:8" ht="17.100000000000001" customHeight="1">
      <c r="A42" s="1018"/>
      <c r="B42" s="1028">
        <v>29</v>
      </c>
      <c r="C42" s="1037"/>
      <c r="D42" s="1045"/>
      <c r="E42" s="1050"/>
      <c r="F42" s="1054"/>
      <c r="G42" s="1054"/>
      <c r="H42" s="1070"/>
    </row>
    <row r="43" spans="1:8" ht="17.100000000000001" customHeight="1">
      <c r="A43" s="1019"/>
      <c r="B43" s="1029">
        <v>30</v>
      </c>
      <c r="C43" s="1038"/>
      <c r="D43" s="1046"/>
      <c r="E43" s="1051"/>
      <c r="F43" s="1055"/>
      <c r="G43" s="1055"/>
      <c r="H43" s="1071"/>
    </row>
    <row r="44" spans="1:8" ht="15" customHeight="1">
      <c r="A44" s="1020" t="s">
        <v>939</v>
      </c>
    </row>
    <row r="45" spans="1:8" ht="15" customHeight="1">
      <c r="A45" s="1020" t="s">
        <v>419</v>
      </c>
    </row>
    <row r="46" spans="1:8" ht="15" customHeight="1">
      <c r="A46" s="1020" t="s">
        <v>940</v>
      </c>
    </row>
    <row r="47" spans="1:8" ht="15" customHeight="1">
      <c r="A47" s="1020"/>
    </row>
  </sheetData>
  <mergeCells count="81">
    <mergeCell ref="G1:H1"/>
    <mergeCell ref="A3:H3"/>
    <mergeCell ref="A5:B5"/>
    <mergeCell ref="C5:H5"/>
    <mergeCell ref="A6:B6"/>
    <mergeCell ref="C6:H6"/>
    <mergeCell ref="A7:B7"/>
    <mergeCell ref="A8:B8"/>
    <mergeCell ref="C8:H8"/>
    <mergeCell ref="C9:E9"/>
    <mergeCell ref="C10:E10"/>
    <mergeCell ref="A11:D11"/>
    <mergeCell ref="E11:H11"/>
    <mergeCell ref="B12:F12"/>
    <mergeCell ref="G12:H12"/>
    <mergeCell ref="B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A9:A10"/>
    <mergeCell ref="F9:F10"/>
    <mergeCell ref="G9:H10"/>
    <mergeCell ref="A12:A43"/>
  </mergeCells>
  <phoneticPr fontId="7"/>
  <dataValidations count="1">
    <dataValidation type="list" allowBlank="1" showDropDown="0" showInputMessage="1" showErrorMessage="1" sqref="C8:H8">
      <formula1>"　,１　新規,２　変更,３　終了"</formula1>
    </dataValidation>
  </dataValidations>
  <pageMargins left="0.78700000000000003" right="0.78700000000000003" top="0.98399999999999999" bottom="0.98399999999999999" header="0.51200000000000001" footer="0.51200000000000001"/>
  <pageSetup paperSize="9" fitToWidth="1" fitToHeight="1" orientation="portrait" usePrinterDefaults="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L25"/>
  <sheetViews>
    <sheetView view="pageBreakPreview" zoomScaleSheetLayoutView="100" workbookViewId="0">
      <selection activeCell="C7" sqref="C7:H7"/>
    </sheetView>
  </sheetViews>
  <sheetFormatPr defaultColWidth="8.125" defaultRowHeight="13.5"/>
  <cols>
    <col min="1" max="1" width="10.125" style="216" customWidth="1"/>
    <col min="2" max="2" width="17.375" style="216" customWidth="1"/>
    <col min="3" max="3" width="11.625" style="216" customWidth="1"/>
    <col min="4" max="7" width="10.125" style="216" customWidth="1"/>
    <col min="8" max="8" width="16.25" style="216" customWidth="1"/>
    <col min="9" max="256" width="8.125" style="216"/>
    <col min="257" max="264" width="10.125" style="216" customWidth="1"/>
    <col min="265" max="512" width="8.125" style="216"/>
    <col min="513" max="520" width="10.125" style="216" customWidth="1"/>
    <col min="521" max="768" width="8.125" style="216"/>
    <col min="769" max="776" width="10.125" style="216" customWidth="1"/>
    <col min="777" max="1024" width="8.125" style="216"/>
    <col min="1025" max="1032" width="10.125" style="216" customWidth="1"/>
    <col min="1033" max="1280" width="8.125" style="216"/>
    <col min="1281" max="1288" width="10.125" style="216" customWidth="1"/>
    <col min="1289" max="1536" width="8.125" style="216"/>
    <col min="1537" max="1544" width="10.125" style="216" customWidth="1"/>
    <col min="1545" max="1792" width="8.125" style="216"/>
    <col min="1793" max="1800" width="10.125" style="216" customWidth="1"/>
    <col min="1801" max="2048" width="8.125" style="216"/>
    <col min="2049" max="2056" width="10.125" style="216" customWidth="1"/>
    <col min="2057" max="2304" width="8.125" style="216"/>
    <col min="2305" max="2312" width="10.125" style="216" customWidth="1"/>
    <col min="2313" max="2560" width="8.125" style="216"/>
    <col min="2561" max="2568" width="10.125" style="216" customWidth="1"/>
    <col min="2569" max="2816" width="8.125" style="216"/>
    <col min="2817" max="2824" width="10.125" style="216" customWidth="1"/>
    <col min="2825" max="3072" width="8.125" style="216"/>
    <col min="3073" max="3080" width="10.125" style="216" customWidth="1"/>
    <col min="3081" max="3328" width="8.125" style="216"/>
    <col min="3329" max="3336" width="10.125" style="216" customWidth="1"/>
    <col min="3337" max="3584" width="8.125" style="216"/>
    <col min="3585" max="3592" width="10.125" style="216" customWidth="1"/>
    <col min="3593" max="3840" width="8.125" style="216"/>
    <col min="3841" max="3848" width="10.125" style="216" customWidth="1"/>
    <col min="3849" max="4096" width="8.125" style="216"/>
    <col min="4097" max="4104" width="10.125" style="216" customWidth="1"/>
    <col min="4105" max="4352" width="8.125" style="216"/>
    <col min="4353" max="4360" width="10.125" style="216" customWidth="1"/>
    <col min="4361" max="4608" width="8.125" style="216"/>
    <col min="4609" max="4616" width="10.125" style="216" customWidth="1"/>
    <col min="4617" max="4864" width="8.125" style="216"/>
    <col min="4865" max="4872" width="10.125" style="216" customWidth="1"/>
    <col min="4873" max="5120" width="8.125" style="216"/>
    <col min="5121" max="5128" width="10.125" style="216" customWidth="1"/>
    <col min="5129" max="5376" width="8.125" style="216"/>
    <col min="5377" max="5384" width="10.125" style="216" customWidth="1"/>
    <col min="5385" max="5632" width="8.125" style="216"/>
    <col min="5633" max="5640" width="10.125" style="216" customWidth="1"/>
    <col min="5641" max="5888" width="8.125" style="216"/>
    <col min="5889" max="5896" width="10.125" style="216" customWidth="1"/>
    <col min="5897" max="6144" width="8.125" style="216"/>
    <col min="6145" max="6152" width="10.125" style="216" customWidth="1"/>
    <col min="6153" max="6400" width="8.125" style="216"/>
    <col min="6401" max="6408" width="10.125" style="216" customWidth="1"/>
    <col min="6409" max="6656" width="8.125" style="216"/>
    <col min="6657" max="6664" width="10.125" style="216" customWidth="1"/>
    <col min="6665" max="6912" width="8.125" style="216"/>
    <col min="6913" max="6920" width="10.125" style="216" customWidth="1"/>
    <col min="6921" max="7168" width="8.125" style="216"/>
    <col min="7169" max="7176" width="10.125" style="216" customWidth="1"/>
    <col min="7177" max="7424" width="8.125" style="216"/>
    <col min="7425" max="7432" width="10.125" style="216" customWidth="1"/>
    <col min="7433" max="7680" width="8.125" style="216"/>
    <col min="7681" max="7688" width="10.125" style="216" customWidth="1"/>
    <col min="7689" max="7936" width="8.125" style="216"/>
    <col min="7937" max="7944" width="10.125" style="216" customWidth="1"/>
    <col min="7945" max="8192" width="8.125" style="216"/>
    <col min="8193" max="8200" width="10.125" style="216" customWidth="1"/>
    <col min="8201" max="8448" width="8.125" style="216"/>
    <col min="8449" max="8456" width="10.125" style="216" customWidth="1"/>
    <col min="8457" max="8704" width="8.125" style="216"/>
    <col min="8705" max="8712" width="10.125" style="216" customWidth="1"/>
    <col min="8713" max="8960" width="8.125" style="216"/>
    <col min="8961" max="8968" width="10.125" style="216" customWidth="1"/>
    <col min="8969" max="9216" width="8.125" style="216"/>
    <col min="9217" max="9224" width="10.125" style="216" customWidth="1"/>
    <col min="9225" max="9472" width="8.125" style="216"/>
    <col min="9473" max="9480" width="10.125" style="216" customWidth="1"/>
    <col min="9481" max="9728" width="8.125" style="216"/>
    <col min="9729" max="9736" width="10.125" style="216" customWidth="1"/>
    <col min="9737" max="9984" width="8.125" style="216"/>
    <col min="9985" max="9992" width="10.125" style="216" customWidth="1"/>
    <col min="9993" max="10240" width="8.125" style="216"/>
    <col min="10241" max="10248" width="10.125" style="216" customWidth="1"/>
    <col min="10249" max="10496" width="8.125" style="216"/>
    <col min="10497" max="10504" width="10.125" style="216" customWidth="1"/>
    <col min="10505" max="10752" width="8.125" style="216"/>
    <col min="10753" max="10760" width="10.125" style="216" customWidth="1"/>
    <col min="10761" max="11008" width="8.125" style="216"/>
    <col min="11009" max="11016" width="10.125" style="216" customWidth="1"/>
    <col min="11017" max="11264" width="8.125" style="216"/>
    <col min="11265" max="11272" width="10.125" style="216" customWidth="1"/>
    <col min="11273" max="11520" width="8.125" style="216"/>
    <col min="11521" max="11528" width="10.125" style="216" customWidth="1"/>
    <col min="11529" max="11776" width="8.125" style="216"/>
    <col min="11777" max="11784" width="10.125" style="216" customWidth="1"/>
    <col min="11785" max="12032" width="8.125" style="216"/>
    <col min="12033" max="12040" width="10.125" style="216" customWidth="1"/>
    <col min="12041" max="12288" width="8.125" style="216"/>
    <col min="12289" max="12296" width="10.125" style="216" customWidth="1"/>
    <col min="12297" max="12544" width="8.125" style="216"/>
    <col min="12545" max="12552" width="10.125" style="216" customWidth="1"/>
    <col min="12553" max="12800" width="8.125" style="216"/>
    <col min="12801" max="12808" width="10.125" style="216" customWidth="1"/>
    <col min="12809" max="13056" width="8.125" style="216"/>
    <col min="13057" max="13064" width="10.125" style="216" customWidth="1"/>
    <col min="13065" max="13312" width="8.125" style="216"/>
    <col min="13313" max="13320" width="10.125" style="216" customWidth="1"/>
    <col min="13321" max="13568" width="8.125" style="216"/>
    <col min="13569" max="13576" width="10.125" style="216" customWidth="1"/>
    <col min="13577" max="13824" width="8.125" style="216"/>
    <col min="13825" max="13832" width="10.125" style="216" customWidth="1"/>
    <col min="13833" max="14080" width="8.125" style="216"/>
    <col min="14081" max="14088" width="10.125" style="216" customWidth="1"/>
    <col min="14089" max="14336" width="8.125" style="216"/>
    <col min="14337" max="14344" width="10.125" style="216" customWidth="1"/>
    <col min="14345" max="14592" width="8.125" style="216"/>
    <col min="14593" max="14600" width="10.125" style="216" customWidth="1"/>
    <col min="14601" max="14848" width="8.125" style="216"/>
    <col min="14849" max="14856" width="10.125" style="216" customWidth="1"/>
    <col min="14857" max="15104" width="8.125" style="216"/>
    <col min="15105" max="15112" width="10.125" style="216" customWidth="1"/>
    <col min="15113" max="15360" width="8.125" style="216"/>
    <col min="15361" max="15368" width="10.125" style="216" customWidth="1"/>
    <col min="15369" max="15616" width="8.125" style="216"/>
    <col min="15617" max="15624" width="10.125" style="216" customWidth="1"/>
    <col min="15625" max="15872" width="8.125" style="216"/>
    <col min="15873" max="15880" width="10.125" style="216" customWidth="1"/>
    <col min="15881" max="16128" width="8.125" style="216"/>
    <col min="16129" max="16136" width="10.125" style="216" customWidth="1"/>
    <col min="16137" max="16384" width="8.125" style="216"/>
  </cols>
  <sheetData>
    <row r="1" spans="1:12" ht="20.100000000000001" customHeight="1"/>
    <row r="2" spans="1:12" ht="20.100000000000001" customHeight="1">
      <c r="F2" s="1115" t="s">
        <v>958</v>
      </c>
      <c r="G2" s="1115"/>
      <c r="H2" s="1115"/>
    </row>
    <row r="3" spans="1:12" ht="20.100000000000001" customHeight="1"/>
    <row r="4" spans="1:12" s="1072" customFormat="1" ht="20.100000000000001" customHeight="1">
      <c r="A4" s="1073" t="s">
        <v>944</v>
      </c>
      <c r="B4" s="1088"/>
      <c r="C4" s="1088"/>
      <c r="D4" s="1088"/>
      <c r="E4" s="1088"/>
      <c r="F4" s="1088"/>
      <c r="G4" s="1088"/>
      <c r="H4" s="1088"/>
    </row>
    <row r="5" spans="1:12" ht="20.100000000000001" customHeight="1">
      <c r="A5" s="1074"/>
      <c r="B5" s="1074"/>
      <c r="C5" s="1074"/>
      <c r="D5" s="1074"/>
      <c r="E5" s="1074"/>
      <c r="F5" s="1074"/>
      <c r="G5" s="1074"/>
      <c r="H5" s="1074"/>
    </row>
    <row r="6" spans="1:12" ht="45" customHeight="1">
      <c r="A6" s="1075" t="s">
        <v>945</v>
      </c>
      <c r="B6" s="1075"/>
      <c r="C6" s="1095">
        <f>様式1!K11</f>
        <v>0</v>
      </c>
      <c r="D6" s="1103"/>
      <c r="E6" s="1103"/>
      <c r="F6" s="1103"/>
      <c r="G6" s="1103"/>
      <c r="H6" s="1126"/>
    </row>
    <row r="7" spans="1:12" ht="45" customHeight="1">
      <c r="A7" s="1076" t="s">
        <v>946</v>
      </c>
      <c r="B7" s="1076"/>
      <c r="C7" s="1096"/>
      <c r="D7" s="1096"/>
      <c r="E7" s="1096"/>
      <c r="F7" s="1096"/>
      <c r="G7" s="1096"/>
      <c r="H7" s="1096"/>
      <c r="L7" s="1133"/>
    </row>
    <row r="8" spans="1:12" ht="26.25" customHeight="1">
      <c r="A8" s="1077" t="s">
        <v>176</v>
      </c>
      <c r="B8" s="1089"/>
      <c r="C8" s="1097" t="s">
        <v>805</v>
      </c>
      <c r="D8" s="1104"/>
      <c r="E8" s="1110" t="s">
        <v>95</v>
      </c>
      <c r="F8" s="1116"/>
      <c r="G8" s="1122"/>
      <c r="H8" s="1127"/>
    </row>
    <row r="9" spans="1:12" ht="26.25" customHeight="1">
      <c r="A9" s="1078"/>
      <c r="B9" s="1090"/>
      <c r="C9" s="1098" t="s">
        <v>950</v>
      </c>
      <c r="D9" s="1098"/>
      <c r="E9" s="1110" t="s">
        <v>98</v>
      </c>
      <c r="F9" s="1116"/>
      <c r="G9" s="1122"/>
      <c r="H9" s="1127"/>
    </row>
    <row r="10" spans="1:12" ht="26.25" customHeight="1">
      <c r="A10" s="1078"/>
      <c r="B10" s="1090"/>
      <c r="C10" s="1098" t="s">
        <v>951</v>
      </c>
      <c r="D10" s="1098"/>
      <c r="E10" s="1110" t="s">
        <v>957</v>
      </c>
      <c r="F10" s="1116"/>
      <c r="G10" s="1122"/>
      <c r="H10" s="1127"/>
    </row>
    <row r="11" spans="1:12" ht="26.25" customHeight="1">
      <c r="A11" s="1078"/>
      <c r="B11" s="1090"/>
      <c r="C11" s="1098" t="s">
        <v>952</v>
      </c>
      <c r="D11" s="1098"/>
      <c r="E11" s="1110" t="s">
        <v>697</v>
      </c>
      <c r="F11" s="1116"/>
      <c r="G11" s="1122"/>
      <c r="H11" s="1127"/>
    </row>
    <row r="12" spans="1:12" ht="26.25" customHeight="1">
      <c r="A12" s="1079"/>
      <c r="B12" s="1091"/>
      <c r="C12" s="1098" t="s">
        <v>15</v>
      </c>
      <c r="D12" s="1098"/>
      <c r="E12" s="1110" t="s">
        <v>61</v>
      </c>
      <c r="F12" s="1116"/>
      <c r="G12" s="1122"/>
      <c r="H12" s="1127"/>
    </row>
    <row r="13" spans="1:12" ht="14.25" customHeight="1">
      <c r="A13" s="1080"/>
      <c r="B13" s="1080"/>
      <c r="C13" s="1080"/>
      <c r="D13" s="1080"/>
      <c r="E13" s="1080"/>
      <c r="F13" s="1080"/>
      <c r="G13" s="1074"/>
      <c r="H13" s="1080"/>
    </row>
    <row r="14" spans="1:12" ht="45" customHeight="1">
      <c r="A14" s="1081" t="s">
        <v>526</v>
      </c>
      <c r="B14" s="1092"/>
      <c r="C14" s="1099" t="s">
        <v>904</v>
      </c>
      <c r="D14" s="1105"/>
      <c r="E14" s="1111" t="s">
        <v>811</v>
      </c>
      <c r="F14" s="1117" t="s">
        <v>960</v>
      </c>
      <c r="G14" s="1123"/>
      <c r="H14" s="1128" t="s">
        <v>947</v>
      </c>
    </row>
    <row r="15" spans="1:12" ht="45" customHeight="1">
      <c r="A15" s="1082"/>
      <c r="B15" s="1093"/>
      <c r="C15" s="1099" t="s">
        <v>953</v>
      </c>
      <c r="D15" s="1106"/>
      <c r="E15" s="1112" t="s">
        <v>811</v>
      </c>
      <c r="F15" s="1118"/>
      <c r="G15" s="1124"/>
      <c r="H15" s="1129"/>
    </row>
    <row r="16" spans="1:12" ht="45" customHeight="1">
      <c r="A16" s="1083"/>
      <c r="B16" s="1094"/>
      <c r="C16" s="1083" t="s">
        <v>912</v>
      </c>
      <c r="D16" s="1107"/>
      <c r="E16" s="1113" t="s">
        <v>811</v>
      </c>
      <c r="F16" s="1119"/>
      <c r="G16" s="1125"/>
      <c r="H16" s="1130"/>
    </row>
    <row r="17" spans="1:8" ht="21" customHeight="1">
      <c r="A17" s="1074"/>
      <c r="B17" s="1074"/>
      <c r="C17" s="1074"/>
      <c r="D17" s="1080"/>
      <c r="E17" s="1080"/>
      <c r="F17" s="1120"/>
      <c r="G17" s="1120"/>
      <c r="H17" s="1074"/>
    </row>
    <row r="18" spans="1:8" ht="45" customHeight="1">
      <c r="A18" s="1081" t="s">
        <v>423</v>
      </c>
      <c r="B18" s="1092"/>
      <c r="C18" s="1100" t="s">
        <v>411</v>
      </c>
      <c r="D18" s="1108"/>
      <c r="E18" s="1114" t="s">
        <v>811</v>
      </c>
      <c r="F18" s="1121" t="s">
        <v>293</v>
      </c>
      <c r="G18" s="1121"/>
      <c r="H18" s="1131" t="s">
        <v>961</v>
      </c>
    </row>
    <row r="19" spans="1:8" ht="51.75" customHeight="1">
      <c r="A19" s="1083"/>
      <c r="B19" s="1094"/>
      <c r="C19" s="1101" t="s">
        <v>307</v>
      </c>
      <c r="D19" s="1108"/>
      <c r="E19" s="1114" t="s">
        <v>811</v>
      </c>
      <c r="F19" s="1121"/>
      <c r="G19" s="1121"/>
      <c r="H19" s="1085"/>
    </row>
    <row r="20" spans="1:8" ht="15" customHeight="1">
      <c r="A20" s="1084"/>
      <c r="B20" s="1080"/>
      <c r="C20" s="1080"/>
      <c r="D20" s="1080"/>
      <c r="E20" s="1080"/>
      <c r="F20" s="1080"/>
      <c r="G20" s="1080"/>
      <c r="H20" s="1080"/>
    </row>
    <row r="21" spans="1:8" ht="57.75" customHeight="1">
      <c r="A21" s="1085" t="s">
        <v>948</v>
      </c>
      <c r="B21" s="1085"/>
      <c r="C21" s="1102" t="s">
        <v>954</v>
      </c>
      <c r="D21" s="1109"/>
      <c r="E21" s="1109"/>
      <c r="F21" s="1109"/>
      <c r="G21" s="1109"/>
      <c r="H21" s="1132"/>
    </row>
    <row r="22" spans="1:8" ht="15" customHeight="1">
      <c r="A22" s="1086"/>
      <c r="B22" s="1086"/>
      <c r="C22" s="1086"/>
      <c r="D22" s="1086"/>
      <c r="E22" s="1086"/>
      <c r="F22" s="1086"/>
      <c r="G22" s="1086"/>
      <c r="H22" s="1086"/>
    </row>
    <row r="23" spans="1:8" ht="52.5" customHeight="1">
      <c r="A23" s="1087" t="s">
        <v>861</v>
      </c>
      <c r="B23" s="1087"/>
      <c r="C23" s="1087"/>
      <c r="D23" s="1087"/>
      <c r="E23" s="1087"/>
      <c r="F23" s="1087"/>
      <c r="G23" s="1087"/>
      <c r="H23" s="1087"/>
    </row>
    <row r="24" spans="1:8" ht="39" customHeight="1">
      <c r="A24" s="1087" t="s">
        <v>574</v>
      </c>
      <c r="B24" s="1087"/>
      <c r="C24" s="1087"/>
      <c r="D24" s="1087"/>
      <c r="E24" s="1087"/>
      <c r="F24" s="1087"/>
      <c r="G24" s="1087"/>
      <c r="H24" s="1087"/>
    </row>
    <row r="25" spans="1:8" ht="38.25" customHeight="1">
      <c r="A25" s="1087" t="s">
        <v>935</v>
      </c>
      <c r="B25" s="1087"/>
      <c r="C25" s="1087"/>
      <c r="D25" s="1087"/>
      <c r="E25" s="1087"/>
      <c r="F25" s="1087"/>
      <c r="G25" s="1087"/>
      <c r="H25" s="1087"/>
    </row>
    <row r="26" spans="1:8" ht="19.5" customHeight="1"/>
    <row r="27" spans="1:8" ht="19.5" customHeight="1"/>
    <row r="28" spans="1:8" ht="19.5" customHeight="1"/>
    <row r="31" spans="1:8" ht="17.25" customHeight="1"/>
    <row r="32" spans="1:8" ht="17.25" customHeight="1"/>
  </sheetData>
  <mergeCells count="28">
    <mergeCell ref="F2:H2"/>
    <mergeCell ref="A4:H4"/>
    <mergeCell ref="A6:B6"/>
    <mergeCell ref="C6:H6"/>
    <mergeCell ref="A7:B7"/>
    <mergeCell ref="C7:H7"/>
    <mergeCell ref="C8:D8"/>
    <mergeCell ref="E8:G8"/>
    <mergeCell ref="C9:D9"/>
    <mergeCell ref="E9:G9"/>
    <mergeCell ref="C10:D10"/>
    <mergeCell ref="E10:G10"/>
    <mergeCell ref="C11:D11"/>
    <mergeCell ref="E11:G11"/>
    <mergeCell ref="C12:D12"/>
    <mergeCell ref="E12:G12"/>
    <mergeCell ref="A21:B21"/>
    <mergeCell ref="C21:H21"/>
    <mergeCell ref="A23:H23"/>
    <mergeCell ref="A24:H24"/>
    <mergeCell ref="A25:H25"/>
    <mergeCell ref="A8:B12"/>
    <mergeCell ref="A14:B16"/>
    <mergeCell ref="F14:G16"/>
    <mergeCell ref="H14:H16"/>
    <mergeCell ref="A18:B19"/>
    <mergeCell ref="F18:G19"/>
    <mergeCell ref="H18:H19"/>
  </mergeCells>
  <phoneticPr fontId="20"/>
  <dataValidations count="2">
    <dataValidation type="list" allowBlank="1" showDropDown="0" showInputMessage="1" showErrorMessage="1" sqref="H8:H12">
      <formula1>"○"</formula1>
    </dataValidation>
    <dataValidation type="list" allowBlank="1" showDropDown="0" showInputMessage="1" showErrorMessage="1" sqref="C7:H7">
      <formula1>"1新規,2継続,３変更,４終了"</formula1>
    </dataValidation>
  </dataValidations>
  <printOptions horizontalCentered="1" verticalCentered="1"/>
  <pageMargins left="0.39370078740157483" right="0.39370078740157483" top="0.47" bottom="0.3" header="0.32" footer="0.33"/>
  <pageSetup paperSize="9" fitToWidth="1" fitToHeight="1" orientation="portrait" usePrinterDefaults="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K56"/>
  <sheetViews>
    <sheetView showGridLines="0" view="pageBreakPreview" zoomScale="90" zoomScaleNormal="90" zoomScaleSheetLayoutView="90" workbookViewId="0">
      <selection activeCell="A3" sqref="A3:I3"/>
    </sheetView>
  </sheetViews>
  <sheetFormatPr defaultColWidth="9" defaultRowHeight="13.5"/>
  <cols>
    <col min="1" max="2" width="4.625" style="1134" customWidth="1"/>
    <col min="3" max="3" width="25.5" style="1134" customWidth="1"/>
    <col min="4" max="4" width="5.25" style="1134" customWidth="1"/>
    <col min="5" max="6" width="21.625" style="1134" customWidth="1"/>
    <col min="7" max="7" width="5.25" style="1134" customWidth="1"/>
    <col min="8" max="8" width="21.625" style="1134" customWidth="1"/>
    <col min="9" max="9" width="3.125" style="1134" customWidth="1"/>
    <col min="10" max="16384" width="9" style="1134"/>
  </cols>
  <sheetData>
    <row r="1" spans="1:9" ht="25.5" customHeight="1">
      <c r="A1" s="1135" t="s">
        <v>962</v>
      </c>
      <c r="B1" s="1135"/>
    </row>
    <row r="2" spans="1:9" ht="18.399999999999999" customHeight="1">
      <c r="A2" s="1135"/>
      <c r="B2" s="1135"/>
      <c r="H2" s="1056" t="str">
        <f>様式1!AA4</f>
        <v>令和　年　月　日</v>
      </c>
      <c r="I2" s="1061"/>
    </row>
    <row r="3" spans="1:9" ht="27" customHeight="1">
      <c r="A3" s="1136" t="s">
        <v>964</v>
      </c>
      <c r="B3" s="1136"/>
      <c r="C3" s="1136"/>
      <c r="D3" s="1136"/>
      <c r="E3" s="1136"/>
      <c r="F3" s="1136"/>
      <c r="G3" s="1136"/>
      <c r="H3" s="1136"/>
      <c r="I3" s="1136"/>
    </row>
    <row r="4" spans="1:9" ht="3.6" customHeight="1">
      <c r="A4" s="1136"/>
      <c r="B4" s="1136"/>
      <c r="C4" s="1136"/>
      <c r="D4" s="1136"/>
      <c r="E4" s="1136"/>
      <c r="F4" s="1136"/>
      <c r="G4" s="1136"/>
      <c r="H4" s="1136"/>
      <c r="I4" s="1136"/>
    </row>
    <row r="5" spans="1:9" ht="36" customHeight="1">
      <c r="A5" s="1136"/>
      <c r="B5" s="1137"/>
      <c r="C5" s="1150" t="s">
        <v>945</v>
      </c>
      <c r="D5" s="1160">
        <f>様式1!K11</f>
        <v>0</v>
      </c>
      <c r="E5" s="1166"/>
      <c r="F5" s="1166"/>
      <c r="G5" s="1166"/>
      <c r="H5" s="1166"/>
      <c r="I5" s="1182"/>
    </row>
    <row r="6" spans="1:9" ht="31.35" customHeight="1">
      <c r="B6" s="1138"/>
      <c r="C6" s="1151" t="s">
        <v>969</v>
      </c>
      <c r="D6" s="1161" t="s">
        <v>64</v>
      </c>
      <c r="E6" s="1167"/>
      <c r="F6" s="1167"/>
      <c r="G6" s="1167"/>
      <c r="H6" s="1167"/>
      <c r="I6" s="1183"/>
    </row>
    <row r="7" spans="1:9" ht="18.75" customHeight="1">
      <c r="B7" s="1138"/>
      <c r="C7" s="1152" t="s">
        <v>970</v>
      </c>
      <c r="D7" s="1152"/>
      <c r="E7" s="1152"/>
      <c r="F7" s="1152"/>
      <c r="G7" s="1176"/>
      <c r="H7" s="1179" t="s">
        <v>986</v>
      </c>
      <c r="I7" s="1184"/>
    </row>
    <row r="8" spans="1:9" ht="115.15" customHeight="1">
      <c r="B8" s="1139" t="s">
        <v>965</v>
      </c>
      <c r="C8" s="1153" t="s">
        <v>971</v>
      </c>
      <c r="D8" s="1153"/>
      <c r="E8" s="1168"/>
      <c r="F8" s="1168"/>
      <c r="G8" s="1168"/>
      <c r="H8" s="1180" t="s">
        <v>64</v>
      </c>
      <c r="I8" s="1185"/>
    </row>
    <row r="9" spans="1:9" ht="52.35" customHeight="1">
      <c r="B9" s="1140"/>
      <c r="C9" s="1153" t="s">
        <v>972</v>
      </c>
      <c r="D9" s="1153"/>
      <c r="E9" s="1168"/>
      <c r="F9" s="1168"/>
      <c r="G9" s="1168"/>
      <c r="H9" s="1181" t="s">
        <v>64</v>
      </c>
      <c r="I9" s="1185"/>
    </row>
    <row r="10" spans="1:9" ht="52.35" customHeight="1">
      <c r="B10" s="1141"/>
      <c r="C10" s="1153" t="s">
        <v>974</v>
      </c>
      <c r="D10" s="1153"/>
      <c r="E10" s="1168"/>
      <c r="F10" s="1168"/>
      <c r="G10" s="1168"/>
      <c r="H10" s="1181" t="s">
        <v>64</v>
      </c>
      <c r="I10" s="1185"/>
    </row>
    <row r="11" spans="1:9" ht="75.599999999999994" customHeight="1">
      <c r="B11" s="1142" t="s">
        <v>967</v>
      </c>
      <c r="C11" s="1154" t="s">
        <v>351</v>
      </c>
      <c r="D11" s="1153"/>
      <c r="E11" s="1168"/>
      <c r="F11" s="1168"/>
      <c r="G11" s="1168"/>
      <c r="H11" s="1181" t="s">
        <v>64</v>
      </c>
      <c r="I11" s="1185"/>
    </row>
    <row r="12" spans="1:9" ht="49.5" customHeight="1">
      <c r="B12" s="1143"/>
      <c r="C12" s="1153" t="s">
        <v>976</v>
      </c>
      <c r="D12" s="1153"/>
      <c r="E12" s="1168"/>
      <c r="F12" s="1168"/>
      <c r="G12" s="1168"/>
      <c r="H12" s="1181" t="s">
        <v>64</v>
      </c>
      <c r="I12" s="1185"/>
    </row>
    <row r="13" spans="1:9" ht="49.5" customHeight="1">
      <c r="B13" s="1143"/>
      <c r="C13" s="1153" t="s">
        <v>379</v>
      </c>
      <c r="D13" s="1153"/>
      <c r="E13" s="1168"/>
      <c r="F13" s="1168"/>
      <c r="G13" s="1168"/>
      <c r="H13" s="1181" t="s">
        <v>64</v>
      </c>
      <c r="I13" s="1185"/>
    </row>
    <row r="14" spans="1:9" ht="49.5" customHeight="1">
      <c r="B14" s="1144"/>
      <c r="C14" s="1153" t="s">
        <v>977</v>
      </c>
      <c r="D14" s="1153"/>
      <c r="E14" s="1168"/>
      <c r="F14" s="1168"/>
      <c r="G14" s="1168"/>
      <c r="H14" s="1181" t="s">
        <v>64</v>
      </c>
      <c r="I14" s="1185"/>
    </row>
    <row r="15" spans="1:9" ht="10.9" customHeight="1">
      <c r="B15" s="1145"/>
      <c r="C15" s="1155"/>
      <c r="D15" s="1162"/>
      <c r="E15" s="1162"/>
      <c r="F15" s="1162"/>
      <c r="G15" s="1162"/>
      <c r="H15" s="1162"/>
      <c r="I15" s="1186"/>
    </row>
    <row r="16" spans="1:9" ht="20.100000000000001" customHeight="1">
      <c r="B16" s="1146"/>
      <c r="C16" s="1156"/>
      <c r="D16" s="1163" t="s">
        <v>166</v>
      </c>
      <c r="E16" s="1163"/>
      <c r="F16" s="1163"/>
      <c r="G16" s="1149"/>
      <c r="H16" s="1149"/>
      <c r="I16" s="1187"/>
    </row>
    <row r="17" spans="2:11" ht="40.15" customHeight="1">
      <c r="B17" s="1146"/>
      <c r="C17" s="1156"/>
      <c r="D17" s="1164" t="s">
        <v>879</v>
      </c>
      <c r="E17" s="1169" t="s">
        <v>20</v>
      </c>
      <c r="F17" s="1173"/>
      <c r="G17" s="1177" t="s">
        <v>811</v>
      </c>
      <c r="H17" s="1149"/>
      <c r="I17" s="1187"/>
    </row>
    <row r="18" spans="2:11" ht="40.15" customHeight="1">
      <c r="B18" s="1146"/>
      <c r="C18" s="1156"/>
      <c r="D18" s="1164" t="s">
        <v>601</v>
      </c>
      <c r="E18" s="1170" t="s">
        <v>985</v>
      </c>
      <c r="F18" s="1174"/>
      <c r="G18" s="1177" t="s">
        <v>811</v>
      </c>
      <c r="H18" s="1149"/>
      <c r="I18" s="1187"/>
    </row>
    <row r="19" spans="2:11" ht="43.15" customHeight="1">
      <c r="B19" s="1146"/>
      <c r="C19" s="1156"/>
      <c r="D19" s="1164" t="s">
        <v>685</v>
      </c>
      <c r="E19" s="1170" t="s">
        <v>771</v>
      </c>
      <c r="F19" s="1174"/>
      <c r="G19" s="1177" t="s">
        <v>811</v>
      </c>
      <c r="H19" s="1149"/>
      <c r="I19" s="1187"/>
    </row>
    <row r="20" spans="2:11" ht="32.25" customHeight="1">
      <c r="B20" s="1146"/>
      <c r="C20" s="1149"/>
      <c r="D20" s="1149" t="s">
        <v>980</v>
      </c>
      <c r="E20" s="1149"/>
      <c r="F20" s="1149"/>
      <c r="G20" s="1149"/>
      <c r="H20" s="1149"/>
      <c r="I20" s="1187"/>
    </row>
    <row r="21" spans="2:11" ht="22.15" customHeight="1">
      <c r="B21" s="1146"/>
      <c r="C21" s="1149"/>
      <c r="D21" s="1165" t="s">
        <v>862</v>
      </c>
      <c r="E21" s="1171"/>
      <c r="F21" s="1027" t="s">
        <v>898</v>
      </c>
      <c r="G21" s="1044"/>
      <c r="H21" s="1149"/>
      <c r="I21" s="1187"/>
    </row>
    <row r="22" spans="2:11" ht="25.15" customHeight="1">
      <c r="B22" s="1146"/>
      <c r="C22" s="1149"/>
      <c r="D22" s="1165" t="s">
        <v>982</v>
      </c>
      <c r="E22" s="1172"/>
      <c r="F22" s="1175"/>
      <c r="G22" s="1178"/>
      <c r="H22" s="1149"/>
      <c r="I22" s="1187"/>
    </row>
    <row r="23" spans="2:11" ht="25.15" customHeight="1">
      <c r="B23" s="1146"/>
      <c r="C23" s="1149"/>
      <c r="D23" s="1165" t="s">
        <v>8</v>
      </c>
      <c r="E23" s="1172"/>
      <c r="F23" s="1175"/>
      <c r="G23" s="1178"/>
      <c r="H23" s="1149"/>
      <c r="I23" s="1187"/>
    </row>
    <row r="24" spans="2:11" ht="25.15" customHeight="1">
      <c r="B24" s="1146"/>
      <c r="C24" s="1149"/>
      <c r="D24" s="1165" t="s">
        <v>163</v>
      </c>
      <c r="E24" s="1172"/>
      <c r="F24" s="1175"/>
      <c r="G24" s="1178"/>
      <c r="H24" s="1149"/>
      <c r="I24" s="1187"/>
    </row>
    <row r="25" spans="2:11">
      <c r="B25" s="1147"/>
      <c r="C25" s="1157"/>
      <c r="D25" s="1157"/>
      <c r="E25" s="1157"/>
      <c r="F25" s="1157"/>
      <c r="G25" s="1157"/>
      <c r="H25" s="1157"/>
      <c r="I25" s="1188"/>
    </row>
    <row r="26" spans="2:11" ht="24.75" customHeight="1">
      <c r="B26" s="1148"/>
      <c r="C26" s="1009" t="s">
        <v>835</v>
      </c>
    </row>
    <row r="27" spans="2:11" ht="24.75" customHeight="1">
      <c r="B27" s="1148"/>
      <c r="C27" s="1158" t="s">
        <v>979</v>
      </c>
      <c r="D27" s="1158"/>
      <c r="E27" s="1158"/>
      <c r="F27" s="1158"/>
      <c r="G27" s="1158"/>
      <c r="H27" s="1158"/>
      <c r="I27" s="1158"/>
      <c r="J27" s="1158"/>
      <c r="K27" s="1158"/>
    </row>
    <row r="28" spans="2:11" ht="13.5" customHeight="1">
      <c r="B28" s="1148"/>
      <c r="C28" s="1159"/>
    </row>
    <row r="29" spans="2:11">
      <c r="B29" s="1148"/>
    </row>
    <row r="30" spans="2:11">
      <c r="B30" s="1148"/>
    </row>
    <row r="31" spans="2:11">
      <c r="B31" s="1148"/>
    </row>
    <row r="32" spans="2:11">
      <c r="B32" s="1148"/>
      <c r="D32" s="1134" t="s">
        <v>777</v>
      </c>
    </row>
    <row r="33" spans="2:2">
      <c r="B33" s="1148"/>
    </row>
    <row r="34" spans="2:2">
      <c r="B34" s="1148"/>
    </row>
    <row r="35" spans="2:2">
      <c r="B35" s="1148"/>
    </row>
    <row r="36" spans="2:2">
      <c r="B36" s="1148"/>
    </row>
    <row r="37" spans="2:2">
      <c r="B37" s="1148"/>
    </row>
    <row r="38" spans="2:2">
      <c r="B38" s="1148"/>
    </row>
    <row r="39" spans="2:2">
      <c r="B39" s="1148"/>
    </row>
    <row r="40" spans="2:2">
      <c r="B40" s="1148"/>
    </row>
    <row r="41" spans="2:2">
      <c r="B41" s="1149"/>
    </row>
    <row r="42" spans="2:2">
      <c r="B42" s="1149"/>
    </row>
    <row r="43" spans="2:2">
      <c r="B43" s="1149"/>
    </row>
    <row r="44" spans="2:2">
      <c r="B44" s="1149"/>
    </row>
    <row r="45" spans="2:2">
      <c r="B45" s="1149"/>
    </row>
    <row r="46" spans="2:2">
      <c r="B46" s="1149"/>
    </row>
    <row r="47" spans="2:2">
      <c r="B47" s="1149"/>
    </row>
    <row r="48" spans="2:2">
      <c r="B48" s="1149"/>
    </row>
    <row r="49" spans="2:2">
      <c r="B49" s="1149"/>
    </row>
    <row r="50" spans="2:2">
      <c r="B50" s="1149"/>
    </row>
    <row r="51" spans="2:2">
      <c r="B51" s="1149"/>
    </row>
    <row r="52" spans="2:2">
      <c r="B52" s="1149"/>
    </row>
    <row r="53" spans="2:2">
      <c r="B53" s="1149"/>
    </row>
    <row r="54" spans="2:2">
      <c r="B54" s="1149"/>
    </row>
    <row r="55" spans="2:2">
      <c r="B55" s="1149"/>
    </row>
    <row r="56" spans="2:2">
      <c r="B56" s="1149"/>
    </row>
  </sheetData>
  <mergeCells count="31">
    <mergeCell ref="H2:I2"/>
    <mergeCell ref="A3:I3"/>
    <mergeCell ref="D5:I5"/>
    <mergeCell ref="D6:I6"/>
    <mergeCell ref="C7:G7"/>
    <mergeCell ref="H7:I7"/>
    <mergeCell ref="C8:G8"/>
    <mergeCell ref="H8:I8"/>
    <mergeCell ref="C9:G9"/>
    <mergeCell ref="H9:I9"/>
    <mergeCell ref="C10:G10"/>
    <mergeCell ref="H10:I10"/>
    <mergeCell ref="C11:G11"/>
    <mergeCell ref="H11:I11"/>
    <mergeCell ref="C12:G12"/>
    <mergeCell ref="H12:I12"/>
    <mergeCell ref="C13:G13"/>
    <mergeCell ref="H13:I13"/>
    <mergeCell ref="C14:G14"/>
    <mergeCell ref="H14:I14"/>
    <mergeCell ref="D16:E16"/>
    <mergeCell ref="D21:E21"/>
    <mergeCell ref="F21:G21"/>
    <mergeCell ref="D22:E22"/>
    <mergeCell ref="F22:G22"/>
    <mergeCell ref="D23:E23"/>
    <mergeCell ref="F23:G23"/>
    <mergeCell ref="D24:E24"/>
    <mergeCell ref="F24:G24"/>
    <mergeCell ref="B8:B10"/>
    <mergeCell ref="B11:B14"/>
  </mergeCells>
  <phoneticPr fontId="7"/>
  <dataValidations count="2">
    <dataValidation type="list" allowBlank="1" showDropDown="0" showInputMessage="1" showErrorMessage="1" sqref="H8:I14">
      <formula1>"　,１　有 ,２　無"</formula1>
    </dataValidation>
    <dataValidation type="list" allowBlank="1" showDropDown="0" showInputMessage="1" showErrorMessage="1" sqref="D6:I6">
      <formula1>"　,,①　新規,②　終了"</formula1>
    </dataValidation>
  </dataValidations>
  <printOptions horizontalCentered="1"/>
  <pageMargins left="0.41" right="0.28000000000000003" top="0.6" bottom="0.55000000000000004" header="0.39370078740157483" footer="0.39370078740157483"/>
  <pageSetup paperSize="9" scale="77" fitToWidth="1" fitToHeight="1" orientation="portrait" usePrinterDefaults="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AM50"/>
  <sheetViews>
    <sheetView view="pageBreakPreview" zoomScaleSheetLayoutView="100" workbookViewId="0">
      <selection activeCell="AA3" sqref="AA3"/>
    </sheetView>
  </sheetViews>
  <sheetFormatPr defaultColWidth="9.875" defaultRowHeight="21" customHeight="1"/>
  <cols>
    <col min="1" max="1" width="4.125" style="1189" customWidth="1"/>
    <col min="2" max="23" width="3" style="1189" customWidth="1"/>
    <col min="24" max="24" width="6.375" style="1189" customWidth="1"/>
    <col min="25" max="25" width="5" style="1189" customWidth="1"/>
    <col min="26" max="37" width="3" style="1189" customWidth="1"/>
    <col min="38" max="38" width="2.875" style="1189" customWidth="1"/>
    <col min="39" max="39" width="10.375" style="1189" customWidth="1"/>
    <col min="40" max="40" width="2.875" style="1189" customWidth="1"/>
    <col min="41" max="16384" width="9.875" style="1189"/>
  </cols>
  <sheetData>
    <row r="1" spans="1:39" s="1190" customFormat="1" ht="20.100000000000001" customHeight="1"/>
    <row r="2" spans="1:39" s="1190" customFormat="1" ht="20.100000000000001" customHeight="1">
      <c r="AA2" s="1224" t="str">
        <f>様式1!AA4</f>
        <v>令和　年　月　日</v>
      </c>
      <c r="AB2" s="1225"/>
      <c r="AC2" s="1225"/>
      <c r="AD2" s="1225"/>
      <c r="AE2" s="1225"/>
      <c r="AF2" s="1225"/>
      <c r="AG2" s="1225"/>
      <c r="AH2" s="1225"/>
      <c r="AI2" s="1225"/>
      <c r="AJ2" s="1225"/>
    </row>
    <row r="3" spans="1:39" s="1190" customFormat="1" ht="20.100000000000001" customHeight="1"/>
    <row r="4" spans="1:39" ht="21" customHeight="1">
      <c r="B4" s="1194" t="s">
        <v>987</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row>
    <row r="5" spans="1:39" s="1191" customFormat="1" ht="18" customHeight="1">
      <c r="A5" s="1193"/>
      <c r="B5" s="1193"/>
      <c r="C5" s="1193"/>
      <c r="D5" s="1193"/>
      <c r="E5" s="1193"/>
      <c r="F5" s="1193"/>
      <c r="G5" s="1193"/>
      <c r="H5" s="1193"/>
    </row>
    <row r="6" spans="1:39" s="1191" customFormat="1" ht="29.25" customHeight="1">
      <c r="A6" s="1193"/>
      <c r="B6" s="1195" t="s">
        <v>988</v>
      </c>
      <c r="C6" s="1195"/>
      <c r="D6" s="1195"/>
      <c r="E6" s="1195"/>
      <c r="F6" s="1195"/>
      <c r="G6" s="1195"/>
      <c r="H6" s="1195"/>
      <c r="I6" s="1195"/>
      <c r="J6" s="1195"/>
      <c r="K6" s="1195"/>
      <c r="L6" s="1215">
        <f>様式1!K11</f>
        <v>0</v>
      </c>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row>
    <row r="7" spans="1:39" s="1191" customFormat="1" ht="31.5" customHeight="1">
      <c r="A7" s="1193"/>
      <c r="B7" s="1195" t="s">
        <v>735</v>
      </c>
      <c r="C7" s="1195"/>
      <c r="D7" s="1195"/>
      <c r="E7" s="1195"/>
      <c r="F7" s="1195"/>
      <c r="G7" s="1195"/>
      <c r="H7" s="1195"/>
      <c r="I7" s="1195"/>
      <c r="J7" s="1195"/>
      <c r="K7" s="1195"/>
      <c r="L7" s="1216"/>
      <c r="M7" s="1216"/>
      <c r="N7" s="1216"/>
      <c r="O7" s="1216"/>
      <c r="P7" s="1216"/>
      <c r="Q7" s="1216"/>
      <c r="R7" s="1216"/>
      <c r="S7" s="1216"/>
      <c r="T7" s="1216"/>
      <c r="U7" s="1216"/>
      <c r="V7" s="1216"/>
      <c r="W7" s="1216"/>
      <c r="X7" s="1216"/>
      <c r="Y7" s="1216"/>
      <c r="Z7" s="1203" t="s">
        <v>755</v>
      </c>
      <c r="AA7" s="1203"/>
      <c r="AB7" s="1203"/>
      <c r="AC7" s="1203"/>
      <c r="AD7" s="1203"/>
      <c r="AE7" s="1203"/>
      <c r="AF7" s="1203"/>
      <c r="AG7" s="1238"/>
      <c r="AH7" s="1238"/>
      <c r="AI7" s="1238"/>
      <c r="AJ7" s="1238"/>
    </row>
    <row r="8" spans="1:39" s="1191" customFormat="1" ht="29.25" customHeight="1">
      <c r="B8" s="1196" t="s">
        <v>459</v>
      </c>
      <c r="C8" s="1196"/>
      <c r="D8" s="1196"/>
      <c r="E8" s="1196"/>
      <c r="F8" s="1196"/>
      <c r="G8" s="1196"/>
      <c r="H8" s="1196"/>
      <c r="I8" s="1196"/>
      <c r="J8" s="1196"/>
      <c r="K8" s="1196"/>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row>
    <row r="9" spans="1:39" ht="9.75" customHeight="1"/>
    <row r="10" spans="1:39" ht="21" customHeight="1">
      <c r="B10" s="1197" t="s">
        <v>662</v>
      </c>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row>
    <row r="11" spans="1:39" ht="21" customHeight="1">
      <c r="B11" s="1198" t="s">
        <v>989</v>
      </c>
      <c r="C11" s="1198"/>
      <c r="D11" s="1198"/>
      <c r="E11" s="1198"/>
      <c r="F11" s="1198"/>
      <c r="G11" s="1198"/>
      <c r="H11" s="1198"/>
      <c r="I11" s="1198"/>
      <c r="J11" s="1198"/>
      <c r="K11" s="1198"/>
      <c r="L11" s="1198"/>
      <c r="M11" s="1198"/>
      <c r="N11" s="1198"/>
      <c r="O11" s="1198"/>
      <c r="P11" s="1198"/>
      <c r="Q11" s="1198"/>
      <c r="R11" s="1198"/>
      <c r="S11" s="1220"/>
      <c r="T11" s="1220"/>
      <c r="U11" s="1220"/>
      <c r="V11" s="1220"/>
      <c r="W11" s="1220"/>
      <c r="X11" s="1220"/>
      <c r="Y11" s="1220"/>
      <c r="Z11" s="1220"/>
      <c r="AA11" s="1220"/>
      <c r="AB11" s="1220"/>
      <c r="AC11" s="1226" t="s">
        <v>35</v>
      </c>
      <c r="AD11" s="1231"/>
      <c r="AE11" s="1234"/>
      <c r="AF11" s="1234"/>
      <c r="AG11" s="1234"/>
      <c r="AH11" s="1234"/>
      <c r="AI11" s="1234"/>
      <c r="AJ11" s="1234"/>
      <c r="AM11" s="1241"/>
    </row>
    <row r="12" spans="1:39" ht="21" customHeight="1">
      <c r="B12" s="1199"/>
      <c r="C12" s="1211" t="s">
        <v>1003</v>
      </c>
      <c r="D12" s="1211"/>
      <c r="E12" s="1211"/>
      <c r="F12" s="1211"/>
      <c r="G12" s="1211"/>
      <c r="H12" s="1211"/>
      <c r="I12" s="1211"/>
      <c r="J12" s="1211"/>
      <c r="K12" s="1211"/>
      <c r="L12" s="1211"/>
      <c r="M12" s="1211"/>
      <c r="N12" s="1211"/>
      <c r="O12" s="1211"/>
      <c r="P12" s="1211"/>
      <c r="Q12" s="1211"/>
      <c r="R12" s="1211"/>
      <c r="S12" s="1221">
        <f>ROUNDUP(S11*50%,1)</f>
        <v>0</v>
      </c>
      <c r="T12" s="1221"/>
      <c r="U12" s="1221"/>
      <c r="V12" s="1221"/>
      <c r="W12" s="1221"/>
      <c r="X12" s="1221"/>
      <c r="Y12" s="1221"/>
      <c r="Z12" s="1221"/>
      <c r="AA12" s="1221"/>
      <c r="AB12" s="1221"/>
      <c r="AC12" s="1227" t="s">
        <v>35</v>
      </c>
      <c r="AD12" s="1227"/>
      <c r="AE12" s="1235"/>
      <c r="AF12" s="1235"/>
      <c r="AG12" s="1235"/>
      <c r="AH12" s="1235"/>
      <c r="AI12" s="1235"/>
      <c r="AJ12" s="1235"/>
    </row>
    <row r="13" spans="1:39" ht="21" customHeight="1">
      <c r="B13" s="1200" t="s">
        <v>991</v>
      </c>
      <c r="C13" s="1200"/>
      <c r="D13" s="1200"/>
      <c r="E13" s="1200"/>
      <c r="F13" s="1200"/>
      <c r="G13" s="1200"/>
      <c r="H13" s="1200"/>
      <c r="I13" s="1200"/>
      <c r="J13" s="1200"/>
      <c r="K13" s="1200"/>
      <c r="L13" s="1200"/>
      <c r="M13" s="1200"/>
      <c r="N13" s="1200"/>
      <c r="O13" s="1200"/>
      <c r="P13" s="1200"/>
      <c r="Q13" s="1200"/>
      <c r="R13" s="1200"/>
      <c r="S13" s="1222" t="e">
        <f>ROUNDUP(AE25/L25,1)</f>
        <v>#DIV/0!</v>
      </c>
      <c r="T13" s="1222"/>
      <c r="U13" s="1222"/>
      <c r="V13" s="1222"/>
      <c r="W13" s="1222"/>
      <c r="X13" s="1222"/>
      <c r="Y13" s="1222"/>
      <c r="Z13" s="1222"/>
      <c r="AA13" s="1222"/>
      <c r="AB13" s="1222"/>
      <c r="AC13" s="1228" t="s">
        <v>35</v>
      </c>
      <c r="AD13" s="1228"/>
      <c r="AE13" s="1236" t="s">
        <v>975</v>
      </c>
      <c r="AF13" s="1236"/>
      <c r="AG13" s="1236"/>
      <c r="AH13" s="1236"/>
      <c r="AI13" s="1236"/>
      <c r="AJ13" s="1236"/>
    </row>
    <row r="14" spans="1:39" ht="21" customHeight="1">
      <c r="B14" s="1201" t="s">
        <v>992</v>
      </c>
      <c r="C14" s="1201"/>
      <c r="D14" s="1201"/>
      <c r="E14" s="1201"/>
      <c r="F14" s="1201"/>
      <c r="G14" s="1201"/>
      <c r="H14" s="1201"/>
      <c r="I14" s="1201"/>
      <c r="J14" s="1201"/>
      <c r="K14" s="1201"/>
      <c r="L14" s="1201" t="s">
        <v>471</v>
      </c>
      <c r="M14" s="1201"/>
      <c r="N14" s="1201"/>
      <c r="O14" s="1201"/>
      <c r="P14" s="1201"/>
      <c r="Q14" s="1201"/>
      <c r="R14" s="1201"/>
      <c r="S14" s="1201"/>
      <c r="T14" s="1201"/>
      <c r="U14" s="1201"/>
      <c r="V14" s="1201"/>
      <c r="W14" s="1201"/>
      <c r="X14" s="1201"/>
      <c r="Y14" s="1201" t="s">
        <v>1008</v>
      </c>
      <c r="Z14" s="1201"/>
      <c r="AA14" s="1201"/>
      <c r="AB14" s="1201"/>
      <c r="AC14" s="1201"/>
      <c r="AD14" s="1201"/>
      <c r="AE14" s="1201" t="s">
        <v>1011</v>
      </c>
      <c r="AF14" s="1201"/>
      <c r="AG14" s="1201"/>
      <c r="AH14" s="1201"/>
      <c r="AI14" s="1201"/>
      <c r="AJ14" s="1201"/>
    </row>
    <row r="15" spans="1:39" ht="21" customHeight="1">
      <c r="B15" s="1202">
        <v>1</v>
      </c>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row>
    <row r="16" spans="1:39" ht="21" customHeight="1">
      <c r="B16" s="1202">
        <v>2</v>
      </c>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row>
    <row r="17" spans="2:36" ht="21" customHeight="1">
      <c r="B17" s="1202">
        <v>3</v>
      </c>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row>
    <row r="18" spans="2:36" ht="21" customHeight="1">
      <c r="B18" s="1202">
        <v>4</v>
      </c>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row>
    <row r="19" spans="2:36" ht="21" customHeight="1">
      <c r="B19" s="1202">
        <v>5</v>
      </c>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2"/>
      <c r="AG19" s="1212"/>
      <c r="AH19" s="1212"/>
      <c r="AI19" s="1212"/>
      <c r="AJ19" s="1212"/>
    </row>
    <row r="20" spans="2:36" ht="21" customHeight="1">
      <c r="B20" s="1202">
        <v>6</v>
      </c>
      <c r="C20" s="1212"/>
      <c r="D20" s="1212"/>
      <c r="E20" s="1212"/>
      <c r="F20" s="1212"/>
      <c r="G20" s="1212"/>
      <c r="H20" s="1212"/>
      <c r="I20" s="1212"/>
      <c r="J20" s="1212"/>
      <c r="K20" s="1212"/>
      <c r="L20" s="1212"/>
      <c r="M20" s="1212"/>
      <c r="N20" s="1212"/>
      <c r="O20" s="1212"/>
      <c r="P20" s="1212"/>
      <c r="Q20" s="1212"/>
      <c r="R20" s="1212"/>
      <c r="S20" s="1212"/>
      <c r="T20" s="1212"/>
      <c r="U20" s="1212"/>
      <c r="V20" s="1212"/>
      <c r="W20" s="1212"/>
      <c r="X20" s="1212"/>
      <c r="Y20" s="1212"/>
      <c r="Z20" s="1212"/>
      <c r="AA20" s="1212"/>
      <c r="AB20" s="1212"/>
      <c r="AC20" s="1212"/>
      <c r="AD20" s="1212"/>
      <c r="AE20" s="1212"/>
      <c r="AF20" s="1212"/>
      <c r="AG20" s="1212"/>
      <c r="AH20" s="1212"/>
      <c r="AI20" s="1212"/>
      <c r="AJ20" s="1212"/>
    </row>
    <row r="21" spans="2:36" ht="21" customHeight="1">
      <c r="B21" s="1202">
        <v>7</v>
      </c>
      <c r="C21" s="1212"/>
      <c r="D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row>
    <row r="22" spans="2:36" ht="21" customHeight="1">
      <c r="B22" s="1202">
        <v>8</v>
      </c>
      <c r="C22" s="1212"/>
      <c r="D22" s="1212"/>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row>
    <row r="23" spans="2:36" ht="21" customHeight="1">
      <c r="B23" s="1202">
        <v>9</v>
      </c>
      <c r="C23" s="1212"/>
      <c r="D23" s="1212"/>
      <c r="E23" s="1212"/>
      <c r="F23" s="1212"/>
      <c r="G23" s="1212"/>
      <c r="H23" s="1212"/>
      <c r="I23" s="1212"/>
      <c r="J23" s="1212"/>
      <c r="K23" s="1212"/>
      <c r="L23" s="1212"/>
      <c r="M23" s="1212"/>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2"/>
      <c r="AI23" s="1212"/>
      <c r="AJ23" s="1212"/>
    </row>
    <row r="24" spans="2:36" ht="21" customHeight="1">
      <c r="B24" s="1202">
        <v>10</v>
      </c>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row>
    <row r="25" spans="2:36" ht="21" customHeight="1">
      <c r="B25" s="1203" t="s">
        <v>995</v>
      </c>
      <c r="C25" s="1203"/>
      <c r="D25" s="1203"/>
      <c r="E25" s="1203"/>
      <c r="F25" s="1203"/>
      <c r="G25" s="1203"/>
      <c r="H25" s="1203"/>
      <c r="I25" s="1203"/>
      <c r="J25" s="1203"/>
      <c r="K25" s="1203"/>
      <c r="L25" s="1218"/>
      <c r="M25" s="1218"/>
      <c r="N25" s="1218"/>
      <c r="O25" s="1218"/>
      <c r="P25" s="1218"/>
      <c r="Q25" s="1219" t="s">
        <v>684</v>
      </c>
      <c r="R25" s="1219"/>
      <c r="S25" s="1201" t="s">
        <v>851</v>
      </c>
      <c r="T25" s="1201"/>
      <c r="U25" s="1201"/>
      <c r="V25" s="1201"/>
      <c r="W25" s="1201"/>
      <c r="X25" s="1201"/>
      <c r="Y25" s="1201"/>
      <c r="Z25" s="1201"/>
      <c r="AA25" s="1201"/>
      <c r="AB25" s="1201"/>
      <c r="AC25" s="1201"/>
      <c r="AD25" s="1201"/>
      <c r="AE25" s="1237">
        <f>SUM(AE15:AJ24)</f>
        <v>0</v>
      </c>
      <c r="AF25" s="1237"/>
      <c r="AG25" s="1237"/>
      <c r="AH25" s="1237"/>
      <c r="AI25" s="1237"/>
      <c r="AJ25" s="1237"/>
    </row>
    <row r="26" spans="2:36" ht="9" customHeight="1">
      <c r="B26" s="1204"/>
      <c r="C26" s="1213"/>
      <c r="D26" s="1213"/>
      <c r="E26" s="1213"/>
      <c r="F26" s="1213"/>
      <c r="G26" s="121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3"/>
      <c r="AJ26" s="1213"/>
    </row>
    <row r="27" spans="2:36" ht="21" customHeight="1">
      <c r="B27" s="1197" t="s">
        <v>13</v>
      </c>
      <c r="C27" s="1197"/>
      <c r="D27" s="1197"/>
      <c r="E27" s="1197"/>
      <c r="F27" s="1197"/>
      <c r="G27" s="1197"/>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row>
    <row r="28" spans="2:36" ht="21" customHeight="1">
      <c r="B28" s="1205" t="s">
        <v>996</v>
      </c>
      <c r="C28" s="1205"/>
      <c r="D28" s="1205"/>
      <c r="E28" s="1205"/>
      <c r="F28" s="1205"/>
      <c r="G28" s="1205"/>
      <c r="H28" s="1205"/>
      <c r="I28" s="1205"/>
      <c r="J28" s="1205"/>
      <c r="K28" s="1205"/>
      <c r="L28" s="1205"/>
      <c r="M28" s="1205"/>
      <c r="N28" s="1205"/>
      <c r="O28" s="1205"/>
      <c r="P28" s="1205"/>
      <c r="Q28" s="1205"/>
      <c r="R28" s="1205"/>
      <c r="S28" s="1221">
        <f>ROUNDUP(S11/40,1)</f>
        <v>0</v>
      </c>
      <c r="T28" s="1221"/>
      <c r="U28" s="1221"/>
      <c r="V28" s="1221"/>
      <c r="W28" s="1221"/>
      <c r="X28" s="1221"/>
      <c r="Y28" s="1221"/>
      <c r="Z28" s="1221"/>
      <c r="AA28" s="1221"/>
      <c r="AB28" s="1221"/>
      <c r="AC28" s="1229" t="s">
        <v>35</v>
      </c>
      <c r="AD28" s="1232"/>
      <c r="AE28" s="1235"/>
      <c r="AF28" s="1235"/>
      <c r="AG28" s="1235"/>
      <c r="AH28" s="1235"/>
      <c r="AI28" s="1235"/>
      <c r="AJ28" s="1235"/>
    </row>
    <row r="29" spans="2:36" ht="21" customHeight="1">
      <c r="B29" s="1200" t="s">
        <v>998</v>
      </c>
      <c r="C29" s="1200"/>
      <c r="D29" s="1200"/>
      <c r="E29" s="1200"/>
      <c r="F29" s="1200"/>
      <c r="G29" s="1200"/>
      <c r="H29" s="1200"/>
      <c r="I29" s="1200"/>
      <c r="J29" s="1200"/>
      <c r="K29" s="1200"/>
      <c r="L29" s="1200"/>
      <c r="M29" s="1200"/>
      <c r="N29" s="1200"/>
      <c r="O29" s="1200"/>
      <c r="P29" s="1200"/>
      <c r="Q29" s="1200"/>
      <c r="R29" s="1200"/>
      <c r="S29" s="1223"/>
      <c r="T29" s="1223"/>
      <c r="U29" s="1223"/>
      <c r="V29" s="1223"/>
      <c r="W29" s="1223"/>
      <c r="X29" s="1223"/>
      <c r="Y29" s="1223"/>
      <c r="Z29" s="1223"/>
      <c r="AA29" s="1223"/>
      <c r="AB29" s="1223"/>
      <c r="AC29" s="1230" t="s">
        <v>35</v>
      </c>
      <c r="AD29" s="1233"/>
      <c r="AE29" s="1236" t="s">
        <v>941</v>
      </c>
      <c r="AF29" s="1236"/>
      <c r="AG29" s="1236"/>
      <c r="AH29" s="1236"/>
      <c r="AI29" s="1236"/>
      <c r="AJ29" s="1236"/>
    </row>
    <row r="30" spans="2:36" ht="21" customHeight="1">
      <c r="B30" s="1206" t="s">
        <v>683</v>
      </c>
      <c r="C30" s="1206"/>
      <c r="D30" s="1206"/>
      <c r="E30" s="1206"/>
      <c r="F30" s="1206"/>
      <c r="G30" s="1206"/>
      <c r="H30" s="1206"/>
      <c r="I30" s="1206"/>
      <c r="J30" s="1206"/>
      <c r="K30" s="1206"/>
      <c r="L30" s="1206"/>
      <c r="M30" s="1206"/>
      <c r="N30" s="1206"/>
      <c r="O30" s="1206"/>
      <c r="P30" s="1206"/>
      <c r="Q30" s="1206"/>
      <c r="R30" s="1206"/>
      <c r="S30" s="1206" t="s">
        <v>949</v>
      </c>
      <c r="T30" s="1206"/>
      <c r="U30" s="1206"/>
      <c r="V30" s="1206"/>
      <c r="W30" s="1206"/>
      <c r="X30" s="1206"/>
      <c r="Y30" s="1206"/>
      <c r="Z30" s="1206"/>
      <c r="AA30" s="1206"/>
      <c r="AB30" s="1206"/>
      <c r="AC30" s="1206"/>
      <c r="AD30" s="1206"/>
      <c r="AE30" s="1206"/>
      <c r="AF30" s="1206"/>
      <c r="AG30" s="1206"/>
      <c r="AH30" s="1206"/>
      <c r="AI30" s="1206"/>
      <c r="AJ30" s="1206"/>
    </row>
    <row r="31" spans="2:36" ht="21" customHeight="1">
      <c r="B31" s="1202">
        <v>1</v>
      </c>
      <c r="C31" s="1212"/>
      <c r="D31" s="1212"/>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2"/>
      <c r="AI31" s="1212"/>
      <c r="AJ31" s="1212"/>
    </row>
    <row r="32" spans="2:36" ht="21" customHeight="1">
      <c r="B32" s="1202">
        <v>2</v>
      </c>
      <c r="C32" s="1212"/>
      <c r="D32" s="1212"/>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2"/>
      <c r="AI32" s="1212"/>
      <c r="AJ32" s="1212"/>
    </row>
    <row r="33" spans="2:38" ht="21" customHeight="1">
      <c r="B33" s="1202">
        <v>3</v>
      </c>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row>
    <row r="34" spans="2:38" ht="8.25" customHeight="1">
      <c r="B34" s="1204"/>
      <c r="C34" s="1213"/>
      <c r="D34" s="1213"/>
      <c r="E34" s="1213"/>
      <c r="F34" s="1213"/>
      <c r="G34" s="1213"/>
      <c r="H34" s="1213"/>
      <c r="I34" s="1213"/>
      <c r="J34" s="1213"/>
      <c r="K34" s="1213"/>
      <c r="L34" s="1213"/>
      <c r="M34" s="1213"/>
      <c r="N34" s="1213"/>
      <c r="O34" s="1213"/>
      <c r="P34" s="1213"/>
      <c r="Q34" s="1213"/>
      <c r="R34" s="1213"/>
      <c r="S34" s="1213"/>
      <c r="T34" s="1213"/>
      <c r="U34" s="1213"/>
      <c r="V34" s="1213"/>
      <c r="W34" s="1213"/>
      <c r="X34" s="1213"/>
      <c r="Y34" s="1213"/>
      <c r="Z34" s="1213"/>
      <c r="AA34" s="1213"/>
      <c r="AB34" s="1213"/>
      <c r="AC34" s="1213"/>
      <c r="AD34" s="1213"/>
      <c r="AE34" s="1213"/>
      <c r="AF34" s="1213"/>
      <c r="AG34" s="1213"/>
      <c r="AH34" s="1213"/>
      <c r="AI34" s="1213"/>
      <c r="AJ34" s="1213"/>
    </row>
    <row r="35" spans="2:38" ht="22.5" customHeight="1">
      <c r="B35" s="1207" t="s">
        <v>948</v>
      </c>
      <c r="C35" s="1207"/>
      <c r="D35" s="1207"/>
      <c r="E35" s="1207"/>
      <c r="F35" s="1207"/>
      <c r="G35" s="1207"/>
      <c r="H35" s="1214" t="s">
        <v>1007</v>
      </c>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row>
    <row r="36" spans="2:38" ht="8.25" customHeight="1">
      <c r="B36" s="1204"/>
      <c r="C36" s="1213"/>
      <c r="D36" s="1213"/>
      <c r="E36" s="1213"/>
      <c r="F36" s="1213"/>
      <c r="G36" s="1213"/>
      <c r="H36" s="1213"/>
      <c r="I36" s="1213"/>
      <c r="J36" s="1213"/>
      <c r="K36" s="1213"/>
      <c r="L36" s="1213"/>
      <c r="M36" s="1213"/>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1213"/>
      <c r="AJ36" s="1213"/>
    </row>
    <row r="37" spans="2:38" ht="18.75" customHeight="1">
      <c r="B37" s="1208" t="s">
        <v>696</v>
      </c>
      <c r="C37" s="1208"/>
      <c r="D37" s="1208"/>
      <c r="E37" s="1208"/>
      <c r="F37" s="1208"/>
      <c r="G37" s="1208"/>
      <c r="H37" s="1208"/>
      <c r="I37" s="1208"/>
      <c r="J37" s="1208"/>
      <c r="K37" s="1208"/>
      <c r="L37" s="1208"/>
      <c r="M37" s="1208"/>
      <c r="N37" s="1208"/>
      <c r="O37" s="1208"/>
      <c r="P37" s="1208"/>
      <c r="Q37" s="1208"/>
      <c r="R37" s="1208"/>
      <c r="S37" s="1208"/>
      <c r="T37" s="1208"/>
      <c r="U37" s="1208"/>
      <c r="V37" s="1208"/>
      <c r="W37" s="1208"/>
      <c r="X37" s="1208"/>
      <c r="Y37" s="1208"/>
      <c r="Z37" s="1208"/>
      <c r="AA37" s="1208"/>
      <c r="AB37" s="1208"/>
      <c r="AC37" s="1208"/>
      <c r="AD37" s="1208"/>
      <c r="AE37" s="1208"/>
      <c r="AF37" s="1208"/>
      <c r="AG37" s="1208"/>
      <c r="AH37" s="1208"/>
      <c r="AI37" s="1208"/>
      <c r="AJ37" s="1208"/>
      <c r="AK37" s="1208"/>
      <c r="AL37" s="1240"/>
    </row>
    <row r="38" spans="2:38" ht="18.75" customHeight="1">
      <c r="B38" s="1208"/>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8"/>
      <c r="AJ38" s="1208"/>
      <c r="AK38" s="1208"/>
      <c r="AL38" s="1240"/>
    </row>
    <row r="39" spans="2:38" ht="18.75" customHeight="1">
      <c r="B39" s="1208"/>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8"/>
      <c r="AL39" s="1240"/>
    </row>
    <row r="40" spans="2:38" ht="18.75" customHeight="1">
      <c r="B40" s="1208"/>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40"/>
    </row>
    <row r="41" spans="2:38" ht="80.25" customHeight="1">
      <c r="B41" s="1208"/>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40"/>
    </row>
    <row r="42" spans="2:38" ht="15" customHeight="1">
      <c r="B42" s="1209" t="s">
        <v>1001</v>
      </c>
      <c r="C42" s="1209"/>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c r="AF42" s="1209"/>
      <c r="AG42" s="1209"/>
      <c r="AH42" s="1209"/>
      <c r="AI42" s="1209"/>
      <c r="AJ42" s="1209"/>
      <c r="AK42" s="1209"/>
      <c r="AL42" s="1240"/>
    </row>
    <row r="43" spans="2:38" ht="15" customHeight="1">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40"/>
    </row>
    <row r="44" spans="2:38" ht="15" customHeight="1">
      <c r="B44" s="1209"/>
      <c r="C44" s="1209"/>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209"/>
      <c r="AH44" s="1209"/>
      <c r="AI44" s="1209"/>
      <c r="AJ44" s="1209"/>
      <c r="AK44" s="1209"/>
      <c r="AL44" s="1240"/>
    </row>
    <row r="45" spans="2:38" ht="15" customHeight="1">
      <c r="B45" s="1209"/>
      <c r="C45" s="1209"/>
      <c r="D45" s="1209"/>
      <c r="E45" s="1209"/>
      <c r="F45" s="1209"/>
      <c r="G45" s="1209"/>
      <c r="H45" s="1209"/>
      <c r="I45" s="1209"/>
      <c r="J45" s="1209"/>
      <c r="K45" s="1209"/>
      <c r="L45" s="1209"/>
      <c r="M45" s="1209"/>
      <c r="N45" s="1209"/>
      <c r="O45" s="1209"/>
      <c r="P45" s="1209"/>
      <c r="Q45" s="1209"/>
      <c r="R45" s="1209"/>
      <c r="S45" s="1209"/>
      <c r="T45" s="1209"/>
      <c r="U45" s="1209"/>
      <c r="V45" s="1209"/>
      <c r="W45" s="1209"/>
      <c r="X45" s="1209"/>
      <c r="Y45" s="1209"/>
      <c r="Z45" s="1209"/>
      <c r="AA45" s="1209"/>
      <c r="AB45" s="1209"/>
      <c r="AC45" s="1209"/>
      <c r="AD45" s="1209"/>
      <c r="AE45" s="1209"/>
      <c r="AF45" s="1209"/>
      <c r="AG45" s="1209"/>
      <c r="AH45" s="1209"/>
      <c r="AI45" s="1209"/>
      <c r="AJ45" s="1209"/>
      <c r="AK45" s="1209"/>
      <c r="AL45" s="1240"/>
    </row>
    <row r="46" spans="2:38" ht="37.5" customHeight="1">
      <c r="B46" s="1209"/>
      <c r="C46" s="1209"/>
      <c r="D46" s="1209"/>
      <c r="E46" s="1209"/>
      <c r="F46" s="1209"/>
      <c r="G46" s="1209"/>
      <c r="H46" s="1209"/>
      <c r="I46" s="1209"/>
      <c r="J46" s="1209"/>
      <c r="K46" s="1209"/>
      <c r="L46" s="1209"/>
      <c r="M46" s="1209"/>
      <c r="N46" s="1209"/>
      <c r="O46" s="1209"/>
      <c r="P46" s="1209"/>
      <c r="Q46" s="1209"/>
      <c r="R46" s="1209"/>
      <c r="S46" s="1209"/>
      <c r="T46" s="1209"/>
      <c r="U46" s="1209"/>
      <c r="V46" s="1209"/>
      <c r="W46" s="1209"/>
      <c r="X46" s="1209"/>
      <c r="Y46" s="1209"/>
      <c r="Z46" s="1209"/>
      <c r="AA46" s="1209"/>
      <c r="AB46" s="1209"/>
      <c r="AC46" s="1209"/>
      <c r="AD46" s="1209"/>
      <c r="AE46" s="1209"/>
      <c r="AF46" s="1209"/>
      <c r="AG46" s="1209"/>
      <c r="AH46" s="1209"/>
      <c r="AI46" s="1209"/>
      <c r="AJ46" s="1209"/>
      <c r="AK46" s="1209"/>
      <c r="AL46" s="1240"/>
    </row>
    <row r="47" spans="2:38" s="1192" customFormat="1" ht="36.75" customHeight="1">
      <c r="B47" s="1210" t="s">
        <v>385</v>
      </c>
      <c r="C47" s="1210"/>
      <c r="D47" s="1210"/>
      <c r="E47" s="1210"/>
      <c r="F47" s="1210"/>
      <c r="G47" s="1210"/>
      <c r="H47" s="1210"/>
      <c r="I47" s="1210"/>
      <c r="J47" s="1210"/>
      <c r="K47" s="1210"/>
      <c r="L47" s="1210"/>
      <c r="M47" s="1210"/>
      <c r="N47" s="1210"/>
      <c r="O47" s="1210"/>
      <c r="P47" s="1210"/>
      <c r="Q47" s="1210"/>
      <c r="R47" s="1210"/>
      <c r="S47" s="1210"/>
      <c r="T47" s="1210"/>
      <c r="U47" s="1210"/>
      <c r="V47" s="1210"/>
      <c r="W47" s="1210"/>
      <c r="X47" s="1210"/>
      <c r="Y47" s="1210"/>
      <c r="Z47" s="1210"/>
      <c r="AA47" s="1210"/>
      <c r="AB47" s="1210"/>
      <c r="AC47" s="1210"/>
      <c r="AD47" s="1210"/>
      <c r="AE47" s="1210"/>
      <c r="AF47" s="1210"/>
      <c r="AG47" s="1210"/>
      <c r="AH47" s="1210"/>
      <c r="AI47" s="1210"/>
      <c r="AJ47" s="1210"/>
      <c r="AK47" s="1210"/>
    </row>
    <row r="48" spans="2:38" s="1192" customFormat="1" ht="36" customHeight="1">
      <c r="B48" s="1209" t="s">
        <v>1002</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row>
    <row r="49" spans="2:37" s="1192" customFormat="1" ht="21" customHeight="1">
      <c r="B49" s="1192" t="s">
        <v>777</v>
      </c>
      <c r="AK49" s="1239"/>
    </row>
    <row r="50" spans="2:37" s="1192" customFormat="1" ht="21" customHeight="1">
      <c r="B50" s="1192" t="s">
        <v>777</v>
      </c>
      <c r="AK50" s="123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7"/>
  <dataValidations count="2">
    <dataValidation type="list" allowBlank="1" showDropDown="0" showInputMessage="1" showErrorMessage="1" sqref="AG7:AJ7">
      <formula1>"有,無"</formula1>
    </dataValidation>
    <dataValidation type="list" allowBlank="1" showDropDown="0" showInputMessage="1" showErrorMessage="1" sqref="L8:AJ8">
      <formula1>"①　新規,②　変更,③　終了"</formula1>
    </dataValidation>
  </dataValidations>
  <pageMargins left="0.62986111111111109" right="0.62986111111111109" top="0.55138888888888893" bottom="0.31527777777777777" header="0.51180555555555551" footer="0.51180555555555551"/>
  <pageSetup paperSize="9" fitToWidth="1" fitToHeight="1" orientation="portrait" usePrinterDefaults="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L29"/>
  <sheetViews>
    <sheetView showGridLines="0" view="pageBreakPreview" zoomScale="90" zoomScaleNormal="75" zoomScaleSheetLayoutView="90" workbookViewId="0">
      <selection activeCell="C12" sqref="C12:R12"/>
    </sheetView>
  </sheetViews>
  <sheetFormatPr defaultColWidth="9" defaultRowHeight="21" customHeight="1"/>
  <cols>
    <col min="1" max="1" width="3.5" style="1242" customWidth="1"/>
    <col min="2" max="40" width="2.625" style="1242" customWidth="1"/>
    <col min="41" max="16384" width="9" style="1242"/>
  </cols>
  <sheetData>
    <row r="1" spans="2:36" ht="30" customHeight="1">
      <c r="B1" s="1242" t="s">
        <v>109</v>
      </c>
    </row>
    <row r="2" spans="2:36" ht="21.4" customHeight="1">
      <c r="B2" s="1243" t="s">
        <v>1012</v>
      </c>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row>
    <row r="3" spans="2:36" ht="21.4" customHeight="1"/>
    <row r="4" spans="2:36" ht="21.4" customHeight="1">
      <c r="B4" s="1244" t="s">
        <v>1005</v>
      </c>
      <c r="C4" s="1250"/>
      <c r="D4" s="1250"/>
      <c r="E4" s="1250"/>
      <c r="F4" s="1250"/>
      <c r="G4" s="1250"/>
      <c r="H4" s="1250"/>
      <c r="I4" s="1250"/>
      <c r="J4" s="1250"/>
      <c r="K4" s="1250"/>
      <c r="L4" s="1250"/>
      <c r="M4" s="1250"/>
      <c r="N4" s="1250"/>
      <c r="O4" s="1250"/>
      <c r="P4" s="1250"/>
      <c r="Q4" s="1250"/>
      <c r="R4" s="1250"/>
      <c r="S4" s="1254"/>
      <c r="T4" s="1254"/>
      <c r="U4" s="1254"/>
      <c r="V4" s="1254"/>
      <c r="W4" s="1254"/>
      <c r="X4" s="1254"/>
      <c r="Y4" s="1254"/>
      <c r="Z4" s="1254"/>
      <c r="AA4" s="1254"/>
      <c r="AB4" s="1254"/>
      <c r="AC4" s="1254"/>
      <c r="AD4" s="1254"/>
      <c r="AE4" s="1254"/>
      <c r="AF4" s="1254"/>
      <c r="AG4" s="1254"/>
      <c r="AH4" s="1254"/>
      <c r="AI4" s="1254"/>
      <c r="AJ4" s="1279"/>
    </row>
    <row r="5" spans="2:36" ht="21.4" customHeight="1">
      <c r="B5" s="1245"/>
      <c r="C5" s="1251" t="s">
        <v>1014</v>
      </c>
      <c r="D5" s="1251"/>
      <c r="E5" s="1251"/>
      <c r="F5" s="1251"/>
      <c r="G5" s="1251"/>
      <c r="H5" s="1251"/>
      <c r="I5" s="1251"/>
      <c r="J5" s="1251"/>
      <c r="K5" s="1251"/>
      <c r="L5" s="1251"/>
      <c r="M5" s="1251"/>
      <c r="N5" s="1251"/>
      <c r="O5" s="1251"/>
      <c r="P5" s="1251"/>
      <c r="Q5" s="1251"/>
      <c r="R5" s="1251"/>
      <c r="S5" s="1255"/>
      <c r="T5" s="1255"/>
      <c r="U5" s="1255"/>
      <c r="V5" s="1255"/>
      <c r="W5" s="1255"/>
      <c r="X5" s="1255"/>
      <c r="Y5" s="1255"/>
      <c r="Z5" s="1255"/>
      <c r="AA5" s="1255"/>
      <c r="AB5" s="1255"/>
      <c r="AC5" s="1255"/>
      <c r="AD5" s="1255"/>
      <c r="AE5" s="1255"/>
      <c r="AF5" s="1255"/>
      <c r="AG5" s="1255"/>
      <c r="AH5" s="1255"/>
      <c r="AI5" s="1255"/>
      <c r="AJ5" s="1280"/>
    </row>
    <row r="6" spans="2:36" ht="21.4" customHeight="1">
      <c r="B6" s="1246" t="s">
        <v>70</v>
      </c>
      <c r="C6" s="1250"/>
      <c r="D6" s="1250"/>
      <c r="E6" s="1250"/>
      <c r="F6" s="1250"/>
      <c r="G6" s="1250"/>
      <c r="H6" s="1250"/>
      <c r="I6" s="1250"/>
      <c r="J6" s="1250"/>
      <c r="K6" s="1250"/>
      <c r="L6" s="1250"/>
      <c r="M6" s="1250"/>
      <c r="N6" s="1250"/>
      <c r="O6" s="1250"/>
      <c r="P6" s="1250"/>
      <c r="Q6" s="1250"/>
      <c r="R6" s="1250"/>
      <c r="S6" s="1256" t="s">
        <v>105</v>
      </c>
      <c r="T6" s="1259"/>
      <c r="U6" s="1259"/>
      <c r="V6" s="1259"/>
      <c r="W6" s="1259"/>
      <c r="X6" s="1262"/>
      <c r="Y6" s="1256" t="s">
        <v>1015</v>
      </c>
      <c r="Z6" s="1267"/>
      <c r="AA6" s="1267"/>
      <c r="AB6" s="1267"/>
      <c r="AC6" s="1270"/>
      <c r="AD6" s="1273" t="s">
        <v>1018</v>
      </c>
      <c r="AE6" s="1276"/>
      <c r="AF6" s="1276"/>
      <c r="AG6" s="1276"/>
      <c r="AH6" s="1276"/>
      <c r="AI6" s="1276"/>
      <c r="AJ6" s="1281"/>
    </row>
    <row r="7" spans="2:36" ht="21.4" customHeight="1">
      <c r="B7" s="1247">
        <v>1</v>
      </c>
      <c r="C7" s="1252"/>
      <c r="D7" s="1252"/>
      <c r="E7" s="1252"/>
      <c r="F7" s="1252"/>
      <c r="G7" s="1252"/>
      <c r="H7" s="1252"/>
      <c r="I7" s="1252"/>
      <c r="J7" s="1252"/>
      <c r="K7" s="1252"/>
      <c r="L7" s="1252"/>
      <c r="M7" s="1252"/>
      <c r="N7" s="1252"/>
      <c r="O7" s="1252"/>
      <c r="P7" s="1252"/>
      <c r="Q7" s="1252"/>
      <c r="R7" s="1252"/>
      <c r="S7" s="1257"/>
      <c r="T7" s="1260"/>
      <c r="U7" s="1260"/>
      <c r="V7" s="1260"/>
      <c r="W7" s="1260"/>
      <c r="X7" s="1263"/>
      <c r="Y7" s="1265"/>
      <c r="Z7" s="1268"/>
      <c r="AA7" s="1268"/>
      <c r="AB7" s="1268"/>
      <c r="AC7" s="1271"/>
      <c r="AD7" s="1274" t="s">
        <v>64</v>
      </c>
      <c r="AE7" s="1277"/>
      <c r="AF7" s="1277"/>
      <c r="AG7" s="1277"/>
      <c r="AH7" s="1277"/>
      <c r="AI7" s="1277"/>
      <c r="AJ7" s="1282"/>
    </row>
    <row r="8" spans="2:36" ht="21.4" customHeight="1">
      <c r="B8" s="1247">
        <v>2</v>
      </c>
      <c r="C8" s="1252"/>
      <c r="D8" s="1252"/>
      <c r="E8" s="1252"/>
      <c r="F8" s="1252"/>
      <c r="G8" s="1252"/>
      <c r="H8" s="1252"/>
      <c r="I8" s="1252"/>
      <c r="J8" s="1252"/>
      <c r="K8" s="1252"/>
      <c r="L8" s="1252"/>
      <c r="M8" s="1252"/>
      <c r="N8" s="1252"/>
      <c r="O8" s="1252"/>
      <c r="P8" s="1252"/>
      <c r="Q8" s="1252"/>
      <c r="R8" s="1252"/>
      <c r="S8" s="1257"/>
      <c r="T8" s="1260"/>
      <c r="U8" s="1260"/>
      <c r="V8" s="1260"/>
      <c r="W8" s="1260"/>
      <c r="X8" s="1263"/>
      <c r="Y8" s="1265"/>
      <c r="Z8" s="1268"/>
      <c r="AA8" s="1268"/>
      <c r="AB8" s="1268"/>
      <c r="AC8" s="1271"/>
      <c r="AD8" s="1274" t="s">
        <v>64</v>
      </c>
      <c r="AE8" s="1277"/>
      <c r="AF8" s="1277"/>
      <c r="AG8" s="1277"/>
      <c r="AH8" s="1277"/>
      <c r="AI8" s="1277"/>
      <c r="AJ8" s="1282"/>
    </row>
    <row r="9" spans="2:36" ht="21.4" customHeight="1">
      <c r="B9" s="1247">
        <v>3</v>
      </c>
      <c r="C9" s="1252"/>
      <c r="D9" s="1252"/>
      <c r="E9" s="1252"/>
      <c r="F9" s="1252"/>
      <c r="G9" s="1252"/>
      <c r="H9" s="1252"/>
      <c r="I9" s="1252"/>
      <c r="J9" s="1252"/>
      <c r="K9" s="1252"/>
      <c r="L9" s="1252"/>
      <c r="M9" s="1252"/>
      <c r="N9" s="1252"/>
      <c r="O9" s="1252"/>
      <c r="P9" s="1252"/>
      <c r="Q9" s="1252"/>
      <c r="R9" s="1252"/>
      <c r="S9" s="1257"/>
      <c r="T9" s="1260"/>
      <c r="U9" s="1260"/>
      <c r="V9" s="1260"/>
      <c r="W9" s="1260"/>
      <c r="X9" s="1263"/>
      <c r="Y9" s="1265"/>
      <c r="Z9" s="1268"/>
      <c r="AA9" s="1268"/>
      <c r="AB9" s="1268"/>
      <c r="AC9" s="1271"/>
      <c r="AD9" s="1274" t="s">
        <v>64</v>
      </c>
      <c r="AE9" s="1277"/>
      <c r="AF9" s="1277"/>
      <c r="AG9" s="1277"/>
      <c r="AH9" s="1277"/>
      <c r="AI9" s="1277"/>
      <c r="AJ9" s="1282"/>
    </row>
    <row r="10" spans="2:36" ht="21.4" customHeight="1">
      <c r="B10" s="1247">
        <v>4</v>
      </c>
      <c r="C10" s="1252"/>
      <c r="D10" s="1252"/>
      <c r="E10" s="1252"/>
      <c r="F10" s="1252"/>
      <c r="G10" s="1252"/>
      <c r="H10" s="1252"/>
      <c r="I10" s="1252"/>
      <c r="J10" s="1252"/>
      <c r="K10" s="1252"/>
      <c r="L10" s="1252"/>
      <c r="M10" s="1252"/>
      <c r="N10" s="1252"/>
      <c r="O10" s="1252"/>
      <c r="P10" s="1252"/>
      <c r="Q10" s="1252"/>
      <c r="R10" s="1252"/>
      <c r="S10" s="1257"/>
      <c r="T10" s="1260"/>
      <c r="U10" s="1260"/>
      <c r="V10" s="1260"/>
      <c r="W10" s="1260"/>
      <c r="X10" s="1263"/>
      <c r="Y10" s="1265"/>
      <c r="Z10" s="1268"/>
      <c r="AA10" s="1268"/>
      <c r="AB10" s="1268"/>
      <c r="AC10" s="1271"/>
      <c r="AD10" s="1274" t="s">
        <v>64</v>
      </c>
      <c r="AE10" s="1277"/>
      <c r="AF10" s="1277"/>
      <c r="AG10" s="1277"/>
      <c r="AH10" s="1277"/>
      <c r="AI10" s="1277"/>
      <c r="AJ10" s="1282"/>
    </row>
    <row r="11" spans="2:36" ht="21.4" customHeight="1">
      <c r="B11" s="1247">
        <v>5</v>
      </c>
      <c r="C11" s="1252"/>
      <c r="D11" s="1252"/>
      <c r="E11" s="1252"/>
      <c r="F11" s="1252"/>
      <c r="G11" s="1252"/>
      <c r="H11" s="1252"/>
      <c r="I11" s="1252"/>
      <c r="J11" s="1252"/>
      <c r="K11" s="1252"/>
      <c r="L11" s="1252"/>
      <c r="M11" s="1252"/>
      <c r="N11" s="1252"/>
      <c r="O11" s="1252"/>
      <c r="P11" s="1252"/>
      <c r="Q11" s="1252"/>
      <c r="R11" s="1252"/>
      <c r="S11" s="1257"/>
      <c r="T11" s="1260"/>
      <c r="U11" s="1260"/>
      <c r="V11" s="1260"/>
      <c r="W11" s="1260"/>
      <c r="X11" s="1263"/>
      <c r="Y11" s="1265"/>
      <c r="Z11" s="1268"/>
      <c r="AA11" s="1268"/>
      <c r="AB11" s="1268"/>
      <c r="AC11" s="1271"/>
      <c r="AD11" s="1274" t="s">
        <v>64</v>
      </c>
      <c r="AE11" s="1277"/>
      <c r="AF11" s="1277"/>
      <c r="AG11" s="1277"/>
      <c r="AH11" s="1277"/>
      <c r="AI11" s="1277"/>
      <c r="AJ11" s="1282"/>
    </row>
    <row r="12" spans="2:36" ht="21.4" customHeight="1">
      <c r="B12" s="1247">
        <v>6</v>
      </c>
      <c r="C12" s="1252"/>
      <c r="D12" s="1252"/>
      <c r="E12" s="1252"/>
      <c r="F12" s="1252"/>
      <c r="G12" s="1252"/>
      <c r="H12" s="1252"/>
      <c r="I12" s="1252"/>
      <c r="J12" s="1252"/>
      <c r="K12" s="1252"/>
      <c r="L12" s="1252"/>
      <c r="M12" s="1252"/>
      <c r="N12" s="1252"/>
      <c r="O12" s="1252"/>
      <c r="P12" s="1252"/>
      <c r="Q12" s="1252"/>
      <c r="R12" s="1252"/>
      <c r="S12" s="1257"/>
      <c r="T12" s="1260"/>
      <c r="U12" s="1260"/>
      <c r="V12" s="1260"/>
      <c r="W12" s="1260"/>
      <c r="X12" s="1263"/>
      <c r="Y12" s="1265"/>
      <c r="Z12" s="1268"/>
      <c r="AA12" s="1268"/>
      <c r="AB12" s="1268"/>
      <c r="AC12" s="1271"/>
      <c r="AD12" s="1274" t="s">
        <v>64</v>
      </c>
      <c r="AE12" s="1277"/>
      <c r="AF12" s="1277"/>
      <c r="AG12" s="1277"/>
      <c r="AH12" s="1277"/>
      <c r="AI12" s="1277"/>
      <c r="AJ12" s="1282"/>
    </row>
    <row r="13" spans="2:36" ht="21.4" customHeight="1">
      <c r="B13" s="1247">
        <v>7</v>
      </c>
      <c r="C13" s="1252"/>
      <c r="D13" s="1252"/>
      <c r="E13" s="1252"/>
      <c r="F13" s="1252"/>
      <c r="G13" s="1252"/>
      <c r="H13" s="1252"/>
      <c r="I13" s="1252"/>
      <c r="J13" s="1252"/>
      <c r="K13" s="1252"/>
      <c r="L13" s="1252"/>
      <c r="M13" s="1252"/>
      <c r="N13" s="1252"/>
      <c r="O13" s="1252"/>
      <c r="P13" s="1252"/>
      <c r="Q13" s="1252"/>
      <c r="R13" s="1252"/>
      <c r="S13" s="1257"/>
      <c r="T13" s="1260"/>
      <c r="U13" s="1260"/>
      <c r="V13" s="1260"/>
      <c r="W13" s="1260"/>
      <c r="X13" s="1263"/>
      <c r="Y13" s="1265"/>
      <c r="Z13" s="1268"/>
      <c r="AA13" s="1268"/>
      <c r="AB13" s="1268"/>
      <c r="AC13" s="1271"/>
      <c r="AD13" s="1274" t="s">
        <v>64</v>
      </c>
      <c r="AE13" s="1277"/>
      <c r="AF13" s="1277"/>
      <c r="AG13" s="1277"/>
      <c r="AH13" s="1277"/>
      <c r="AI13" s="1277"/>
      <c r="AJ13" s="1282"/>
    </row>
    <row r="14" spans="2:36" ht="21.4" customHeight="1">
      <c r="B14" s="1247">
        <v>8</v>
      </c>
      <c r="C14" s="1252"/>
      <c r="D14" s="1252"/>
      <c r="E14" s="1252"/>
      <c r="F14" s="1252"/>
      <c r="G14" s="1252"/>
      <c r="H14" s="1252"/>
      <c r="I14" s="1252"/>
      <c r="J14" s="1252"/>
      <c r="K14" s="1252"/>
      <c r="L14" s="1252"/>
      <c r="M14" s="1252"/>
      <c r="N14" s="1252"/>
      <c r="O14" s="1252"/>
      <c r="P14" s="1252"/>
      <c r="Q14" s="1252"/>
      <c r="R14" s="1252"/>
      <c r="S14" s="1257"/>
      <c r="T14" s="1260"/>
      <c r="U14" s="1260"/>
      <c r="V14" s="1260"/>
      <c r="W14" s="1260"/>
      <c r="X14" s="1263"/>
      <c r="Y14" s="1265"/>
      <c r="Z14" s="1268"/>
      <c r="AA14" s="1268"/>
      <c r="AB14" s="1268"/>
      <c r="AC14" s="1271"/>
      <c r="AD14" s="1274" t="s">
        <v>64</v>
      </c>
      <c r="AE14" s="1277"/>
      <c r="AF14" s="1277"/>
      <c r="AG14" s="1277"/>
      <c r="AH14" s="1277"/>
      <c r="AI14" s="1277"/>
      <c r="AJ14" s="1282"/>
    </row>
    <row r="15" spans="2:36" ht="21.4" customHeight="1">
      <c r="B15" s="1247">
        <v>9</v>
      </c>
      <c r="C15" s="1252"/>
      <c r="D15" s="1252"/>
      <c r="E15" s="1252"/>
      <c r="F15" s="1252"/>
      <c r="G15" s="1252"/>
      <c r="H15" s="1252"/>
      <c r="I15" s="1252"/>
      <c r="J15" s="1252"/>
      <c r="K15" s="1252"/>
      <c r="L15" s="1252"/>
      <c r="M15" s="1252"/>
      <c r="N15" s="1252"/>
      <c r="O15" s="1252"/>
      <c r="P15" s="1252"/>
      <c r="Q15" s="1252"/>
      <c r="R15" s="1252"/>
      <c r="S15" s="1257"/>
      <c r="T15" s="1260"/>
      <c r="U15" s="1260"/>
      <c r="V15" s="1260"/>
      <c r="W15" s="1260"/>
      <c r="X15" s="1263"/>
      <c r="Y15" s="1265"/>
      <c r="Z15" s="1268"/>
      <c r="AA15" s="1268"/>
      <c r="AB15" s="1268"/>
      <c r="AC15" s="1271"/>
      <c r="AD15" s="1274" t="s">
        <v>64</v>
      </c>
      <c r="AE15" s="1277"/>
      <c r="AF15" s="1277"/>
      <c r="AG15" s="1277"/>
      <c r="AH15" s="1277"/>
      <c r="AI15" s="1277"/>
      <c r="AJ15" s="1282"/>
    </row>
    <row r="16" spans="2:36" ht="21.4" customHeight="1">
      <c r="B16" s="1247">
        <v>10</v>
      </c>
      <c r="C16" s="1252"/>
      <c r="D16" s="1252"/>
      <c r="E16" s="1252"/>
      <c r="F16" s="1252"/>
      <c r="G16" s="1252"/>
      <c r="H16" s="1252"/>
      <c r="I16" s="1252"/>
      <c r="J16" s="1252"/>
      <c r="K16" s="1252"/>
      <c r="L16" s="1252"/>
      <c r="M16" s="1252"/>
      <c r="N16" s="1252"/>
      <c r="O16" s="1252"/>
      <c r="P16" s="1252"/>
      <c r="Q16" s="1252"/>
      <c r="R16" s="1252"/>
      <c r="S16" s="1257"/>
      <c r="T16" s="1260"/>
      <c r="U16" s="1260"/>
      <c r="V16" s="1260"/>
      <c r="W16" s="1260"/>
      <c r="X16" s="1263"/>
      <c r="Y16" s="1265"/>
      <c r="Z16" s="1268"/>
      <c r="AA16" s="1268"/>
      <c r="AB16" s="1268"/>
      <c r="AC16" s="1271"/>
      <c r="AD16" s="1274" t="s">
        <v>64</v>
      </c>
      <c r="AE16" s="1277"/>
      <c r="AF16" s="1277"/>
      <c r="AG16" s="1277"/>
      <c r="AH16" s="1277"/>
      <c r="AI16" s="1277"/>
      <c r="AJ16" s="1282"/>
    </row>
    <row r="17" spans="2:38" ht="21.4" customHeight="1">
      <c r="B17" s="1247">
        <v>11</v>
      </c>
      <c r="C17" s="1252"/>
      <c r="D17" s="1252"/>
      <c r="E17" s="1252"/>
      <c r="F17" s="1252"/>
      <c r="G17" s="1252"/>
      <c r="H17" s="1252"/>
      <c r="I17" s="1252"/>
      <c r="J17" s="1252"/>
      <c r="K17" s="1252"/>
      <c r="L17" s="1252"/>
      <c r="M17" s="1252"/>
      <c r="N17" s="1252"/>
      <c r="O17" s="1252"/>
      <c r="P17" s="1252"/>
      <c r="Q17" s="1252"/>
      <c r="R17" s="1252"/>
      <c r="S17" s="1257"/>
      <c r="T17" s="1260"/>
      <c r="U17" s="1260"/>
      <c r="V17" s="1260"/>
      <c r="W17" s="1260"/>
      <c r="X17" s="1263"/>
      <c r="Y17" s="1265"/>
      <c r="Z17" s="1268"/>
      <c r="AA17" s="1268"/>
      <c r="AB17" s="1268"/>
      <c r="AC17" s="1271"/>
      <c r="AD17" s="1274" t="s">
        <v>64</v>
      </c>
      <c r="AE17" s="1277"/>
      <c r="AF17" s="1277"/>
      <c r="AG17" s="1277"/>
      <c r="AH17" s="1277"/>
      <c r="AI17" s="1277"/>
      <c r="AJ17" s="1282"/>
    </row>
    <row r="18" spans="2:38" ht="21.4" customHeight="1">
      <c r="B18" s="1247">
        <v>12</v>
      </c>
      <c r="C18" s="1252"/>
      <c r="D18" s="1252"/>
      <c r="E18" s="1252"/>
      <c r="F18" s="1252"/>
      <c r="G18" s="1252"/>
      <c r="H18" s="1252"/>
      <c r="I18" s="1252"/>
      <c r="J18" s="1252"/>
      <c r="K18" s="1252"/>
      <c r="L18" s="1252"/>
      <c r="M18" s="1252"/>
      <c r="N18" s="1252"/>
      <c r="O18" s="1252"/>
      <c r="P18" s="1252"/>
      <c r="Q18" s="1252"/>
      <c r="R18" s="1252"/>
      <c r="S18" s="1257"/>
      <c r="T18" s="1260"/>
      <c r="U18" s="1260"/>
      <c r="V18" s="1260"/>
      <c r="W18" s="1260"/>
      <c r="X18" s="1263"/>
      <c r="Y18" s="1265"/>
      <c r="Z18" s="1268"/>
      <c r="AA18" s="1268"/>
      <c r="AB18" s="1268"/>
      <c r="AC18" s="1271"/>
      <c r="AD18" s="1274" t="s">
        <v>64</v>
      </c>
      <c r="AE18" s="1277"/>
      <c r="AF18" s="1277"/>
      <c r="AG18" s="1277"/>
      <c r="AH18" s="1277"/>
      <c r="AI18" s="1277"/>
      <c r="AJ18" s="1282"/>
    </row>
    <row r="19" spans="2:38" ht="21.4" customHeight="1">
      <c r="B19" s="1247">
        <v>13</v>
      </c>
      <c r="C19" s="1252"/>
      <c r="D19" s="1252"/>
      <c r="E19" s="1252"/>
      <c r="F19" s="1252"/>
      <c r="G19" s="1252"/>
      <c r="H19" s="1252"/>
      <c r="I19" s="1252"/>
      <c r="J19" s="1252"/>
      <c r="K19" s="1252"/>
      <c r="L19" s="1252"/>
      <c r="M19" s="1252"/>
      <c r="N19" s="1252"/>
      <c r="O19" s="1252"/>
      <c r="P19" s="1252"/>
      <c r="Q19" s="1252"/>
      <c r="R19" s="1252"/>
      <c r="S19" s="1257"/>
      <c r="T19" s="1260"/>
      <c r="U19" s="1260"/>
      <c r="V19" s="1260"/>
      <c r="W19" s="1260"/>
      <c r="X19" s="1263"/>
      <c r="Y19" s="1265"/>
      <c r="Z19" s="1268"/>
      <c r="AA19" s="1268"/>
      <c r="AB19" s="1268"/>
      <c r="AC19" s="1271"/>
      <c r="AD19" s="1274" t="s">
        <v>64</v>
      </c>
      <c r="AE19" s="1277"/>
      <c r="AF19" s="1277"/>
      <c r="AG19" s="1277"/>
      <c r="AH19" s="1277"/>
      <c r="AI19" s="1277"/>
      <c r="AJ19" s="1282"/>
    </row>
    <row r="20" spans="2:38" ht="21.4" customHeight="1">
      <c r="B20" s="1247">
        <v>14</v>
      </c>
      <c r="C20" s="1252"/>
      <c r="D20" s="1252"/>
      <c r="E20" s="1252"/>
      <c r="F20" s="1252"/>
      <c r="G20" s="1252"/>
      <c r="H20" s="1252"/>
      <c r="I20" s="1252"/>
      <c r="J20" s="1252"/>
      <c r="K20" s="1252"/>
      <c r="L20" s="1252"/>
      <c r="M20" s="1252"/>
      <c r="N20" s="1252"/>
      <c r="O20" s="1252"/>
      <c r="P20" s="1252"/>
      <c r="Q20" s="1252"/>
      <c r="R20" s="1252"/>
      <c r="S20" s="1257"/>
      <c r="T20" s="1260"/>
      <c r="U20" s="1260"/>
      <c r="V20" s="1260"/>
      <c r="W20" s="1260"/>
      <c r="X20" s="1263"/>
      <c r="Y20" s="1265"/>
      <c r="Z20" s="1268"/>
      <c r="AA20" s="1268"/>
      <c r="AB20" s="1268"/>
      <c r="AC20" s="1271"/>
      <c r="AD20" s="1274" t="s">
        <v>64</v>
      </c>
      <c r="AE20" s="1277"/>
      <c r="AF20" s="1277"/>
      <c r="AG20" s="1277"/>
      <c r="AH20" s="1277"/>
      <c r="AI20" s="1277"/>
      <c r="AJ20" s="1282"/>
    </row>
    <row r="21" spans="2:38" ht="21.4" customHeight="1">
      <c r="B21" s="1248">
        <v>15</v>
      </c>
      <c r="C21" s="1253"/>
      <c r="D21" s="1253"/>
      <c r="E21" s="1253"/>
      <c r="F21" s="1253"/>
      <c r="G21" s="1253"/>
      <c r="H21" s="1253"/>
      <c r="I21" s="1253"/>
      <c r="J21" s="1253"/>
      <c r="K21" s="1253"/>
      <c r="L21" s="1253"/>
      <c r="M21" s="1253"/>
      <c r="N21" s="1253"/>
      <c r="O21" s="1253"/>
      <c r="P21" s="1253"/>
      <c r="Q21" s="1253"/>
      <c r="R21" s="1253"/>
      <c r="S21" s="1258"/>
      <c r="T21" s="1261"/>
      <c r="U21" s="1261"/>
      <c r="V21" s="1261"/>
      <c r="W21" s="1261"/>
      <c r="X21" s="1264"/>
      <c r="Y21" s="1266"/>
      <c r="Z21" s="1269"/>
      <c r="AA21" s="1269"/>
      <c r="AB21" s="1269"/>
      <c r="AC21" s="1272"/>
      <c r="AD21" s="1275" t="s">
        <v>64</v>
      </c>
      <c r="AE21" s="1278"/>
      <c r="AF21" s="1278"/>
      <c r="AG21" s="1278"/>
      <c r="AH21" s="1278"/>
      <c r="AI21" s="1278"/>
      <c r="AJ21" s="1283"/>
    </row>
    <row r="22" spans="2:38" ht="21.4" customHeight="1">
      <c r="B22" s="1249" t="s">
        <v>1013</v>
      </c>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row>
    <row r="23" spans="2:38" ht="21.4" customHeight="1">
      <c r="B23" s="1249"/>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row>
    <row r="24" spans="2:38" ht="21.4" customHeight="1">
      <c r="B24" s="1249"/>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row>
    <row r="25" spans="2:38" ht="21.4" customHeight="1">
      <c r="B25" s="1249"/>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49"/>
      <c r="AL25" s="1249"/>
    </row>
    <row r="26" spans="2:38" ht="21.4" customHeight="1">
      <c r="B26" s="1249" t="s">
        <v>906</v>
      </c>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row>
    <row r="27" spans="2:38" ht="21.4" customHeight="1">
      <c r="B27" s="1249"/>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row>
    <row r="28" spans="2:38" ht="21.4" customHeight="1">
      <c r="B28" s="1249"/>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row>
    <row r="29" spans="2:38" ht="21.4" customHeight="1">
      <c r="B29" s="1249"/>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row>
    <row r="30" spans="2:38" ht="14.25"/>
    <row r="31" spans="2:38" ht="14.25"/>
    <row r="32" spans="2:38" ht="14.25"/>
    <row r="33" ht="14.25"/>
    <row r="34" ht="14.25"/>
    <row r="35" ht="14.25"/>
  </sheetData>
  <mergeCells count="71">
    <mergeCell ref="B2:AJ2"/>
    <mergeCell ref="B4:R4"/>
    <mergeCell ref="S4:AJ4"/>
    <mergeCell ref="C5:R5"/>
    <mergeCell ref="S5:AJ5"/>
    <mergeCell ref="B6:R6"/>
    <mergeCell ref="S6:X6"/>
    <mergeCell ref="Y6:AC6"/>
    <mergeCell ref="AD6:AJ6"/>
    <mergeCell ref="C7:R7"/>
    <mergeCell ref="S7:X7"/>
    <mergeCell ref="Y7:AC7"/>
    <mergeCell ref="AD7:AJ7"/>
    <mergeCell ref="C8:R8"/>
    <mergeCell ref="S8:X8"/>
    <mergeCell ref="Y8:AC8"/>
    <mergeCell ref="AD8:AJ8"/>
    <mergeCell ref="C9:R9"/>
    <mergeCell ref="S9:X9"/>
    <mergeCell ref="Y9:AC9"/>
    <mergeCell ref="AD9:AJ9"/>
    <mergeCell ref="C10:R10"/>
    <mergeCell ref="S10:X10"/>
    <mergeCell ref="Y10:AC10"/>
    <mergeCell ref="AD10:AJ10"/>
    <mergeCell ref="C11:R11"/>
    <mergeCell ref="S11:X11"/>
    <mergeCell ref="Y11:AC11"/>
    <mergeCell ref="AD11:AJ11"/>
    <mergeCell ref="C12:R12"/>
    <mergeCell ref="S12:X12"/>
    <mergeCell ref="Y12:AC12"/>
    <mergeCell ref="AD12:AJ12"/>
    <mergeCell ref="C13:R13"/>
    <mergeCell ref="S13:X13"/>
    <mergeCell ref="Y13:AC13"/>
    <mergeCell ref="AD13:AJ13"/>
    <mergeCell ref="C14:R14"/>
    <mergeCell ref="S14:X14"/>
    <mergeCell ref="Y14:AC14"/>
    <mergeCell ref="AD14:AJ14"/>
    <mergeCell ref="C15:R15"/>
    <mergeCell ref="S15:X15"/>
    <mergeCell ref="Y15:AC15"/>
    <mergeCell ref="AD15:AJ15"/>
    <mergeCell ref="C16:R16"/>
    <mergeCell ref="S16:X16"/>
    <mergeCell ref="Y16:AC16"/>
    <mergeCell ref="AD16:AJ16"/>
    <mergeCell ref="C17:R17"/>
    <mergeCell ref="S17:X17"/>
    <mergeCell ref="Y17:AC17"/>
    <mergeCell ref="AD17:AJ17"/>
    <mergeCell ref="C18:R18"/>
    <mergeCell ref="S18:X18"/>
    <mergeCell ref="Y18:AC18"/>
    <mergeCell ref="AD18:AJ18"/>
    <mergeCell ref="C19:R19"/>
    <mergeCell ref="S19:X19"/>
    <mergeCell ref="Y19:AC19"/>
    <mergeCell ref="AD19:AJ19"/>
    <mergeCell ref="C20:R20"/>
    <mergeCell ref="S20:X20"/>
    <mergeCell ref="Y20:AC20"/>
    <mergeCell ref="AD20:AJ20"/>
    <mergeCell ref="C21:R21"/>
    <mergeCell ref="S21:X21"/>
    <mergeCell ref="Y21:AC21"/>
    <mergeCell ref="AD21:AJ21"/>
    <mergeCell ref="B26:AJ26"/>
    <mergeCell ref="B22:AL25"/>
  </mergeCells>
  <phoneticPr fontId="7"/>
  <dataValidations count="3">
    <dataValidation type="list" allowBlank="1" showDropDown="0" showInputMessage="1" showErrorMessage="1" sqref="Y7:AC21">
      <formula1>",１級,２級,３級,４級,５級,６級"</formula1>
    </dataValidation>
    <dataValidation type="list" allowBlank="1" showDropDown="0" showInputMessage="1" showErrorMessage="1" sqref="AD7:AE21">
      <formula1>"　,１　有 ,２　無"</formula1>
    </dataValidation>
    <dataValidation type="list" allowBlank="1" showDropDown="0" showInputMessage="1" showErrorMessage="1" sqref="AF7:AJ21">
      <formula1>"有・無,有,無"</formula1>
    </dataValidation>
  </dataValidations>
  <printOptions horizontalCentered="1"/>
  <pageMargins left="0.39370078740157483" right="0.39370078740157483" top="0.39370078740157483" bottom="0.35433070866141736" header="0.31496062992125984" footer="0.27559055118110237"/>
  <pageSetup paperSize="9" fitToWidth="1" fitToHeight="1" orientation="portrait" usePrinterDefaults="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L58"/>
  <sheetViews>
    <sheetView showGridLines="0" view="pageBreakPreview" zoomScale="90" zoomScaleSheetLayoutView="90" workbookViewId="0">
      <selection activeCell="B3" sqref="B3"/>
    </sheetView>
  </sheetViews>
  <sheetFormatPr defaultColWidth="9" defaultRowHeight="13.5"/>
  <cols>
    <col min="1" max="1" width="28.625" style="1284" customWidth="1"/>
    <col min="2" max="3" width="3.125" style="1284" customWidth="1"/>
    <col min="4" max="4" width="23.625" style="1284" customWidth="1"/>
    <col min="5" max="5" width="12.625" style="1284" customWidth="1"/>
    <col min="6" max="6" width="6.375" style="1284" customWidth="1"/>
    <col min="7" max="7" width="5.375" style="1284" customWidth="1"/>
    <col min="8" max="8" width="4.125" style="1284" customWidth="1"/>
    <col min="9" max="9" width="17.625" style="1284" customWidth="1"/>
    <col min="10" max="10" width="8.25" style="1284" customWidth="1"/>
    <col min="11" max="16384" width="9" style="1284"/>
  </cols>
  <sheetData>
    <row r="1" spans="1:12" ht="17.25">
      <c r="A1" s="1286"/>
    </row>
    <row r="2" spans="1:12" ht="27.75" customHeight="1">
      <c r="A2" s="1287" t="s">
        <v>1019</v>
      </c>
      <c r="I2" s="1056" t="str">
        <f>様式1!AA4</f>
        <v>令和　年　月　日</v>
      </c>
      <c r="J2" s="1061"/>
    </row>
    <row r="3" spans="1:12" ht="15" customHeight="1">
      <c r="A3" s="1286"/>
      <c r="I3" s="1057"/>
      <c r="J3" s="1057"/>
    </row>
    <row r="4" spans="1:12" ht="81" customHeight="1">
      <c r="A4" s="1288" t="s">
        <v>613</v>
      </c>
      <c r="B4" s="1289"/>
      <c r="C4" s="1289"/>
      <c r="D4" s="1289"/>
      <c r="E4" s="1289"/>
      <c r="F4" s="1289"/>
      <c r="G4" s="1289"/>
      <c r="H4" s="1289"/>
      <c r="I4" s="1289"/>
      <c r="J4" s="1289"/>
    </row>
    <row r="5" spans="1:12" ht="12" customHeight="1">
      <c r="A5" s="1289"/>
      <c r="B5" s="1289"/>
      <c r="C5" s="1289"/>
      <c r="D5" s="1289"/>
      <c r="E5" s="1289"/>
      <c r="F5" s="1289"/>
      <c r="G5" s="1289"/>
      <c r="H5" s="1289"/>
      <c r="I5" s="1289"/>
      <c r="J5" s="1289"/>
    </row>
    <row r="6" spans="1:12" ht="36" customHeight="1">
      <c r="A6" s="1290" t="s">
        <v>1020</v>
      </c>
      <c r="B6" s="1303">
        <f>様式1!K11</f>
        <v>0</v>
      </c>
      <c r="C6" s="1310"/>
      <c r="D6" s="1310"/>
      <c r="E6" s="1310"/>
      <c r="F6" s="1310"/>
      <c r="G6" s="1310"/>
      <c r="H6" s="1310"/>
      <c r="I6" s="1310"/>
      <c r="J6" s="1329"/>
    </row>
    <row r="7" spans="1:12" ht="46.5" customHeight="1">
      <c r="A7" s="1291" t="s">
        <v>1021</v>
      </c>
      <c r="B7" s="1304" t="s">
        <v>64</v>
      </c>
      <c r="C7" s="1311"/>
      <c r="D7" s="1311"/>
      <c r="E7" s="1311"/>
      <c r="F7" s="1311"/>
      <c r="G7" s="1311"/>
      <c r="H7" s="1311"/>
      <c r="I7" s="1311"/>
      <c r="J7" s="1330"/>
    </row>
    <row r="8" spans="1:12" ht="84" customHeight="1">
      <c r="A8" s="1292" t="s">
        <v>1024</v>
      </c>
      <c r="B8" s="1305" t="s">
        <v>64</v>
      </c>
      <c r="C8" s="1312"/>
      <c r="D8" s="1312"/>
      <c r="E8" s="1312"/>
      <c r="F8" s="1312"/>
      <c r="G8" s="1312"/>
      <c r="H8" s="1312"/>
      <c r="I8" s="1312"/>
      <c r="J8" s="1331"/>
    </row>
    <row r="9" spans="1:12" s="1285" customFormat="1" ht="23.25" customHeight="1">
      <c r="A9" s="1293"/>
      <c r="B9" s="1306"/>
      <c r="C9" s="1306"/>
      <c r="D9" s="1306"/>
      <c r="E9" s="1306"/>
      <c r="F9" s="1306"/>
      <c r="G9" s="1306"/>
      <c r="H9" s="1306"/>
      <c r="I9" s="1306"/>
      <c r="J9" s="1285"/>
      <c r="L9" s="1285"/>
    </row>
    <row r="10" spans="1:12" s="1285" customFormat="1" ht="25.15" customHeight="1">
      <c r="A10" s="1294" t="s">
        <v>1025</v>
      </c>
      <c r="B10" s="1307"/>
      <c r="C10" s="1313"/>
      <c r="D10" s="1313"/>
      <c r="E10" s="1313"/>
      <c r="F10" s="1313"/>
      <c r="G10" s="1313"/>
      <c r="H10" s="1313"/>
      <c r="I10" s="1313"/>
      <c r="J10" s="1332" t="s">
        <v>64</v>
      </c>
      <c r="L10" s="1285"/>
    </row>
    <row r="11" spans="1:12" ht="13.5" customHeight="1">
      <c r="A11" s="1295"/>
      <c r="B11" s="1308"/>
      <c r="C11" s="1314" t="s">
        <v>879</v>
      </c>
      <c r="D11" s="1316" t="s">
        <v>478</v>
      </c>
      <c r="E11" s="1318"/>
      <c r="F11" s="1320"/>
      <c r="G11" s="1324" t="s">
        <v>811</v>
      </c>
      <c r="H11" s="1326"/>
      <c r="I11" s="1327" t="s">
        <v>1051</v>
      </c>
      <c r="J11" s="1333" t="str">
        <f>IFERROR(IF(L15&lt;0.25,"○",""),"")</f>
        <v/>
      </c>
    </row>
    <row r="12" spans="1:12" ht="20.65" customHeight="1">
      <c r="A12" s="1295"/>
      <c r="B12" s="1308"/>
      <c r="C12" s="1315"/>
      <c r="D12" s="1317"/>
      <c r="E12" s="1319"/>
      <c r="F12" s="1321"/>
      <c r="G12" s="1325"/>
      <c r="H12" s="1326"/>
      <c r="I12" s="1315"/>
      <c r="J12" s="1333"/>
    </row>
    <row r="13" spans="1:12" ht="20.100000000000001" customHeight="1">
      <c r="A13" s="1295"/>
      <c r="B13" s="1308"/>
      <c r="C13" s="1314" t="s">
        <v>601</v>
      </c>
      <c r="D13" s="1316" t="s">
        <v>1049</v>
      </c>
      <c r="E13" s="1318"/>
      <c r="F13" s="1320"/>
      <c r="G13" s="1324" t="s">
        <v>811</v>
      </c>
      <c r="H13" s="1326"/>
      <c r="I13" s="1327" t="s">
        <v>698</v>
      </c>
      <c r="J13" s="1333" t="str">
        <f>IFERROR(IF(L15&gt;=0.35,"○",""),"")</f>
        <v/>
      </c>
    </row>
    <row r="14" spans="1:12" ht="29.1" customHeight="1">
      <c r="A14" s="1295"/>
      <c r="B14" s="1308"/>
      <c r="C14" s="1315"/>
      <c r="D14" s="1317"/>
      <c r="E14" s="1319"/>
      <c r="F14" s="1321"/>
      <c r="G14" s="1325"/>
      <c r="H14" s="1326"/>
      <c r="I14" s="1315"/>
      <c r="J14" s="1333"/>
    </row>
    <row r="15" spans="1:12" ht="20.100000000000001" customHeight="1">
      <c r="A15" s="1295"/>
      <c r="B15" s="1308"/>
      <c r="C15" s="1316" t="s">
        <v>1048</v>
      </c>
      <c r="D15" s="1318"/>
      <c r="E15" s="1318"/>
      <c r="F15" s="1322" t="str">
        <f>IFERROR(F13/F11*100,"")</f>
        <v/>
      </c>
      <c r="G15" s="1324" t="s">
        <v>72</v>
      </c>
      <c r="H15" s="1326"/>
      <c r="I15" s="1327" t="s">
        <v>1052</v>
      </c>
      <c r="J15" s="1333" t="str">
        <f>IFERROR(IF(AND(L15&gt;=0.25,L15&lt;0.35),"○",""),"")</f>
        <v/>
      </c>
      <c r="L15" s="1284" t="e">
        <f>F13/F11</f>
        <v>#DIV/0!</v>
      </c>
    </row>
    <row r="16" spans="1:12" ht="28.15" customHeight="1">
      <c r="A16" s="1295"/>
      <c r="B16" s="1308"/>
      <c r="C16" s="1317"/>
      <c r="D16" s="1319"/>
      <c r="E16" s="1319"/>
      <c r="F16" s="1323"/>
      <c r="G16" s="1325"/>
      <c r="H16" s="1326"/>
      <c r="I16" s="1315"/>
      <c r="J16" s="1333"/>
      <c r="L16" s="1284"/>
    </row>
    <row r="17" spans="1:12" ht="13.5" customHeight="1">
      <c r="A17" s="1296"/>
      <c r="B17" s="1309"/>
      <c r="C17" s="1306"/>
      <c r="D17" s="1306"/>
      <c r="E17" s="1306"/>
      <c r="F17" s="1306"/>
      <c r="G17" s="1306"/>
      <c r="H17" s="1306"/>
      <c r="I17" s="1306"/>
      <c r="J17" s="1334"/>
    </row>
    <row r="18" spans="1:12" s="1285" customFormat="1">
      <c r="A18" s="1297" t="s">
        <v>1026</v>
      </c>
      <c r="B18" s="1307"/>
      <c r="C18" s="1313"/>
      <c r="D18" s="1313"/>
      <c r="E18" s="1313"/>
      <c r="F18" s="1313"/>
      <c r="G18" s="1313"/>
      <c r="H18" s="1313"/>
      <c r="I18" s="1313"/>
      <c r="J18" s="1335" t="s">
        <v>64</v>
      </c>
      <c r="L18" s="1285"/>
    </row>
    <row r="19" spans="1:12" s="1285" customFormat="1" ht="20.100000000000001" customHeight="1">
      <c r="A19" s="1298"/>
      <c r="B19" s="1308"/>
      <c r="C19" s="1314" t="s">
        <v>879</v>
      </c>
      <c r="D19" s="1316" t="s">
        <v>968</v>
      </c>
      <c r="E19" s="1318"/>
      <c r="F19" s="1320"/>
      <c r="G19" s="1324" t="s">
        <v>811</v>
      </c>
      <c r="H19" s="1285"/>
      <c r="I19" s="1285"/>
      <c r="J19" s="1336"/>
      <c r="L19" s="1285"/>
    </row>
    <row r="20" spans="1:12" s="1285" customFormat="1" ht="20.100000000000001" customHeight="1">
      <c r="A20" s="1298"/>
      <c r="B20" s="1308"/>
      <c r="C20" s="1315"/>
      <c r="D20" s="1317"/>
      <c r="E20" s="1319"/>
      <c r="F20" s="1321"/>
      <c r="G20" s="1325"/>
      <c r="H20" s="1285"/>
      <c r="I20" s="1285"/>
      <c r="J20" s="1336"/>
      <c r="L20" s="1285"/>
    </row>
    <row r="21" spans="1:12" s="1285" customFormat="1" ht="20.100000000000001" customHeight="1">
      <c r="A21" s="1298"/>
      <c r="B21" s="1308"/>
      <c r="C21" s="1314" t="s">
        <v>601</v>
      </c>
      <c r="D21" s="1316" t="s">
        <v>692</v>
      </c>
      <c r="E21" s="1318"/>
      <c r="F21" s="1320"/>
      <c r="G21" s="1324" t="s">
        <v>811</v>
      </c>
      <c r="H21" s="1285"/>
      <c r="I21" s="1285"/>
      <c r="J21" s="1336"/>
      <c r="L21" s="1285"/>
    </row>
    <row r="22" spans="1:12" s="1285" customFormat="1" ht="20.100000000000001" customHeight="1">
      <c r="A22" s="1298"/>
      <c r="B22" s="1308"/>
      <c r="C22" s="1315"/>
      <c r="D22" s="1317"/>
      <c r="E22" s="1319"/>
      <c r="F22" s="1321"/>
      <c r="G22" s="1325"/>
      <c r="H22" s="1285"/>
      <c r="I22" s="1285"/>
      <c r="J22" s="1337"/>
      <c r="L22" s="1285"/>
    </row>
    <row r="23" spans="1:12" s="1285" customFormat="1" ht="20.100000000000001" customHeight="1">
      <c r="A23" s="1298"/>
      <c r="B23" s="1308"/>
      <c r="C23" s="1316" t="s">
        <v>1048</v>
      </c>
      <c r="D23" s="1318"/>
      <c r="E23" s="1318"/>
      <c r="F23" s="1322" t="str">
        <f>IFERROR(F21/F19*100,"")</f>
        <v/>
      </c>
      <c r="G23" s="1324" t="s">
        <v>72</v>
      </c>
      <c r="H23" s="1285"/>
      <c r="I23" s="1170" t="s">
        <v>481</v>
      </c>
      <c r="J23" s="1164" t="str">
        <f>IFERROR(IF(L23&gt;=0.75,"○",""),"")</f>
        <v/>
      </c>
      <c r="L23" s="1285" t="e">
        <f>F21/F19</f>
        <v>#DIV/0!</v>
      </c>
    </row>
    <row r="24" spans="1:12" s="1285" customFormat="1" ht="20.100000000000001" customHeight="1">
      <c r="A24" s="1298"/>
      <c r="B24" s="1308"/>
      <c r="C24" s="1317"/>
      <c r="D24" s="1319"/>
      <c r="E24" s="1319"/>
      <c r="F24" s="1323"/>
      <c r="G24" s="1325"/>
      <c r="H24" s="1285"/>
      <c r="I24" s="1328"/>
      <c r="J24" s="1164"/>
      <c r="L24" s="1285"/>
    </row>
    <row r="25" spans="1:12">
      <c r="A25" s="1299"/>
      <c r="B25" s="1309"/>
      <c r="C25" s="1306"/>
      <c r="D25" s="1306"/>
      <c r="E25" s="1306"/>
      <c r="F25" s="1306"/>
      <c r="G25" s="1306"/>
      <c r="H25" s="1306"/>
      <c r="I25" s="1306"/>
      <c r="J25" s="1337"/>
    </row>
    <row r="26" spans="1:12" s="1285" customFormat="1">
      <c r="A26" s="1298" t="s">
        <v>1029</v>
      </c>
      <c r="B26" s="1308"/>
      <c r="C26" s="1285"/>
      <c r="D26" s="1285"/>
      <c r="E26" s="1285"/>
      <c r="F26" s="1285"/>
      <c r="G26" s="1285"/>
      <c r="H26" s="1285"/>
      <c r="I26" s="1285"/>
      <c r="J26" s="1335"/>
      <c r="L26" s="1285"/>
    </row>
    <row r="27" spans="1:12" s="1285" customFormat="1" ht="20.100000000000001" customHeight="1">
      <c r="A27" s="1298"/>
      <c r="B27" s="1308"/>
      <c r="C27" s="1314" t="s">
        <v>879</v>
      </c>
      <c r="D27" s="1316" t="s">
        <v>478</v>
      </c>
      <c r="E27" s="1318"/>
      <c r="F27" s="1320"/>
      <c r="G27" s="1324" t="s">
        <v>811</v>
      </c>
      <c r="H27" s="1285"/>
      <c r="I27" s="1285"/>
      <c r="J27" s="1336"/>
      <c r="L27" s="1285"/>
    </row>
    <row r="28" spans="1:12" s="1285" customFormat="1" ht="20.100000000000001" customHeight="1">
      <c r="A28" s="1298"/>
      <c r="B28" s="1308"/>
      <c r="C28" s="1315"/>
      <c r="D28" s="1317"/>
      <c r="E28" s="1319"/>
      <c r="F28" s="1321"/>
      <c r="G28" s="1325"/>
      <c r="H28" s="1285"/>
      <c r="I28" s="1285"/>
      <c r="J28" s="1336"/>
      <c r="L28" s="1285"/>
    </row>
    <row r="29" spans="1:12" s="1285" customFormat="1" ht="20.100000000000001" customHeight="1">
      <c r="A29" s="1298"/>
      <c r="B29" s="1308"/>
      <c r="C29" s="1314" t="s">
        <v>601</v>
      </c>
      <c r="D29" s="1316" t="s">
        <v>1050</v>
      </c>
      <c r="E29" s="1318"/>
      <c r="F29" s="1320"/>
      <c r="G29" s="1324" t="s">
        <v>811</v>
      </c>
      <c r="H29" s="1285"/>
      <c r="I29" s="1285"/>
      <c r="J29" s="1336"/>
      <c r="L29" s="1285"/>
    </row>
    <row r="30" spans="1:12" s="1285" customFormat="1" ht="20.100000000000001" customHeight="1">
      <c r="A30" s="1298"/>
      <c r="B30" s="1308"/>
      <c r="C30" s="1315"/>
      <c r="D30" s="1317"/>
      <c r="E30" s="1319"/>
      <c r="F30" s="1321"/>
      <c r="G30" s="1325"/>
      <c r="H30" s="1285"/>
      <c r="I30" s="1285"/>
      <c r="J30" s="1336"/>
      <c r="L30" s="1285"/>
    </row>
    <row r="31" spans="1:12" s="1285" customFormat="1" ht="20.100000000000001" customHeight="1">
      <c r="A31" s="1298"/>
      <c r="B31" s="1308"/>
      <c r="C31" s="1316" t="s">
        <v>1048</v>
      </c>
      <c r="D31" s="1318"/>
      <c r="E31" s="1318"/>
      <c r="F31" s="1322" t="str">
        <f>IFERROR(F29/F27*100,"")</f>
        <v/>
      </c>
      <c r="G31" s="1324" t="s">
        <v>72</v>
      </c>
      <c r="H31" s="1285"/>
      <c r="I31" s="1170" t="s">
        <v>494</v>
      </c>
      <c r="J31" s="1164" t="str">
        <f>IFERROR(IF(L31&gt;=0.3,"○",""),"")</f>
        <v/>
      </c>
      <c r="L31" s="1285" t="e">
        <f>F29/F27</f>
        <v>#DIV/0!</v>
      </c>
    </row>
    <row r="32" spans="1:12" s="1285" customFormat="1" ht="20.100000000000001" customHeight="1">
      <c r="A32" s="1298"/>
      <c r="B32" s="1308"/>
      <c r="C32" s="1317"/>
      <c r="D32" s="1319"/>
      <c r="E32" s="1319"/>
      <c r="F32" s="1323"/>
      <c r="G32" s="1325"/>
      <c r="H32" s="1285"/>
      <c r="I32" s="1328"/>
      <c r="J32" s="1164"/>
      <c r="L32" s="1285"/>
    </row>
    <row r="33" spans="1:10">
      <c r="A33" s="1299"/>
      <c r="B33" s="1309"/>
      <c r="C33" s="1306"/>
      <c r="D33" s="1306"/>
      <c r="E33" s="1306"/>
      <c r="F33" s="1306"/>
      <c r="G33" s="1306"/>
      <c r="H33" s="1306"/>
      <c r="I33" s="1306"/>
      <c r="J33" s="1337"/>
    </row>
    <row r="35" spans="1:10" ht="17.25" customHeight="1">
      <c r="A35" s="1300" t="s">
        <v>700</v>
      </c>
      <c r="B35" s="1300"/>
      <c r="C35" s="1300"/>
      <c r="D35" s="1300"/>
      <c r="E35" s="1300"/>
      <c r="F35" s="1300"/>
      <c r="G35" s="1300"/>
      <c r="H35" s="1300"/>
      <c r="I35" s="1300"/>
      <c r="J35" s="1300"/>
    </row>
    <row r="36" spans="1:10" ht="17.25" customHeight="1">
      <c r="A36" s="1300" t="s">
        <v>271</v>
      </c>
      <c r="B36" s="1300"/>
      <c r="C36" s="1300"/>
      <c r="D36" s="1300"/>
      <c r="E36" s="1300"/>
      <c r="F36" s="1300"/>
      <c r="G36" s="1300"/>
      <c r="H36" s="1300"/>
      <c r="I36" s="1300"/>
      <c r="J36" s="1300"/>
    </row>
    <row r="37" spans="1:10" ht="17.25" customHeight="1">
      <c r="A37" s="1300" t="s">
        <v>1031</v>
      </c>
      <c r="B37" s="1300"/>
      <c r="C37" s="1300"/>
      <c r="D37" s="1300"/>
      <c r="E37" s="1300"/>
      <c r="F37" s="1300"/>
      <c r="G37" s="1300"/>
      <c r="H37" s="1300"/>
      <c r="I37" s="1300"/>
      <c r="J37" s="1300"/>
    </row>
    <row r="38" spans="1:10" ht="17.25" customHeight="1">
      <c r="A38" s="1300" t="s">
        <v>1033</v>
      </c>
      <c r="B38" s="1300"/>
      <c r="C38" s="1300"/>
      <c r="D38" s="1300"/>
      <c r="E38" s="1300"/>
      <c r="F38" s="1300"/>
      <c r="G38" s="1300"/>
      <c r="H38" s="1300"/>
      <c r="I38" s="1300"/>
      <c r="J38" s="1300"/>
    </row>
    <row r="39" spans="1:10" ht="17.25" customHeight="1">
      <c r="A39" s="1300" t="s">
        <v>456</v>
      </c>
      <c r="B39" s="1300"/>
      <c r="C39" s="1300"/>
      <c r="D39" s="1300"/>
      <c r="E39" s="1300"/>
      <c r="F39" s="1300"/>
      <c r="G39" s="1300"/>
      <c r="H39" s="1300"/>
      <c r="I39" s="1300"/>
      <c r="J39" s="1300"/>
    </row>
    <row r="40" spans="1:10" ht="17.25" customHeight="1">
      <c r="A40" s="1300" t="s">
        <v>1034</v>
      </c>
      <c r="B40" s="1300"/>
      <c r="C40" s="1300"/>
      <c r="D40" s="1300"/>
      <c r="E40" s="1300"/>
      <c r="F40" s="1300"/>
      <c r="G40" s="1300"/>
      <c r="H40" s="1300"/>
      <c r="I40" s="1300"/>
      <c r="J40" s="1300"/>
    </row>
    <row r="41" spans="1:10" ht="17.25" customHeight="1">
      <c r="A41" s="1300" t="s">
        <v>1036</v>
      </c>
      <c r="B41" s="1300"/>
      <c r="C41" s="1300"/>
      <c r="D41" s="1300"/>
      <c r="E41" s="1300"/>
      <c r="F41" s="1300"/>
      <c r="G41" s="1300"/>
      <c r="H41" s="1300"/>
      <c r="I41" s="1300"/>
      <c r="J41" s="1300"/>
    </row>
    <row r="42" spans="1:10" ht="17.25" customHeight="1">
      <c r="A42" s="1300" t="s">
        <v>1037</v>
      </c>
      <c r="B42" s="1300"/>
      <c r="C42" s="1300"/>
      <c r="D42" s="1300"/>
      <c r="E42" s="1300"/>
      <c r="F42" s="1300"/>
      <c r="G42" s="1300"/>
      <c r="H42" s="1300"/>
      <c r="I42" s="1300"/>
      <c r="J42" s="1300"/>
    </row>
    <row r="43" spans="1:10" ht="17.25" customHeight="1">
      <c r="A43" s="1300" t="s">
        <v>1038</v>
      </c>
      <c r="B43" s="1300"/>
      <c r="C43" s="1300"/>
      <c r="D43" s="1300"/>
      <c r="E43" s="1300"/>
      <c r="F43" s="1300"/>
      <c r="G43" s="1300"/>
      <c r="H43" s="1300"/>
      <c r="I43" s="1300"/>
      <c r="J43" s="1300"/>
    </row>
    <row r="44" spans="1:10" ht="17.25" customHeight="1">
      <c r="A44" s="1300" t="s">
        <v>428</v>
      </c>
      <c r="B44" s="1300"/>
      <c r="C44" s="1300"/>
      <c r="D44" s="1300"/>
      <c r="E44" s="1300"/>
      <c r="F44" s="1300"/>
      <c r="G44" s="1300"/>
      <c r="H44" s="1300"/>
      <c r="I44" s="1300"/>
      <c r="J44" s="1300"/>
    </row>
    <row r="45" spans="1:10" ht="17.25" customHeight="1">
      <c r="A45" s="1300" t="s">
        <v>857</v>
      </c>
      <c r="B45" s="1300"/>
      <c r="C45" s="1300"/>
      <c r="D45" s="1300"/>
      <c r="E45" s="1300"/>
      <c r="F45" s="1300"/>
      <c r="G45" s="1300"/>
      <c r="H45" s="1300"/>
      <c r="I45" s="1300"/>
      <c r="J45" s="1300"/>
    </row>
    <row r="46" spans="1:10" ht="17.25" customHeight="1">
      <c r="A46" s="1300" t="s">
        <v>1040</v>
      </c>
      <c r="B46" s="1300"/>
      <c r="C46" s="1300"/>
      <c r="D46" s="1300"/>
      <c r="E46" s="1300"/>
      <c r="F46" s="1300"/>
      <c r="G46" s="1300"/>
      <c r="H46" s="1300"/>
      <c r="I46" s="1300"/>
      <c r="J46" s="1300"/>
    </row>
    <row r="47" spans="1:10" ht="17.25" customHeight="1">
      <c r="A47" s="1300" t="s">
        <v>278</v>
      </c>
      <c r="B47" s="1300"/>
      <c r="C47" s="1300"/>
      <c r="D47" s="1300"/>
      <c r="E47" s="1300"/>
      <c r="F47" s="1300"/>
      <c r="G47" s="1300"/>
      <c r="H47" s="1300"/>
      <c r="I47" s="1300"/>
      <c r="J47" s="1300"/>
    </row>
    <row r="48" spans="1:10" ht="17.25" customHeight="1">
      <c r="A48" s="1301" t="s">
        <v>1041</v>
      </c>
      <c r="B48" s="1300"/>
      <c r="C48" s="1300"/>
      <c r="D48" s="1300"/>
      <c r="E48" s="1300"/>
      <c r="F48" s="1300"/>
      <c r="G48" s="1300"/>
      <c r="H48" s="1300"/>
      <c r="I48" s="1300"/>
      <c r="J48" s="1300"/>
    </row>
    <row r="49" spans="1:10" ht="17.25" customHeight="1">
      <c r="A49" s="1300" t="s">
        <v>540</v>
      </c>
      <c r="B49" s="1300"/>
      <c r="C49" s="1300"/>
      <c r="D49" s="1300"/>
      <c r="E49" s="1300"/>
      <c r="F49" s="1300"/>
      <c r="G49" s="1300"/>
      <c r="H49" s="1300"/>
      <c r="I49" s="1300"/>
      <c r="J49" s="1300"/>
    </row>
    <row r="50" spans="1:10" ht="17.25" customHeight="1">
      <c r="A50" s="1300" t="s">
        <v>1043</v>
      </c>
      <c r="B50" s="1300"/>
      <c r="C50" s="1300"/>
      <c r="D50" s="1300"/>
      <c r="E50" s="1300"/>
      <c r="F50" s="1300"/>
      <c r="G50" s="1300"/>
      <c r="H50" s="1300"/>
      <c r="I50" s="1300"/>
      <c r="J50" s="1300"/>
    </row>
    <row r="51" spans="1:10" ht="17.25" customHeight="1">
      <c r="A51" s="1300" t="s">
        <v>705</v>
      </c>
      <c r="B51" s="1300"/>
      <c r="C51" s="1300"/>
      <c r="D51" s="1300"/>
      <c r="E51" s="1300"/>
      <c r="F51" s="1300"/>
      <c r="G51" s="1300"/>
      <c r="H51" s="1300"/>
      <c r="I51" s="1300"/>
      <c r="J51" s="1300"/>
    </row>
    <row r="52" spans="1:10" ht="17.25" customHeight="1">
      <c r="A52" s="1300" t="s">
        <v>1044</v>
      </c>
      <c r="B52" s="1300"/>
      <c r="C52" s="1300"/>
      <c r="D52" s="1300"/>
      <c r="E52" s="1300"/>
      <c r="F52" s="1300"/>
      <c r="G52" s="1300"/>
      <c r="H52" s="1300"/>
      <c r="I52" s="1300"/>
      <c r="J52" s="1300"/>
    </row>
    <row r="53" spans="1:10" ht="17.25" customHeight="1">
      <c r="A53" s="1301" t="s">
        <v>571</v>
      </c>
      <c r="B53" s="1300"/>
      <c r="C53" s="1300"/>
      <c r="D53" s="1300"/>
      <c r="E53" s="1300"/>
      <c r="F53" s="1300"/>
      <c r="G53" s="1300"/>
      <c r="H53" s="1300"/>
      <c r="I53" s="1300"/>
      <c r="J53" s="1300"/>
    </row>
    <row r="54" spans="1:10" ht="17.25" customHeight="1">
      <c r="A54" s="1300" t="s">
        <v>1047</v>
      </c>
      <c r="B54" s="1300"/>
      <c r="C54" s="1300"/>
      <c r="D54" s="1300"/>
      <c r="E54" s="1300"/>
      <c r="F54" s="1300"/>
      <c r="G54" s="1300"/>
      <c r="H54" s="1300"/>
      <c r="I54" s="1300"/>
      <c r="J54" s="1300"/>
    </row>
    <row r="55" spans="1:10" ht="17.25" customHeight="1">
      <c r="A55" s="1300" t="s">
        <v>482</v>
      </c>
      <c r="B55" s="1300"/>
      <c r="C55" s="1300"/>
      <c r="D55" s="1300"/>
      <c r="E55" s="1300"/>
      <c r="F55" s="1300"/>
      <c r="G55" s="1300"/>
      <c r="H55" s="1300"/>
      <c r="I55" s="1300"/>
      <c r="J55" s="1300"/>
    </row>
    <row r="56" spans="1:10">
      <c r="A56" s="1300" t="s">
        <v>558</v>
      </c>
      <c r="B56" s="1300"/>
      <c r="C56" s="1300"/>
      <c r="D56" s="1300"/>
      <c r="E56" s="1300"/>
      <c r="F56" s="1300"/>
      <c r="G56" s="1300"/>
      <c r="H56" s="1300"/>
      <c r="I56" s="1300"/>
      <c r="J56" s="1300"/>
    </row>
    <row r="57" spans="1:10">
      <c r="A57" s="1302"/>
      <c r="B57" s="1302"/>
      <c r="C57" s="1302"/>
      <c r="D57" s="1302"/>
      <c r="E57" s="1302"/>
      <c r="F57" s="1302"/>
      <c r="G57" s="1302"/>
      <c r="H57" s="1302"/>
      <c r="I57" s="1302"/>
      <c r="J57" s="1302"/>
    </row>
    <row r="58" spans="1:10">
      <c r="A58" s="1302"/>
      <c r="B58" s="1302"/>
      <c r="C58" s="1302"/>
      <c r="D58" s="1302"/>
      <c r="E58" s="1302"/>
      <c r="F58" s="1302"/>
      <c r="G58" s="1302"/>
      <c r="H58" s="1302"/>
      <c r="I58" s="1302"/>
      <c r="J58" s="1302"/>
    </row>
  </sheetData>
  <mergeCells count="74">
    <mergeCell ref="I2:J2"/>
    <mergeCell ref="A4:J4"/>
    <mergeCell ref="B6:J6"/>
    <mergeCell ref="B7:J7"/>
    <mergeCell ref="B8:J8"/>
    <mergeCell ref="A35:J35"/>
    <mergeCell ref="A36:J36"/>
    <mergeCell ref="A37:J37"/>
    <mergeCell ref="A38:J38"/>
    <mergeCell ref="A39:J39"/>
    <mergeCell ref="A40:J40"/>
    <mergeCell ref="A41:J41"/>
    <mergeCell ref="A42:J42"/>
    <mergeCell ref="A43:J43"/>
    <mergeCell ref="A44:J44"/>
    <mergeCell ref="A45:J45"/>
    <mergeCell ref="A47:J47"/>
    <mergeCell ref="A48:J48"/>
    <mergeCell ref="A49:J49"/>
    <mergeCell ref="A53:J53"/>
    <mergeCell ref="A54:J54"/>
    <mergeCell ref="A55:J55"/>
    <mergeCell ref="A56:J56"/>
    <mergeCell ref="A57:J57"/>
    <mergeCell ref="A58:J58"/>
    <mergeCell ref="C11:C12"/>
    <mergeCell ref="D11:E12"/>
    <mergeCell ref="F11:F12"/>
    <mergeCell ref="G11:G12"/>
    <mergeCell ref="I11:I12"/>
    <mergeCell ref="J11:J12"/>
    <mergeCell ref="C13:C14"/>
    <mergeCell ref="D13:E14"/>
    <mergeCell ref="F13:F14"/>
    <mergeCell ref="G13:G14"/>
    <mergeCell ref="I13:I14"/>
    <mergeCell ref="J13:J14"/>
    <mergeCell ref="C15:E16"/>
    <mergeCell ref="F15:F16"/>
    <mergeCell ref="G15:G16"/>
    <mergeCell ref="I15:I16"/>
    <mergeCell ref="J15:J16"/>
    <mergeCell ref="L15:L16"/>
    <mergeCell ref="C19:C20"/>
    <mergeCell ref="D19:E20"/>
    <mergeCell ref="F19:F20"/>
    <mergeCell ref="G19:G20"/>
    <mergeCell ref="C21:C22"/>
    <mergeCell ref="D21:E22"/>
    <mergeCell ref="F21:F22"/>
    <mergeCell ref="G21:G22"/>
    <mergeCell ref="C23:E24"/>
    <mergeCell ref="F23:F24"/>
    <mergeCell ref="G23:G24"/>
    <mergeCell ref="I23:I24"/>
    <mergeCell ref="J23:J24"/>
    <mergeCell ref="L23:L24"/>
    <mergeCell ref="C27:C28"/>
    <mergeCell ref="D27:E28"/>
    <mergeCell ref="F27:F28"/>
    <mergeCell ref="G27:G28"/>
    <mergeCell ref="C29:C30"/>
    <mergeCell ref="D29:E30"/>
    <mergeCell ref="F29:F30"/>
    <mergeCell ref="G29:G30"/>
    <mergeCell ref="C31:E32"/>
    <mergeCell ref="F31:F32"/>
    <mergeCell ref="G31:G32"/>
    <mergeCell ref="I31:I32"/>
    <mergeCell ref="J31:J32"/>
    <mergeCell ref="L31:L32"/>
    <mergeCell ref="A10:A17"/>
    <mergeCell ref="A18:A25"/>
    <mergeCell ref="A26:A33"/>
  </mergeCells>
  <phoneticPr fontId="7"/>
  <dataValidations count="2">
    <dataValidation type="list" allowBlank="1" showDropDown="0" showInputMessage="1" showErrorMessage="1" sqref="B7:H7">
      <formula1>"　,①　新規,②　変更,③　終了"</formula1>
    </dataValidation>
    <dataValidation type="list" allowBlank="1" showDropDown="0" showInputMessage="1" showErrorMessage="1" sqref="B8:J8">
      <formula1>"１　福祉専門職員配置等加算(Ⅰ)※有資格者35％以上,２　福祉専門職員配置等加算(Ⅱ)　 　※有資格者25％以上,３　福祉専門職員配置等加算(Ⅲ)　　 ※常勤職員が75％又は勤続3年以上の常勤職員が30％以上,４福祉専門職員配置等加算（Ⅰ）(Ⅲ)※生活介護のみ,５福祉専門職員配置等加算（Ⅱ）(Ⅲ)※生活介護のみ"</formula1>
    </dataValidation>
  </dataValidations>
  <pageMargins left="0.7" right="0.7" top="0.75" bottom="0.75" header="0.3" footer="0.3"/>
  <pageSetup paperSize="9" scale="62" fitToWidth="1" fitToHeight="1" orientation="portrait" usePrinterDefaults="1" horizontalDpi="300" verticalDpi="300" r:id="rId1"/>
  <rowBreaks count="1" manualBreakCount="1">
    <brk id="3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R33"/>
  <sheetViews>
    <sheetView showGridLines="0" view="pageBreakPreview" zoomScale="70" zoomScaleNormal="80" zoomScaleSheetLayoutView="70" workbookViewId="0">
      <selection activeCell="M12" sqref="M12:O12"/>
    </sheetView>
  </sheetViews>
  <sheetFormatPr defaultColWidth="6" defaultRowHeight="22.5" customHeight="1"/>
  <cols>
    <col min="1" max="3" width="6.625" style="1338" customWidth="1"/>
    <col min="4" max="8" width="6" style="1338"/>
    <col min="9" max="12" width="6.625" style="1338" customWidth="1"/>
    <col min="13" max="16384" width="6" style="1338"/>
  </cols>
  <sheetData>
    <row r="1" spans="1:18" ht="22.5" customHeight="1">
      <c r="A1" s="1338" t="s">
        <v>1053</v>
      </c>
    </row>
    <row r="2" spans="1:18" ht="22.5" customHeight="1">
      <c r="I2" s="762" t="s">
        <v>589</v>
      </c>
    </row>
    <row r="3" spans="1:18" ht="22.5" customHeight="1">
      <c r="J3" s="1349"/>
    </row>
    <row r="4" spans="1:18" ht="22.5" customHeight="1">
      <c r="J4" s="1350" t="s">
        <v>645</v>
      </c>
      <c r="K4" s="1351"/>
      <c r="L4" s="1344"/>
      <c r="M4" s="1352"/>
      <c r="N4" s="1354"/>
      <c r="O4" s="1354"/>
      <c r="P4" s="1354"/>
      <c r="Q4" s="1354"/>
      <c r="R4" s="1356"/>
    </row>
    <row r="5" spans="1:18" ht="22.5" customHeight="1">
      <c r="J5" s="1350" t="s">
        <v>1060</v>
      </c>
      <c r="K5" s="1351"/>
      <c r="L5" s="1344"/>
      <c r="M5" s="1353">
        <f>様式1!K11</f>
        <v>0</v>
      </c>
      <c r="N5" s="1355"/>
      <c r="O5" s="1355"/>
      <c r="P5" s="1355"/>
      <c r="Q5" s="1355"/>
      <c r="R5" s="1357"/>
    </row>
    <row r="7" spans="1:18" ht="22.5" customHeight="1">
      <c r="A7" s="1340"/>
      <c r="B7" s="1342" t="s">
        <v>242</v>
      </c>
      <c r="C7" s="1344"/>
      <c r="D7" s="1346" t="s">
        <v>374</v>
      </c>
      <c r="E7" s="1342"/>
      <c r="F7" s="1342"/>
      <c r="G7" s="1347"/>
      <c r="H7" s="1346" t="s">
        <v>830</v>
      </c>
      <c r="I7" s="1340"/>
      <c r="J7" s="1351" t="s">
        <v>1062</v>
      </c>
      <c r="K7" s="1351"/>
      <c r="L7" s="1344"/>
      <c r="M7" s="1340"/>
      <c r="N7" s="1342" t="s">
        <v>602</v>
      </c>
      <c r="O7" s="1351"/>
      <c r="P7" s="1340"/>
      <c r="Q7" s="1342" t="s">
        <v>763</v>
      </c>
      <c r="R7" s="1344"/>
    </row>
    <row r="8" spans="1:18" s="1339" customFormat="1" ht="30" customHeight="1">
      <c r="A8" s="1341"/>
      <c r="B8" s="1343"/>
      <c r="C8" s="1345"/>
      <c r="D8" s="1341"/>
      <c r="E8" s="1343"/>
      <c r="F8" s="1343"/>
      <c r="G8" s="1345"/>
      <c r="H8" s="1348"/>
      <c r="I8" s="1341"/>
      <c r="J8" s="1343"/>
      <c r="K8" s="1343"/>
      <c r="L8" s="1345"/>
      <c r="M8" s="1341"/>
      <c r="N8" s="1343"/>
      <c r="O8" s="1345"/>
      <c r="P8" s="1341"/>
      <c r="Q8" s="1343"/>
      <c r="R8" s="1345"/>
    </row>
    <row r="9" spans="1:18" s="1339" customFormat="1" ht="30" customHeight="1">
      <c r="A9" s="1341"/>
      <c r="B9" s="1343"/>
      <c r="C9" s="1345"/>
      <c r="D9" s="1341"/>
      <c r="E9" s="1343"/>
      <c r="F9" s="1343"/>
      <c r="G9" s="1345"/>
      <c r="H9" s="1348"/>
      <c r="I9" s="1341"/>
      <c r="J9" s="1343"/>
      <c r="K9" s="1343"/>
      <c r="L9" s="1345"/>
      <c r="M9" s="1341"/>
      <c r="N9" s="1343"/>
      <c r="O9" s="1345"/>
      <c r="P9" s="1341"/>
      <c r="Q9" s="1343"/>
      <c r="R9" s="1345"/>
    </row>
    <row r="10" spans="1:18" s="1339" customFormat="1" ht="30" customHeight="1">
      <c r="A10" s="1341"/>
      <c r="B10" s="1343"/>
      <c r="C10" s="1345"/>
      <c r="D10" s="1341"/>
      <c r="E10" s="1343"/>
      <c r="F10" s="1343"/>
      <c r="G10" s="1345"/>
      <c r="H10" s="1348"/>
      <c r="I10" s="1341"/>
      <c r="J10" s="1343"/>
      <c r="K10" s="1343"/>
      <c r="L10" s="1345"/>
      <c r="M10" s="1341"/>
      <c r="N10" s="1343"/>
      <c r="O10" s="1345"/>
      <c r="P10" s="1341"/>
      <c r="Q10" s="1343"/>
      <c r="R10" s="1345"/>
    </row>
    <row r="11" spans="1:18" s="1339" customFormat="1" ht="30" customHeight="1">
      <c r="A11" s="1341"/>
      <c r="B11" s="1343"/>
      <c r="C11" s="1345"/>
      <c r="D11" s="1341"/>
      <c r="E11" s="1343"/>
      <c r="F11" s="1343"/>
      <c r="G11" s="1345"/>
      <c r="H11" s="1348"/>
      <c r="I11" s="1341"/>
      <c r="J11" s="1343"/>
      <c r="K11" s="1343"/>
      <c r="L11" s="1345"/>
      <c r="M11" s="1341"/>
      <c r="N11" s="1343"/>
      <c r="O11" s="1345"/>
      <c r="P11" s="1341"/>
      <c r="Q11" s="1343"/>
      <c r="R11" s="1345"/>
    </row>
    <row r="12" spans="1:18" s="1339" customFormat="1" ht="30" customHeight="1">
      <c r="A12" s="1341"/>
      <c r="B12" s="1343"/>
      <c r="C12" s="1345"/>
      <c r="D12" s="1341"/>
      <c r="E12" s="1343"/>
      <c r="F12" s="1343"/>
      <c r="G12" s="1345"/>
      <c r="H12" s="1348"/>
      <c r="I12" s="1341"/>
      <c r="J12" s="1343"/>
      <c r="K12" s="1343"/>
      <c r="L12" s="1345"/>
      <c r="M12" s="1341"/>
      <c r="N12" s="1343"/>
      <c r="O12" s="1345"/>
      <c r="P12" s="1341"/>
      <c r="Q12" s="1343"/>
      <c r="R12" s="1345"/>
    </row>
    <row r="13" spans="1:18" s="1339" customFormat="1" ht="30" customHeight="1">
      <c r="A13" s="1341"/>
      <c r="B13" s="1343"/>
      <c r="C13" s="1345"/>
      <c r="D13" s="1341"/>
      <c r="E13" s="1343"/>
      <c r="F13" s="1343"/>
      <c r="G13" s="1345"/>
      <c r="H13" s="1348"/>
      <c r="I13" s="1341"/>
      <c r="J13" s="1343"/>
      <c r="K13" s="1343"/>
      <c r="L13" s="1345"/>
      <c r="M13" s="1341"/>
      <c r="N13" s="1343"/>
      <c r="O13" s="1345"/>
      <c r="P13" s="1341"/>
      <c r="Q13" s="1343"/>
      <c r="R13" s="1345"/>
    </row>
    <row r="14" spans="1:18" s="1339" customFormat="1" ht="30" customHeight="1">
      <c r="A14" s="1341"/>
      <c r="B14" s="1343"/>
      <c r="C14" s="1345"/>
      <c r="D14" s="1341"/>
      <c r="E14" s="1343"/>
      <c r="F14" s="1343"/>
      <c r="G14" s="1345"/>
      <c r="H14" s="1348"/>
      <c r="I14" s="1341"/>
      <c r="J14" s="1343"/>
      <c r="K14" s="1343"/>
      <c r="L14" s="1345"/>
      <c r="M14" s="1341"/>
      <c r="N14" s="1343"/>
      <c r="O14" s="1345"/>
      <c r="P14" s="1341"/>
      <c r="Q14" s="1343"/>
      <c r="R14" s="1345"/>
    </row>
    <row r="15" spans="1:18" s="1339" customFormat="1" ht="30" customHeight="1">
      <c r="A15" s="1341"/>
      <c r="B15" s="1343"/>
      <c r="C15" s="1345"/>
      <c r="D15" s="1341"/>
      <c r="E15" s="1343"/>
      <c r="F15" s="1343"/>
      <c r="G15" s="1345"/>
      <c r="H15" s="1348"/>
      <c r="I15" s="1341"/>
      <c r="J15" s="1343"/>
      <c r="K15" s="1343"/>
      <c r="L15" s="1345"/>
      <c r="M15" s="1341"/>
      <c r="N15" s="1343"/>
      <c r="O15" s="1345"/>
      <c r="P15" s="1341"/>
      <c r="Q15" s="1343"/>
      <c r="R15" s="1345"/>
    </row>
    <row r="16" spans="1:18" s="1339" customFormat="1" ht="30" customHeight="1">
      <c r="A16" s="1341"/>
      <c r="B16" s="1343"/>
      <c r="C16" s="1345"/>
      <c r="D16" s="1341"/>
      <c r="E16" s="1343"/>
      <c r="F16" s="1343"/>
      <c r="G16" s="1345"/>
      <c r="H16" s="1348"/>
      <c r="I16" s="1341"/>
      <c r="J16" s="1343"/>
      <c r="K16" s="1343"/>
      <c r="L16" s="1345"/>
      <c r="M16" s="1341"/>
      <c r="N16" s="1343"/>
      <c r="O16" s="1345"/>
      <c r="P16" s="1341"/>
      <c r="Q16" s="1343"/>
      <c r="R16" s="1345"/>
    </row>
    <row r="17" spans="1:18" s="1339" customFormat="1" ht="30" customHeight="1">
      <c r="A17" s="1341"/>
      <c r="B17" s="1343"/>
      <c r="C17" s="1345"/>
      <c r="D17" s="1341"/>
      <c r="E17" s="1343"/>
      <c r="F17" s="1343"/>
      <c r="G17" s="1345"/>
      <c r="H17" s="1348"/>
      <c r="I17" s="1341"/>
      <c r="J17" s="1343"/>
      <c r="K17" s="1343"/>
      <c r="L17" s="1345"/>
      <c r="M17" s="1341"/>
      <c r="N17" s="1343"/>
      <c r="O17" s="1345"/>
      <c r="P17" s="1341"/>
      <c r="Q17" s="1343"/>
      <c r="R17" s="1345"/>
    </row>
    <row r="18" spans="1:18" s="1339" customFormat="1" ht="30" customHeight="1">
      <c r="A18" s="1341"/>
      <c r="B18" s="1343"/>
      <c r="C18" s="1345"/>
      <c r="D18" s="1341"/>
      <c r="E18" s="1343"/>
      <c r="F18" s="1343"/>
      <c r="G18" s="1345"/>
      <c r="H18" s="1348"/>
      <c r="I18" s="1341"/>
      <c r="J18" s="1343"/>
      <c r="K18" s="1343"/>
      <c r="L18" s="1345"/>
      <c r="M18" s="1341"/>
      <c r="N18" s="1343"/>
      <c r="O18" s="1345"/>
      <c r="P18" s="1341"/>
      <c r="Q18" s="1343"/>
      <c r="R18" s="1345"/>
    </row>
    <row r="19" spans="1:18" s="1339" customFormat="1" ht="30" customHeight="1">
      <c r="A19" s="1341"/>
      <c r="B19" s="1343"/>
      <c r="C19" s="1345"/>
      <c r="D19" s="1341"/>
      <c r="E19" s="1343"/>
      <c r="F19" s="1343"/>
      <c r="G19" s="1345"/>
      <c r="H19" s="1348"/>
      <c r="I19" s="1341"/>
      <c r="J19" s="1343"/>
      <c r="K19" s="1343"/>
      <c r="L19" s="1345"/>
      <c r="M19" s="1341"/>
      <c r="N19" s="1343"/>
      <c r="O19" s="1345"/>
      <c r="P19" s="1341"/>
      <c r="Q19" s="1343"/>
      <c r="R19" s="1345"/>
    </row>
    <row r="20" spans="1:18" s="1339" customFormat="1" ht="30" customHeight="1">
      <c r="A20" s="1341"/>
      <c r="B20" s="1343"/>
      <c r="C20" s="1345"/>
      <c r="D20" s="1341"/>
      <c r="E20" s="1343"/>
      <c r="F20" s="1343"/>
      <c r="G20" s="1345"/>
      <c r="H20" s="1348"/>
      <c r="I20" s="1341"/>
      <c r="J20" s="1343"/>
      <c r="K20" s="1343"/>
      <c r="L20" s="1345"/>
      <c r="M20" s="1341"/>
      <c r="N20" s="1343"/>
      <c r="O20" s="1345"/>
      <c r="P20" s="1341"/>
      <c r="Q20" s="1343"/>
      <c r="R20" s="1345"/>
    </row>
    <row r="21" spans="1:18" s="1339" customFormat="1" ht="30" customHeight="1">
      <c r="A21" s="1341"/>
      <c r="B21" s="1343"/>
      <c r="C21" s="1345"/>
      <c r="D21" s="1341"/>
      <c r="E21" s="1343"/>
      <c r="F21" s="1343"/>
      <c r="G21" s="1345"/>
      <c r="H21" s="1348"/>
      <c r="I21" s="1341"/>
      <c r="J21" s="1343"/>
      <c r="K21" s="1343"/>
      <c r="L21" s="1345"/>
      <c r="M21" s="1341"/>
      <c r="N21" s="1343"/>
      <c r="O21" s="1345"/>
      <c r="P21" s="1341"/>
      <c r="Q21" s="1343"/>
      <c r="R21" s="1345"/>
    </row>
    <row r="22" spans="1:18" s="1339" customFormat="1" ht="30" customHeight="1">
      <c r="A22" s="1341"/>
      <c r="B22" s="1343"/>
      <c r="C22" s="1345"/>
      <c r="D22" s="1341"/>
      <c r="E22" s="1343"/>
      <c r="F22" s="1343"/>
      <c r="G22" s="1345"/>
      <c r="H22" s="1348"/>
      <c r="I22" s="1341"/>
      <c r="J22" s="1343"/>
      <c r="K22" s="1343"/>
      <c r="L22" s="1345"/>
      <c r="M22" s="1341"/>
      <c r="N22" s="1343"/>
      <c r="O22" s="1345"/>
      <c r="P22" s="1341"/>
      <c r="Q22" s="1343"/>
      <c r="R22" s="1345"/>
    </row>
    <row r="23" spans="1:18" s="1339" customFormat="1" ht="30" customHeight="1">
      <c r="A23" s="1341"/>
      <c r="B23" s="1343"/>
      <c r="C23" s="1345"/>
      <c r="D23" s="1341"/>
      <c r="E23" s="1343"/>
      <c r="F23" s="1343"/>
      <c r="G23" s="1345"/>
      <c r="H23" s="1348"/>
      <c r="I23" s="1341"/>
      <c r="J23" s="1343"/>
      <c r="K23" s="1343"/>
      <c r="L23" s="1345"/>
      <c r="M23" s="1341"/>
      <c r="N23" s="1343"/>
      <c r="O23" s="1345"/>
      <c r="P23" s="1341"/>
      <c r="Q23" s="1343"/>
      <c r="R23" s="1345"/>
    </row>
    <row r="24" spans="1:18" s="1339" customFormat="1" ht="30" customHeight="1">
      <c r="A24" s="1341"/>
      <c r="B24" s="1343"/>
      <c r="C24" s="1345"/>
      <c r="D24" s="1341"/>
      <c r="E24" s="1343"/>
      <c r="F24" s="1343"/>
      <c r="G24" s="1345"/>
      <c r="H24" s="1348"/>
      <c r="I24" s="1341"/>
      <c r="J24" s="1343"/>
      <c r="K24" s="1343"/>
      <c r="L24" s="1345"/>
      <c r="M24" s="1341"/>
      <c r="N24" s="1343"/>
      <c r="O24" s="1345"/>
      <c r="P24" s="1341"/>
      <c r="Q24" s="1343"/>
      <c r="R24" s="1345"/>
    </row>
    <row r="25" spans="1:18" s="1339" customFormat="1" ht="30" customHeight="1">
      <c r="A25" s="1341"/>
      <c r="B25" s="1343"/>
      <c r="C25" s="1345"/>
      <c r="D25" s="1341"/>
      <c r="E25" s="1343"/>
      <c r="F25" s="1343"/>
      <c r="G25" s="1345"/>
      <c r="H25" s="1348"/>
      <c r="I25" s="1341"/>
      <c r="J25" s="1343"/>
      <c r="K25" s="1343"/>
      <c r="L25" s="1345"/>
      <c r="M25" s="1341"/>
      <c r="N25" s="1343"/>
      <c r="O25" s="1345"/>
      <c r="P25" s="1341"/>
      <c r="Q25" s="1343"/>
      <c r="R25" s="1345"/>
    </row>
    <row r="26" spans="1:18" s="1339" customFormat="1" ht="30" customHeight="1">
      <c r="A26" s="1341"/>
      <c r="B26" s="1343"/>
      <c r="C26" s="1345"/>
      <c r="D26" s="1341"/>
      <c r="E26" s="1343"/>
      <c r="F26" s="1343"/>
      <c r="G26" s="1345"/>
      <c r="H26" s="1348"/>
      <c r="I26" s="1341"/>
      <c r="J26" s="1343"/>
      <c r="K26" s="1343"/>
      <c r="L26" s="1345"/>
      <c r="M26" s="1341"/>
      <c r="N26" s="1343"/>
      <c r="O26" s="1345"/>
      <c r="P26" s="1341"/>
      <c r="Q26" s="1343"/>
      <c r="R26" s="1345"/>
    </row>
    <row r="27" spans="1:18" s="1339" customFormat="1" ht="30" customHeight="1">
      <c r="A27" s="1341"/>
      <c r="B27" s="1343"/>
      <c r="C27" s="1345"/>
      <c r="D27" s="1341"/>
      <c r="E27" s="1343"/>
      <c r="F27" s="1343"/>
      <c r="G27" s="1345"/>
      <c r="H27" s="1348"/>
      <c r="I27" s="1341"/>
      <c r="J27" s="1343"/>
      <c r="K27" s="1343"/>
      <c r="L27" s="1345"/>
      <c r="M27" s="1341"/>
      <c r="N27" s="1343"/>
      <c r="O27" s="1345"/>
      <c r="P27" s="1341"/>
      <c r="Q27" s="1343"/>
      <c r="R27" s="1345"/>
    </row>
    <row r="28" spans="1:18" s="1339" customFormat="1" ht="30" customHeight="1">
      <c r="A28" s="1341"/>
      <c r="B28" s="1343"/>
      <c r="C28" s="1345"/>
      <c r="D28" s="1341"/>
      <c r="E28" s="1343"/>
      <c r="F28" s="1343"/>
      <c r="G28" s="1345"/>
      <c r="H28" s="1348"/>
      <c r="I28" s="1341"/>
      <c r="J28" s="1343"/>
      <c r="K28" s="1343"/>
      <c r="L28" s="1345"/>
      <c r="M28" s="1341"/>
      <c r="N28" s="1343"/>
      <c r="O28" s="1345"/>
      <c r="P28" s="1341"/>
      <c r="Q28" s="1343"/>
      <c r="R28" s="1345"/>
    </row>
    <row r="29" spans="1:18" s="1339" customFormat="1" ht="30" customHeight="1">
      <c r="A29" s="1341"/>
      <c r="B29" s="1343"/>
      <c r="C29" s="1345"/>
      <c r="D29" s="1341"/>
      <c r="E29" s="1343"/>
      <c r="F29" s="1343"/>
      <c r="G29" s="1345"/>
      <c r="H29" s="1348"/>
      <c r="I29" s="1341"/>
      <c r="J29" s="1343"/>
      <c r="K29" s="1343"/>
      <c r="L29" s="1345"/>
      <c r="M29" s="1341"/>
      <c r="N29" s="1343"/>
      <c r="O29" s="1345"/>
      <c r="P29" s="1341"/>
      <c r="Q29" s="1343"/>
      <c r="R29" s="1345"/>
    </row>
    <row r="31" spans="1:18" s="637" customFormat="1" ht="22.5" customHeight="1">
      <c r="A31" s="637" t="s">
        <v>1057</v>
      </c>
      <c r="B31" s="637"/>
      <c r="C31" s="637"/>
      <c r="D31" s="637"/>
      <c r="E31" s="637"/>
      <c r="F31" s="637"/>
      <c r="G31" s="637"/>
      <c r="H31" s="637"/>
      <c r="I31" s="637"/>
      <c r="J31" s="637"/>
      <c r="K31" s="637"/>
      <c r="L31" s="637"/>
      <c r="M31" s="637"/>
      <c r="N31" s="637"/>
      <c r="O31" s="637"/>
      <c r="P31" s="637"/>
      <c r="Q31" s="637"/>
      <c r="R31" s="637"/>
    </row>
    <row r="32" spans="1:18" s="637" customFormat="1" ht="22.5" customHeight="1">
      <c r="A32" s="637" t="s">
        <v>1058</v>
      </c>
      <c r="B32" s="637"/>
      <c r="C32" s="637"/>
      <c r="D32" s="637"/>
      <c r="E32" s="637"/>
      <c r="F32" s="637"/>
      <c r="G32" s="637"/>
      <c r="H32" s="637"/>
      <c r="I32" s="637"/>
      <c r="J32" s="637"/>
      <c r="K32" s="637"/>
      <c r="L32" s="637"/>
      <c r="M32" s="637"/>
      <c r="N32" s="637"/>
      <c r="O32" s="637"/>
      <c r="P32" s="637"/>
      <c r="Q32" s="637"/>
      <c r="R32" s="637"/>
    </row>
    <row r="33" spans="1:1" s="637" customFormat="1" ht="22.5" customHeight="1">
      <c r="A33" s="637" t="s">
        <v>1059</v>
      </c>
    </row>
  </sheetData>
  <mergeCells count="113">
    <mergeCell ref="M4:R4"/>
    <mergeCell ref="M5:R5"/>
    <mergeCell ref="D7:G7"/>
    <mergeCell ref="A8:C8"/>
    <mergeCell ref="D8:G8"/>
    <mergeCell ref="I8:L8"/>
    <mergeCell ref="M8:O8"/>
    <mergeCell ref="P8:R8"/>
    <mergeCell ref="A9:C9"/>
    <mergeCell ref="D9:G9"/>
    <mergeCell ref="I9:L9"/>
    <mergeCell ref="M9:O9"/>
    <mergeCell ref="P9:R9"/>
    <mergeCell ref="A10:C10"/>
    <mergeCell ref="D10:G10"/>
    <mergeCell ref="I10:L10"/>
    <mergeCell ref="M10:O10"/>
    <mergeCell ref="P10:R10"/>
    <mergeCell ref="A11:C11"/>
    <mergeCell ref="D11:G11"/>
    <mergeCell ref="I11:L11"/>
    <mergeCell ref="M11:O11"/>
    <mergeCell ref="P11:R11"/>
    <mergeCell ref="A12:C12"/>
    <mergeCell ref="D12:G12"/>
    <mergeCell ref="I12:L12"/>
    <mergeCell ref="M12:O12"/>
    <mergeCell ref="P12:R12"/>
    <mergeCell ref="A13:C13"/>
    <mergeCell ref="D13:G13"/>
    <mergeCell ref="I13:L13"/>
    <mergeCell ref="M13:O13"/>
    <mergeCell ref="P13:R13"/>
    <mergeCell ref="A14:C14"/>
    <mergeCell ref="D14:G14"/>
    <mergeCell ref="I14:L14"/>
    <mergeCell ref="M14:O14"/>
    <mergeCell ref="P14:R14"/>
    <mergeCell ref="A15:C15"/>
    <mergeCell ref="D15:G15"/>
    <mergeCell ref="I15:L15"/>
    <mergeCell ref="M15:O15"/>
    <mergeCell ref="P15:R15"/>
    <mergeCell ref="A16:C16"/>
    <mergeCell ref="D16:G16"/>
    <mergeCell ref="I16:L16"/>
    <mergeCell ref="M16:O16"/>
    <mergeCell ref="P16:R16"/>
    <mergeCell ref="A17:C17"/>
    <mergeCell ref="D17:G17"/>
    <mergeCell ref="I17:L17"/>
    <mergeCell ref="M17:O17"/>
    <mergeCell ref="P17:R17"/>
    <mergeCell ref="A18:C18"/>
    <mergeCell ref="D18:G18"/>
    <mergeCell ref="I18:L18"/>
    <mergeCell ref="M18:O18"/>
    <mergeCell ref="P18:R18"/>
    <mergeCell ref="A19:C19"/>
    <mergeCell ref="D19:G19"/>
    <mergeCell ref="I19:L19"/>
    <mergeCell ref="M19:O19"/>
    <mergeCell ref="P19:R19"/>
    <mergeCell ref="A20:C20"/>
    <mergeCell ref="D20:G20"/>
    <mergeCell ref="I20:L20"/>
    <mergeCell ref="M20:O20"/>
    <mergeCell ref="P20:R20"/>
    <mergeCell ref="A21:C21"/>
    <mergeCell ref="D21:G21"/>
    <mergeCell ref="I21:L21"/>
    <mergeCell ref="M21:O21"/>
    <mergeCell ref="P21:R21"/>
    <mergeCell ref="A22:C22"/>
    <mergeCell ref="D22:G22"/>
    <mergeCell ref="I22:L22"/>
    <mergeCell ref="M22:O22"/>
    <mergeCell ref="P22:R22"/>
    <mergeCell ref="A23:C23"/>
    <mergeCell ref="D23:G23"/>
    <mergeCell ref="I23:L23"/>
    <mergeCell ref="M23:O23"/>
    <mergeCell ref="P23:R23"/>
    <mergeCell ref="A24:C24"/>
    <mergeCell ref="D24:G24"/>
    <mergeCell ref="I24:L24"/>
    <mergeCell ref="M24:O24"/>
    <mergeCell ref="P24:R24"/>
    <mergeCell ref="A25:C25"/>
    <mergeCell ref="D25:G25"/>
    <mergeCell ref="I25:L25"/>
    <mergeCell ref="M25:O25"/>
    <mergeCell ref="P25:R25"/>
    <mergeCell ref="A26:C26"/>
    <mergeCell ref="D26:G26"/>
    <mergeCell ref="I26:L26"/>
    <mergeCell ref="M26:O26"/>
    <mergeCell ref="P26:R26"/>
    <mergeCell ref="A27:C27"/>
    <mergeCell ref="D27:G27"/>
    <mergeCell ref="I27:L27"/>
    <mergeCell ref="M27:O27"/>
    <mergeCell ref="P27:R27"/>
    <mergeCell ref="A28:C28"/>
    <mergeCell ref="D28:G28"/>
    <mergeCell ref="I28:L28"/>
    <mergeCell ref="M28:O28"/>
    <mergeCell ref="P28:R28"/>
    <mergeCell ref="A29:C29"/>
    <mergeCell ref="D29:G29"/>
    <mergeCell ref="I29:L29"/>
    <mergeCell ref="M29:O29"/>
    <mergeCell ref="P29:R29"/>
  </mergeCells>
  <phoneticPr fontId="7"/>
  <pageMargins left="0.59055118110236227" right="0.59055118110236227" top="0.78740157480314965" bottom="0.39370078740157483" header="0.51181102362204722" footer="0.51181102362204722"/>
  <pageSetup paperSize="9" fitToWidth="1" fitToHeight="1" orientation="portrait"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1"/>
  <sheetViews>
    <sheetView showGridLines="0" view="pageBreakPreview" zoomScale="80" zoomScaleNormal="75" zoomScaleSheetLayoutView="80" workbookViewId="0">
      <selection activeCell="F10" sqref="F10"/>
    </sheetView>
  </sheetViews>
  <sheetFormatPr defaultColWidth="9" defaultRowHeight="19.5" customHeight="1"/>
  <cols>
    <col min="1" max="1" width="10" style="1358" customWidth="1"/>
    <col min="2" max="3" width="4.375" style="1358" customWidth="1"/>
    <col min="4" max="9" width="10" style="1358" customWidth="1"/>
    <col min="10" max="10" width="10.625" style="1358" customWidth="1"/>
    <col min="11" max="11" width="5" style="1358" customWidth="1"/>
    <col min="12" max="16384" width="9" style="1358"/>
  </cols>
  <sheetData>
    <row r="1" spans="1:11" ht="19.5" customHeight="1">
      <c r="A1" s="1359" t="s">
        <v>638</v>
      </c>
    </row>
    <row r="2" spans="1:11" ht="30" customHeight="1">
      <c r="A2" s="1362" t="s">
        <v>802</v>
      </c>
      <c r="B2" s="1362"/>
      <c r="C2" s="1362"/>
      <c r="D2" s="1362"/>
      <c r="E2" s="1362"/>
      <c r="F2" s="1362"/>
      <c r="G2" s="1362"/>
      <c r="H2" s="1362"/>
      <c r="I2" s="1362"/>
      <c r="J2" s="1362"/>
      <c r="K2" s="1408"/>
    </row>
    <row r="3" spans="1:11" s="1359" customFormat="1" ht="15.4" customHeight="1">
      <c r="A3" s="1363"/>
      <c r="B3" s="1363"/>
      <c r="C3" s="1363"/>
      <c r="D3" s="1363"/>
      <c r="E3" s="1363"/>
      <c r="F3" s="1363"/>
      <c r="G3" s="1363"/>
      <c r="H3" s="1363"/>
      <c r="I3" s="1363"/>
      <c r="J3" s="1363"/>
      <c r="K3" s="1363"/>
    </row>
    <row r="4" spans="1:11" s="1359" customFormat="1" ht="22.5" customHeight="1">
      <c r="J4" s="1397" t="s">
        <v>287</v>
      </c>
    </row>
    <row r="5" spans="1:11" s="1359" customFormat="1" ht="22.5" customHeight="1">
      <c r="D5" s="1363"/>
      <c r="J5" s="1397" t="s">
        <v>1077</v>
      </c>
    </row>
    <row r="6" spans="1:11" s="1359" customFormat="1" ht="22.5" customHeight="1">
      <c r="A6" s="1359" t="s">
        <v>1543</v>
      </c>
      <c r="D6" s="1363"/>
      <c r="J6" s="1397"/>
    </row>
    <row r="7" spans="1:11" s="1359" customFormat="1" ht="22.5" customHeight="1"/>
    <row r="8" spans="1:11" s="1359" customFormat="1" ht="22.5" customHeight="1">
      <c r="F8" s="1359" t="s">
        <v>894</v>
      </c>
    </row>
    <row r="9" spans="1:11" s="1359" customFormat="1" ht="22.5" customHeight="1">
      <c r="F9" s="1359" t="s">
        <v>1074</v>
      </c>
      <c r="J9" s="1398" t="s">
        <v>1078</v>
      </c>
    </row>
    <row r="10" spans="1:11" s="1359" customFormat="1" ht="22.5" customHeight="1"/>
    <row r="11" spans="1:11" s="1359" customFormat="1" ht="22.5" customHeight="1">
      <c r="A11" s="1359" t="s">
        <v>1064</v>
      </c>
    </row>
    <row r="12" spans="1:11" s="1359" customFormat="1" ht="6.75" customHeight="1"/>
    <row r="13" spans="1:11" s="1359" customFormat="1" ht="30" customHeight="1">
      <c r="A13" s="1364" t="s">
        <v>561</v>
      </c>
      <c r="B13" s="1373"/>
      <c r="C13" s="1373"/>
      <c r="D13" s="1383"/>
      <c r="E13" s="1383"/>
      <c r="F13" s="1394"/>
      <c r="G13" s="1395" t="s">
        <v>872</v>
      </c>
      <c r="H13" s="1396"/>
      <c r="I13" s="1396"/>
      <c r="J13" s="1399"/>
    </row>
    <row r="14" spans="1:11" s="1359" customFormat="1" ht="21.4" customHeight="1">
      <c r="A14" s="1365" t="s">
        <v>340</v>
      </c>
      <c r="B14" s="1374"/>
      <c r="C14" s="1374"/>
      <c r="D14" s="1384" t="s">
        <v>666</v>
      </c>
      <c r="E14" s="1384"/>
      <c r="F14" s="1384"/>
      <c r="G14" s="1384"/>
      <c r="H14" s="1384"/>
      <c r="I14" s="1384"/>
      <c r="J14" s="1400"/>
    </row>
    <row r="15" spans="1:11" s="1359" customFormat="1" ht="25.5" customHeight="1">
      <c r="A15" s="1365"/>
      <c r="B15" s="1374"/>
      <c r="C15" s="1374"/>
      <c r="D15" s="1385"/>
      <c r="E15" s="1385"/>
      <c r="F15" s="1385"/>
      <c r="G15" s="1385"/>
      <c r="H15" s="1385"/>
      <c r="I15" s="1385"/>
      <c r="J15" s="1401"/>
    </row>
    <row r="16" spans="1:11" s="1359" customFormat="1" ht="25.5" customHeight="1">
      <c r="A16" s="1366" t="s">
        <v>1065</v>
      </c>
      <c r="B16" s="1375"/>
      <c r="C16" s="1375"/>
      <c r="D16" s="1374" t="s">
        <v>137</v>
      </c>
      <c r="E16" s="1391"/>
      <c r="F16" s="1391"/>
      <c r="G16" s="1391"/>
      <c r="H16" s="1391"/>
      <c r="I16" s="1391"/>
      <c r="J16" s="1402"/>
    </row>
    <row r="17" spans="1:10" s="1359" customFormat="1" ht="25.5" customHeight="1">
      <c r="A17" s="1367"/>
      <c r="B17" s="1375"/>
      <c r="C17" s="1375"/>
      <c r="D17" s="1374" t="s">
        <v>1070</v>
      </c>
      <c r="E17" s="1391"/>
      <c r="F17" s="1391"/>
      <c r="G17" s="1391"/>
      <c r="H17" s="1391"/>
      <c r="I17" s="1391"/>
      <c r="J17" s="1402"/>
    </row>
    <row r="18" spans="1:10" s="1359" customFormat="1" ht="25.5" customHeight="1">
      <c r="A18" s="1367"/>
      <c r="B18" s="1375"/>
      <c r="C18" s="1375"/>
      <c r="D18" s="1374" t="s">
        <v>846</v>
      </c>
      <c r="E18" s="1391"/>
      <c r="F18" s="1391"/>
      <c r="G18" s="1391"/>
      <c r="H18" s="1391"/>
      <c r="I18" s="1391"/>
      <c r="J18" s="1402"/>
    </row>
    <row r="19" spans="1:10" s="1359" customFormat="1" ht="25.5" customHeight="1">
      <c r="A19" s="1367"/>
      <c r="B19" s="1375"/>
      <c r="C19" s="1375"/>
      <c r="D19" s="1374" t="s">
        <v>4</v>
      </c>
      <c r="E19" s="1391"/>
      <c r="F19" s="1391"/>
      <c r="G19" s="1391"/>
      <c r="H19" s="1391"/>
      <c r="I19" s="1391"/>
      <c r="J19" s="1402"/>
    </row>
    <row r="20" spans="1:10" s="1359" customFormat="1" ht="30" customHeight="1">
      <c r="A20" s="1365" t="s">
        <v>292</v>
      </c>
      <c r="B20" s="1374"/>
      <c r="C20" s="1374"/>
      <c r="D20" s="1386" t="s">
        <v>497</v>
      </c>
      <c r="E20" s="1386"/>
      <c r="F20" s="1386"/>
      <c r="G20" s="1386"/>
      <c r="H20" s="1386"/>
      <c r="I20" s="1386"/>
      <c r="J20" s="1403"/>
    </row>
    <row r="21" spans="1:10" s="1359" customFormat="1" ht="30" customHeight="1">
      <c r="A21" s="1365"/>
      <c r="B21" s="1374"/>
      <c r="C21" s="1374"/>
      <c r="D21" s="1387"/>
      <c r="J21" s="1404"/>
    </row>
    <row r="22" spans="1:10" s="1359" customFormat="1" ht="30" customHeight="1">
      <c r="A22" s="1365"/>
      <c r="B22" s="1374"/>
      <c r="C22" s="1374"/>
      <c r="D22" s="1388"/>
      <c r="E22" s="1392"/>
      <c r="F22" s="1392"/>
      <c r="G22" s="1392"/>
      <c r="H22" s="1392"/>
      <c r="I22" s="1392"/>
      <c r="J22" s="1405"/>
    </row>
    <row r="23" spans="1:10" s="1359" customFormat="1" ht="30" customHeight="1">
      <c r="A23" s="1368" t="s">
        <v>1066</v>
      </c>
      <c r="B23" s="1376"/>
      <c r="C23" s="1381"/>
      <c r="D23" s="1389" t="s">
        <v>1072</v>
      </c>
      <c r="E23" s="1389"/>
      <c r="F23" s="1389"/>
      <c r="G23" s="1389"/>
      <c r="H23" s="1389"/>
      <c r="I23" s="1389"/>
      <c r="J23" s="1406"/>
    </row>
    <row r="24" spans="1:10" s="1359" customFormat="1" ht="30" customHeight="1">
      <c r="A24" s="1369" t="s">
        <v>786</v>
      </c>
      <c r="B24" s="1377"/>
      <c r="C24" s="1377"/>
      <c r="D24" s="1390"/>
      <c r="E24" s="1393"/>
      <c r="F24" s="1393" t="s">
        <v>1076</v>
      </c>
      <c r="G24" s="1393"/>
      <c r="H24" s="1393"/>
      <c r="I24" s="1393"/>
      <c r="J24" s="1407"/>
    </row>
    <row r="25" spans="1:10" ht="14.25" customHeight="1"/>
    <row r="26" spans="1:10" ht="6.75" customHeight="1">
      <c r="A26" s="1370"/>
      <c r="B26" s="1370"/>
      <c r="C26" s="1370"/>
      <c r="D26" s="1370"/>
      <c r="E26" s="1370"/>
    </row>
    <row r="27" spans="1:10" s="1360" customFormat="1" ht="14.25" customHeight="1">
      <c r="A27" s="1371" t="s">
        <v>810</v>
      </c>
      <c r="B27" s="1378"/>
      <c r="C27" s="1378"/>
      <c r="D27" s="1378"/>
      <c r="E27" s="1378"/>
    </row>
    <row r="28" spans="1:10" s="1360" customFormat="1" ht="14.25" customHeight="1">
      <c r="A28" s="1372" t="s">
        <v>254</v>
      </c>
      <c r="B28" s="1378"/>
      <c r="C28" s="1378"/>
      <c r="D28" s="1378"/>
      <c r="E28" s="1378"/>
    </row>
    <row r="29" spans="1:10" s="1360" customFormat="1" ht="14.25" customHeight="1">
      <c r="A29" s="1371" t="s">
        <v>306</v>
      </c>
      <c r="B29" s="1378"/>
      <c r="C29" s="1378"/>
      <c r="D29" s="1378"/>
      <c r="E29" s="1378"/>
    </row>
    <row r="30" spans="1:10" s="1360" customFormat="1" ht="14.25" customHeight="1">
      <c r="A30" s="1372" t="s">
        <v>1063</v>
      </c>
      <c r="B30" s="1378"/>
      <c r="C30" s="1378"/>
      <c r="D30" s="1378"/>
      <c r="E30" s="1378"/>
    </row>
    <row r="31" spans="1:10" s="1360" customFormat="1" ht="14.25" customHeight="1">
      <c r="A31" s="1372" t="s">
        <v>1068</v>
      </c>
      <c r="B31" s="1378"/>
      <c r="C31" s="1378"/>
      <c r="D31" s="1378"/>
      <c r="E31" s="1378"/>
    </row>
    <row r="32" spans="1:10" s="1360" customFormat="1" ht="14.25" customHeight="1">
      <c r="A32" s="1371" t="s">
        <v>1069</v>
      </c>
      <c r="B32" s="1378"/>
      <c r="C32" s="1378"/>
      <c r="D32" s="1378"/>
      <c r="E32" s="1378"/>
    </row>
    <row r="33" spans="1:10" ht="14.25" customHeight="1">
      <c r="A33" s="1371" t="s">
        <v>874</v>
      </c>
      <c r="B33" s="1370"/>
      <c r="C33" s="1370"/>
      <c r="D33" s="1370"/>
      <c r="E33" s="1370"/>
    </row>
    <row r="34" spans="1:10" ht="14.25" customHeight="1">
      <c r="A34" s="1371"/>
      <c r="B34" s="1370"/>
      <c r="C34" s="1370"/>
      <c r="D34" s="1370"/>
      <c r="E34" s="1370"/>
    </row>
    <row r="35" spans="1:10" s="1361" customFormat="1" ht="15.4" customHeight="1">
      <c r="B35" s="1379"/>
      <c r="C35" s="1382"/>
      <c r="D35" s="1382"/>
      <c r="E35" s="1382"/>
      <c r="F35" s="1382"/>
      <c r="G35" s="1382"/>
      <c r="H35" s="1382"/>
      <c r="I35" s="1382"/>
      <c r="J35" s="1382"/>
    </row>
    <row r="36" spans="1:10" s="1361" customFormat="1" ht="15.4" customHeight="1">
      <c r="B36" s="1379"/>
      <c r="C36" s="1382"/>
      <c r="D36" s="1382"/>
      <c r="E36" s="1382"/>
      <c r="F36" s="1382"/>
      <c r="G36" s="1382"/>
      <c r="H36" s="1382"/>
      <c r="I36" s="1382"/>
      <c r="J36" s="1382"/>
    </row>
    <row r="37" spans="1:10" s="1361" customFormat="1" ht="15.4" customHeight="1">
      <c r="B37" s="1379"/>
      <c r="C37" s="1382"/>
      <c r="D37" s="1382"/>
      <c r="E37" s="1382"/>
      <c r="F37" s="1382"/>
      <c r="G37" s="1382"/>
      <c r="H37" s="1382"/>
      <c r="I37" s="1382"/>
      <c r="J37" s="1382"/>
    </row>
    <row r="38" spans="1:10" s="1361" customFormat="1" ht="15.4" customHeight="1">
      <c r="B38" s="1379"/>
      <c r="C38" s="1382"/>
      <c r="D38" s="1382"/>
      <c r="E38" s="1382"/>
      <c r="F38" s="1382"/>
      <c r="G38" s="1382"/>
      <c r="H38" s="1382"/>
      <c r="I38" s="1382"/>
      <c r="J38" s="1382"/>
    </row>
    <row r="39" spans="1:10" s="1361" customFormat="1" ht="15.4" customHeight="1">
      <c r="B39" s="1380"/>
    </row>
    <row r="40" spans="1:10" s="1361" customFormat="1" ht="15.4" customHeight="1"/>
    <row r="41" spans="1:10" s="1361" customFormat="1" ht="15.4" customHeight="1"/>
    <row r="42" spans="1:10" s="1361" customFormat="1" ht="15.4" customHeight="1"/>
    <row r="43" spans="1:10" s="1361" customFormat="1" ht="15.4" customHeight="1"/>
    <row r="44" spans="1:10" s="1361" customFormat="1" ht="15.4" customHeight="1"/>
    <row r="45" spans="1:10" s="1361" customFormat="1" ht="15.4" customHeight="1"/>
    <row r="46" spans="1:10" s="1361" customFormat="1" ht="15.4" customHeight="1"/>
    <row r="47" spans="1:10" s="1361" customFormat="1" ht="15.4" customHeight="1"/>
    <row r="48" spans="1:10" s="1361" customFormat="1" ht="15.4" customHeight="1"/>
    <row r="49" s="1361" customFormat="1" ht="15.4" customHeight="1"/>
    <row r="50" s="1361" customFormat="1" ht="15.4" customHeight="1"/>
    <row r="51" s="1361" customFormat="1" ht="15.4" customHeight="1"/>
  </sheetData>
  <mergeCells count="17">
    <mergeCell ref="A2:J2"/>
    <mergeCell ref="A13:C13"/>
    <mergeCell ref="D13:F13"/>
    <mergeCell ref="G13:J13"/>
    <mergeCell ref="D14:J14"/>
    <mergeCell ref="D15:J15"/>
    <mergeCell ref="E16:J16"/>
    <mergeCell ref="E17:J17"/>
    <mergeCell ref="E18:J18"/>
    <mergeCell ref="E19:J19"/>
    <mergeCell ref="D20:J20"/>
    <mergeCell ref="A23:C23"/>
    <mergeCell ref="D23:J23"/>
    <mergeCell ref="A24:C24"/>
    <mergeCell ref="A14:C15"/>
    <mergeCell ref="A16:C19"/>
    <mergeCell ref="A20:C22"/>
  </mergeCells>
  <phoneticPr fontId="7"/>
  <pageMargins left="0.59055118110236227" right="0.59055118110236227" top="0.59055118110236227" bottom="0.59055118110236227" header="0" footer="0"/>
  <pageSetup paperSize="9" fitToWidth="1" fitToHeight="1" orientation="portrait" usePrinterDefaults="1"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L40"/>
  <sheetViews>
    <sheetView showGridLines="0" view="pageBreakPreview" zoomScale="90" zoomScaleSheetLayoutView="90" workbookViewId="0">
      <selection activeCell="I3" sqref="I3"/>
    </sheetView>
  </sheetViews>
  <sheetFormatPr defaultColWidth="9" defaultRowHeight="13.5"/>
  <cols>
    <col min="1" max="1" width="32.125" style="1284" customWidth="1"/>
    <col min="2" max="3" width="3.125" style="1284" customWidth="1"/>
    <col min="4" max="4" width="23.5" style="1284" customWidth="1"/>
    <col min="5" max="5" width="8.5" style="1284" customWidth="1"/>
    <col min="6" max="6" width="6.5" style="1284" customWidth="1"/>
    <col min="7" max="7" width="5" style="1284" customWidth="1"/>
    <col min="8" max="8" width="7.5" style="1284" customWidth="1"/>
    <col min="9" max="9" width="16.875" style="1284" customWidth="1"/>
    <col min="10" max="10" width="8.875" style="1284" customWidth="1"/>
    <col min="11" max="16384" width="9" style="1284"/>
  </cols>
  <sheetData>
    <row r="1" spans="1:12" ht="17.25">
      <c r="A1" s="1286"/>
    </row>
    <row r="2" spans="1:12" ht="27.75" customHeight="1">
      <c r="A2" s="1287" t="s">
        <v>248</v>
      </c>
      <c r="I2" s="1056" t="str">
        <f>様式1!AA4</f>
        <v>令和　年　月　日</v>
      </c>
      <c r="J2" s="1061"/>
    </row>
    <row r="3" spans="1:12" ht="18" customHeight="1">
      <c r="A3" s="1286"/>
      <c r="I3" s="1418"/>
      <c r="J3" s="1418"/>
    </row>
    <row r="4" spans="1:12" ht="70.5" customHeight="1">
      <c r="A4" s="1288" t="s">
        <v>807</v>
      </c>
      <c r="B4" s="1289"/>
      <c r="C4" s="1289"/>
      <c r="D4" s="1289"/>
      <c r="E4" s="1289"/>
      <c r="F4" s="1289"/>
      <c r="G4" s="1289"/>
      <c r="H4" s="1289"/>
      <c r="I4" s="1289"/>
      <c r="J4" s="1289"/>
    </row>
    <row r="5" spans="1:12" ht="12" customHeight="1">
      <c r="A5" s="1289"/>
      <c r="B5" s="1289"/>
      <c r="C5" s="1289"/>
      <c r="D5" s="1289"/>
      <c r="E5" s="1289"/>
      <c r="F5" s="1289"/>
      <c r="G5" s="1289"/>
      <c r="H5" s="1289"/>
      <c r="I5" s="1289"/>
      <c r="J5" s="1289"/>
    </row>
    <row r="6" spans="1:12" ht="36" customHeight="1">
      <c r="A6" s="1290" t="s">
        <v>1020</v>
      </c>
      <c r="B6" s="1303">
        <f>様式1!K11</f>
        <v>0</v>
      </c>
      <c r="C6" s="1310"/>
      <c r="D6" s="1310"/>
      <c r="E6" s="1310"/>
      <c r="F6" s="1310"/>
      <c r="G6" s="1310"/>
      <c r="H6" s="1310"/>
      <c r="I6" s="1310"/>
      <c r="J6" s="1329"/>
    </row>
    <row r="7" spans="1:12" ht="46.5" customHeight="1">
      <c r="A7" s="1291" t="s">
        <v>1021</v>
      </c>
      <c r="B7" s="1304" t="s">
        <v>64</v>
      </c>
      <c r="C7" s="1311"/>
      <c r="D7" s="1311"/>
      <c r="E7" s="1311"/>
      <c r="F7" s="1311"/>
      <c r="G7" s="1311"/>
      <c r="H7" s="1311"/>
      <c r="I7" s="1311"/>
      <c r="J7" s="1330"/>
    </row>
    <row r="8" spans="1:12" ht="84" customHeight="1">
      <c r="A8" s="1292" t="s">
        <v>1024</v>
      </c>
      <c r="B8" s="1305" t="s">
        <v>64</v>
      </c>
      <c r="C8" s="1312"/>
      <c r="D8" s="1312"/>
      <c r="E8" s="1312"/>
      <c r="F8" s="1312"/>
      <c r="G8" s="1312"/>
      <c r="H8" s="1312"/>
      <c r="I8" s="1312"/>
      <c r="J8" s="1331"/>
    </row>
    <row r="9" spans="1:12" s="1285" customFormat="1" ht="23.25" customHeight="1">
      <c r="A9" s="1293"/>
      <c r="B9" s="1306"/>
      <c r="C9" s="1306"/>
      <c r="D9" s="1306"/>
      <c r="E9" s="1306"/>
      <c r="F9" s="1306"/>
      <c r="G9" s="1306"/>
      <c r="H9" s="1306"/>
      <c r="I9" s="1306"/>
      <c r="J9" s="1285"/>
      <c r="L9" s="1285"/>
    </row>
    <row r="10" spans="1:12" s="1285" customFormat="1">
      <c r="A10" s="1294" t="s">
        <v>1025</v>
      </c>
      <c r="B10" s="1307"/>
      <c r="C10" s="1313"/>
      <c r="D10" s="1313"/>
      <c r="E10" s="1313"/>
      <c r="F10" s="1313"/>
      <c r="G10" s="1313"/>
      <c r="H10" s="1313"/>
      <c r="I10" s="1313"/>
      <c r="J10" s="1332" t="s">
        <v>64</v>
      </c>
      <c r="L10" s="1285"/>
    </row>
    <row r="11" spans="1:12" s="1285" customFormat="1" ht="20.100000000000001" customHeight="1">
      <c r="A11" s="1295"/>
      <c r="B11" s="1308"/>
      <c r="C11" s="1314" t="s">
        <v>879</v>
      </c>
      <c r="D11" s="1316" t="s">
        <v>1085</v>
      </c>
      <c r="E11" s="1318"/>
      <c r="F11" s="1320"/>
      <c r="G11" s="1324" t="s">
        <v>811</v>
      </c>
      <c r="H11" s="1326"/>
      <c r="I11" s="1327" t="s">
        <v>1051</v>
      </c>
      <c r="J11" s="1333" t="str">
        <f>IFERROR(IF(L15&lt;0.25,"○",""),"")</f>
        <v/>
      </c>
      <c r="L11" s="1285"/>
    </row>
    <row r="12" spans="1:12" s="1285" customFormat="1" ht="20.100000000000001" customHeight="1">
      <c r="A12" s="1295"/>
      <c r="B12" s="1308"/>
      <c r="C12" s="1315"/>
      <c r="D12" s="1317"/>
      <c r="E12" s="1319"/>
      <c r="F12" s="1321"/>
      <c r="G12" s="1325"/>
      <c r="H12" s="1326"/>
      <c r="I12" s="1315"/>
      <c r="J12" s="1333"/>
      <c r="L12" s="1285"/>
    </row>
    <row r="13" spans="1:12" s="1285" customFormat="1" ht="20.100000000000001" customHeight="1">
      <c r="A13" s="1295"/>
      <c r="B13" s="1308"/>
      <c r="C13" s="1314" t="s">
        <v>601</v>
      </c>
      <c r="D13" s="1316" t="s">
        <v>1086</v>
      </c>
      <c r="E13" s="1318"/>
      <c r="F13" s="1320"/>
      <c r="G13" s="1324" t="s">
        <v>811</v>
      </c>
      <c r="H13" s="1326"/>
      <c r="I13" s="1327" t="s">
        <v>698</v>
      </c>
      <c r="J13" s="1333" t="str">
        <f>IFERROR(IF(L15&gt;=0.35,"○",""),"")</f>
        <v/>
      </c>
      <c r="L13" s="1285"/>
    </row>
    <row r="14" spans="1:12" s="1285" customFormat="1" ht="20.100000000000001" customHeight="1">
      <c r="A14" s="1295"/>
      <c r="B14" s="1308"/>
      <c r="C14" s="1315"/>
      <c r="D14" s="1317"/>
      <c r="E14" s="1319"/>
      <c r="F14" s="1321"/>
      <c r="G14" s="1325"/>
      <c r="H14" s="1326"/>
      <c r="I14" s="1315"/>
      <c r="J14" s="1333"/>
      <c r="L14" s="1285"/>
    </row>
    <row r="15" spans="1:12" s="1285" customFormat="1" ht="20.100000000000001" customHeight="1">
      <c r="A15" s="1295"/>
      <c r="B15" s="1308"/>
      <c r="C15" s="1316" t="s">
        <v>1048</v>
      </c>
      <c r="D15" s="1318"/>
      <c r="E15" s="1318"/>
      <c r="F15" s="1322" t="str">
        <f>IFERROR(F13/F11*100,"")</f>
        <v/>
      </c>
      <c r="G15" s="1324" t="s">
        <v>72</v>
      </c>
      <c r="H15" s="1326"/>
      <c r="I15" s="1327" t="s">
        <v>1052</v>
      </c>
      <c r="J15" s="1333" t="str">
        <f>IFERROR(IF(AND(L15&gt;=0.25,L15&lt;0.35),"○",""),"")</f>
        <v/>
      </c>
      <c r="L15" s="1285" t="e">
        <f>F13/F11</f>
        <v>#DIV/0!</v>
      </c>
    </row>
    <row r="16" spans="1:12" s="1285" customFormat="1" ht="20.100000000000001" customHeight="1">
      <c r="A16" s="1295"/>
      <c r="B16" s="1308"/>
      <c r="C16" s="1317"/>
      <c r="D16" s="1319"/>
      <c r="E16" s="1319"/>
      <c r="F16" s="1323"/>
      <c r="G16" s="1325"/>
      <c r="H16" s="1326"/>
      <c r="I16" s="1315"/>
      <c r="J16" s="1333"/>
      <c r="L16" s="1285"/>
    </row>
    <row r="17" spans="1:10" ht="13.5" customHeight="1">
      <c r="A17" s="1296"/>
      <c r="B17" s="1309"/>
      <c r="C17" s="1306"/>
      <c r="D17" s="1306"/>
      <c r="E17" s="1306"/>
      <c r="F17" s="1306"/>
      <c r="G17" s="1306"/>
      <c r="H17" s="1306"/>
      <c r="I17" s="1306"/>
      <c r="J17" s="1332"/>
    </row>
    <row r="18" spans="1:10" s="1285" customFormat="1">
      <c r="A18" s="1297" t="s">
        <v>753</v>
      </c>
      <c r="B18" s="1409"/>
      <c r="C18" s="1412"/>
      <c r="D18" s="1415" t="s">
        <v>1087</v>
      </c>
      <c r="E18" s="1415"/>
      <c r="F18" s="1415"/>
      <c r="G18" s="1415"/>
      <c r="H18" s="1415"/>
      <c r="I18" s="1415"/>
      <c r="J18" s="1419"/>
    </row>
    <row r="19" spans="1:10">
      <c r="A19" s="1298"/>
      <c r="B19" s="1410"/>
      <c r="C19" s="1413"/>
      <c r="D19" s="1416"/>
      <c r="E19" s="1416"/>
      <c r="F19" s="1416"/>
      <c r="G19" s="1416"/>
      <c r="H19" s="1416"/>
      <c r="I19" s="1416"/>
      <c r="J19" s="1420"/>
    </row>
    <row r="20" spans="1:10" ht="53.1" customHeight="1">
      <c r="A20" s="1298"/>
      <c r="B20" s="1410"/>
      <c r="C20" s="1413"/>
      <c r="D20" s="1416"/>
      <c r="E20" s="1416"/>
      <c r="F20" s="1416"/>
      <c r="G20" s="1416"/>
      <c r="H20" s="1416"/>
      <c r="I20" s="1416"/>
      <c r="J20" s="1420"/>
    </row>
    <row r="21" spans="1:10" ht="53.1" customHeight="1">
      <c r="A21" s="1298"/>
      <c r="B21" s="1410"/>
      <c r="C21" s="1413"/>
      <c r="D21" s="1416"/>
      <c r="E21" s="1416"/>
      <c r="F21" s="1416"/>
      <c r="G21" s="1416"/>
      <c r="H21" s="1416"/>
      <c r="I21" s="1416"/>
      <c r="J21" s="1420"/>
    </row>
    <row r="22" spans="1:10">
      <c r="A22" s="1298"/>
      <c r="B22" s="1410"/>
      <c r="C22" s="1413"/>
      <c r="D22" s="1416"/>
      <c r="E22" s="1416"/>
      <c r="F22" s="1416"/>
      <c r="G22" s="1416"/>
      <c r="H22" s="1416"/>
      <c r="I22" s="1416"/>
      <c r="J22" s="1420"/>
    </row>
    <row r="23" spans="1:10">
      <c r="A23" s="1299"/>
      <c r="B23" s="1411"/>
      <c r="C23" s="1414"/>
      <c r="D23" s="1417"/>
      <c r="E23" s="1417"/>
      <c r="F23" s="1417"/>
      <c r="G23" s="1417"/>
      <c r="H23" s="1417"/>
      <c r="I23" s="1417"/>
      <c r="J23" s="1421"/>
    </row>
    <row r="25" spans="1:10" ht="17.25" customHeight="1">
      <c r="A25" s="1302" t="s">
        <v>700</v>
      </c>
      <c r="B25" s="1302"/>
      <c r="C25" s="1302"/>
      <c r="D25" s="1302"/>
      <c r="E25" s="1302"/>
      <c r="F25" s="1302"/>
      <c r="G25" s="1302"/>
      <c r="H25" s="1302"/>
      <c r="I25" s="1302"/>
      <c r="J25" s="1302"/>
    </row>
    <row r="26" spans="1:10" ht="16.5" customHeight="1">
      <c r="A26" s="1302" t="s">
        <v>1079</v>
      </c>
      <c r="B26" s="1302"/>
      <c r="C26" s="1302"/>
      <c r="D26" s="1302"/>
      <c r="E26" s="1302"/>
      <c r="F26" s="1302"/>
      <c r="G26" s="1302"/>
      <c r="H26" s="1302"/>
      <c r="I26" s="1302"/>
      <c r="J26" s="1302"/>
    </row>
    <row r="27" spans="1:10" ht="17.25" customHeight="1">
      <c r="A27" s="1302" t="s">
        <v>1082</v>
      </c>
      <c r="B27" s="1302"/>
      <c r="C27" s="1302"/>
      <c r="D27" s="1302"/>
      <c r="E27" s="1302"/>
      <c r="F27" s="1302"/>
      <c r="G27" s="1302"/>
      <c r="H27" s="1302"/>
      <c r="I27" s="1302"/>
      <c r="J27" s="1302"/>
    </row>
    <row r="28" spans="1:10" ht="17.25" customHeight="1">
      <c r="A28" s="1302" t="s">
        <v>577</v>
      </c>
      <c r="B28" s="1302"/>
      <c r="C28" s="1302"/>
      <c r="D28" s="1302"/>
      <c r="E28" s="1302"/>
      <c r="F28" s="1302"/>
      <c r="G28" s="1302"/>
      <c r="H28" s="1302"/>
      <c r="I28" s="1302"/>
      <c r="J28" s="1302"/>
    </row>
    <row r="29" spans="1:10" ht="17.25" customHeight="1">
      <c r="A29" s="1302" t="s">
        <v>808</v>
      </c>
      <c r="B29" s="1302"/>
      <c r="C29" s="1302"/>
      <c r="D29" s="1302"/>
      <c r="E29" s="1302"/>
      <c r="F29" s="1302"/>
      <c r="G29" s="1302"/>
      <c r="H29" s="1302"/>
      <c r="I29" s="1302"/>
      <c r="J29" s="1302"/>
    </row>
    <row r="30" spans="1:10" ht="17.25" customHeight="1">
      <c r="A30" s="1302" t="s">
        <v>1083</v>
      </c>
      <c r="B30" s="1302"/>
      <c r="C30" s="1302"/>
      <c r="D30" s="1302"/>
      <c r="E30" s="1302"/>
      <c r="F30" s="1302"/>
      <c r="G30" s="1302"/>
      <c r="H30" s="1302"/>
      <c r="I30" s="1302"/>
      <c r="J30" s="1302"/>
    </row>
    <row r="31" spans="1:10" ht="17.25" customHeight="1">
      <c r="A31" s="1302" t="s">
        <v>1084</v>
      </c>
      <c r="B31" s="1302"/>
      <c r="C31" s="1302"/>
      <c r="D31" s="1302"/>
      <c r="E31" s="1302"/>
      <c r="F31" s="1302"/>
      <c r="G31" s="1302"/>
      <c r="H31" s="1302"/>
      <c r="I31" s="1302"/>
      <c r="J31" s="1302"/>
    </row>
    <row r="32" spans="1:10" ht="17.25" customHeight="1">
      <c r="A32" s="1302"/>
      <c r="B32" s="1302"/>
      <c r="C32" s="1302"/>
      <c r="D32" s="1302"/>
      <c r="E32" s="1302"/>
      <c r="F32" s="1302"/>
      <c r="G32" s="1302"/>
      <c r="H32" s="1302"/>
      <c r="I32" s="1302"/>
      <c r="J32" s="1302"/>
    </row>
    <row r="33" spans="1:10" ht="17.25" customHeight="1">
      <c r="A33" s="1302"/>
      <c r="B33" s="1302"/>
      <c r="C33" s="1302"/>
      <c r="D33" s="1302"/>
      <c r="E33" s="1302"/>
      <c r="F33" s="1302"/>
      <c r="G33" s="1302"/>
      <c r="H33" s="1302"/>
      <c r="I33" s="1302"/>
      <c r="J33" s="1302"/>
    </row>
    <row r="34" spans="1:10" ht="17.25" customHeight="1">
      <c r="A34" s="1302"/>
      <c r="B34" s="1302"/>
      <c r="C34" s="1302"/>
      <c r="D34" s="1302"/>
      <c r="E34" s="1302"/>
      <c r="F34" s="1302"/>
      <c r="G34" s="1302"/>
      <c r="H34" s="1302"/>
      <c r="I34" s="1302"/>
      <c r="J34" s="1302"/>
    </row>
    <row r="35" spans="1:10" ht="17.25" customHeight="1">
      <c r="A35" s="1302"/>
      <c r="B35" s="1302"/>
      <c r="C35" s="1302"/>
      <c r="D35" s="1302"/>
      <c r="E35" s="1302"/>
      <c r="F35" s="1302"/>
      <c r="G35" s="1302"/>
      <c r="H35" s="1302"/>
      <c r="I35" s="1302"/>
      <c r="J35" s="1302"/>
    </row>
    <row r="36" spans="1:10" ht="17.25" customHeight="1">
      <c r="A36" s="1302"/>
      <c r="B36" s="1302"/>
      <c r="C36" s="1302"/>
      <c r="D36" s="1302"/>
      <c r="E36" s="1302"/>
      <c r="F36" s="1302"/>
      <c r="G36" s="1302"/>
      <c r="H36" s="1302"/>
      <c r="I36" s="1302"/>
      <c r="J36" s="1302"/>
    </row>
    <row r="37" spans="1:10" ht="17.25" customHeight="1">
      <c r="A37" s="1302"/>
      <c r="B37" s="1302"/>
      <c r="C37" s="1302"/>
      <c r="D37" s="1302"/>
      <c r="E37" s="1302"/>
      <c r="F37" s="1302"/>
      <c r="G37" s="1302"/>
      <c r="H37" s="1302"/>
      <c r="I37" s="1302"/>
      <c r="J37" s="1302"/>
    </row>
    <row r="38" spans="1:10">
      <c r="A38" s="1302"/>
      <c r="B38" s="1302"/>
      <c r="C38" s="1302"/>
      <c r="D38" s="1302"/>
      <c r="E38" s="1302"/>
      <c r="F38" s="1302"/>
      <c r="G38" s="1302"/>
      <c r="H38" s="1302"/>
      <c r="I38" s="1302"/>
      <c r="J38" s="1302"/>
    </row>
    <row r="39" spans="1:10">
      <c r="A39" s="1302"/>
      <c r="B39" s="1302"/>
      <c r="C39" s="1302"/>
      <c r="D39" s="1302"/>
      <c r="E39" s="1302"/>
      <c r="F39" s="1302"/>
      <c r="G39" s="1302"/>
      <c r="H39" s="1302"/>
      <c r="I39" s="1302"/>
      <c r="J39" s="1302"/>
    </row>
    <row r="40" spans="1:10">
      <c r="A40" s="1302"/>
      <c r="B40" s="1302"/>
      <c r="C40" s="1302"/>
      <c r="D40" s="1302"/>
      <c r="E40" s="1302"/>
      <c r="F40" s="1302"/>
      <c r="G40" s="1302"/>
      <c r="H40" s="1302"/>
      <c r="I40" s="1302"/>
      <c r="J40" s="1302"/>
    </row>
  </sheetData>
  <mergeCells count="39">
    <mergeCell ref="I2:J2"/>
    <mergeCell ref="A4:J4"/>
    <mergeCell ref="B6:J6"/>
    <mergeCell ref="B7:J7"/>
    <mergeCell ref="B8:J8"/>
    <mergeCell ref="A25:J25"/>
    <mergeCell ref="A26:J26"/>
    <mergeCell ref="A27:J27"/>
    <mergeCell ref="A28:J28"/>
    <mergeCell ref="A29:J29"/>
    <mergeCell ref="A30:J30"/>
    <mergeCell ref="A31:J31"/>
    <mergeCell ref="A32:J32"/>
    <mergeCell ref="A37:J37"/>
    <mergeCell ref="A38:J38"/>
    <mergeCell ref="A39:J39"/>
    <mergeCell ref="A40:J40"/>
    <mergeCell ref="C11:C12"/>
    <mergeCell ref="D11:E12"/>
    <mergeCell ref="F11:F12"/>
    <mergeCell ref="G11:G12"/>
    <mergeCell ref="I11:I12"/>
    <mergeCell ref="J11:J12"/>
    <mergeCell ref="C13:C14"/>
    <mergeCell ref="D13:E14"/>
    <mergeCell ref="F13:F14"/>
    <mergeCell ref="G13:G14"/>
    <mergeCell ref="I13:I14"/>
    <mergeCell ref="J13:J14"/>
    <mergeCell ref="C15:E16"/>
    <mergeCell ref="F15:F16"/>
    <mergeCell ref="G15:G16"/>
    <mergeCell ref="I15:I16"/>
    <mergeCell ref="J15:J16"/>
    <mergeCell ref="L15:L16"/>
    <mergeCell ref="A18:A23"/>
    <mergeCell ref="B18:C23"/>
    <mergeCell ref="D19:J23"/>
    <mergeCell ref="A10:A17"/>
  </mergeCells>
  <phoneticPr fontId="7"/>
  <dataValidations count="3">
    <dataValidation type="list" allowBlank="1" showDropDown="0" showInputMessage="1" showErrorMessage="1" sqref="B18:C23">
      <formula1>"　,１有 ,2 無"</formula1>
    </dataValidation>
    <dataValidation type="list" allowBlank="1" showDropDown="0" showInputMessage="1" showErrorMessage="1" sqref="B7:I7">
      <formula1>"　,①　新規,②　変更,③　終了"</formula1>
    </dataValidation>
    <dataValidation type="list" allowBlank="1" showDropDown="0" showInputMessage="1" showErrorMessage="1" sqref="B8:J8">
      <formula1>"　,１　福祉専門職員配置等加算(Ⅰ)　 　※有資格者35％以上,２　福祉専門職員配置等加算(Ⅱ)　 　※有資格者25％以上"</formula1>
    </dataValidation>
  </dataValidations>
  <pageMargins left="0.7" right="0.6" top="0.75" bottom="0.75" header="0.3" footer="0.3"/>
  <pageSetup paperSize="9" fitToWidth="1" fitToHeight="1" orientation="portrait" usePrinterDefaults="1"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F12"/>
  <sheetViews>
    <sheetView showGridLines="0" view="pageBreakPreview" zoomScale="90" zoomScaleSheetLayoutView="90" workbookViewId="0">
      <selection activeCell="E3" sqref="E3"/>
    </sheetView>
  </sheetViews>
  <sheetFormatPr defaultColWidth="9" defaultRowHeight="13.5"/>
  <cols>
    <col min="1" max="1" width="1.375" style="1009" customWidth="1"/>
    <col min="2" max="2" width="24.25" style="1009" customWidth="1"/>
    <col min="3" max="3" width="6.75" style="1009" customWidth="1"/>
    <col min="4" max="5" width="21.25" style="1009" customWidth="1"/>
    <col min="6" max="6" width="3.125" style="1009" customWidth="1"/>
    <col min="7" max="16384" width="9" style="1009"/>
  </cols>
  <sheetData>
    <row r="1" spans="1:6" ht="18" customHeight="1">
      <c r="A1" s="1422"/>
    </row>
    <row r="2" spans="1:6" ht="27.75" customHeight="1">
      <c r="A2" s="1422"/>
      <c r="B2" s="90" t="s">
        <v>68</v>
      </c>
      <c r="E2" s="1056" t="str">
        <f>様式1!AA4</f>
        <v>令和　年　月　日</v>
      </c>
      <c r="F2" s="1061"/>
    </row>
    <row r="3" spans="1:6" ht="18.75" customHeight="1">
      <c r="A3" s="1422"/>
      <c r="E3" s="1057"/>
      <c r="F3" s="1057"/>
    </row>
    <row r="4" spans="1:6" ht="36" customHeight="1">
      <c r="A4" s="1423" t="s">
        <v>316</v>
      </c>
      <c r="B4" s="1423"/>
      <c r="C4" s="1423"/>
      <c r="D4" s="1423"/>
      <c r="E4" s="1423"/>
      <c r="F4" s="1423"/>
    </row>
    <row r="5" spans="1:6" ht="25.5" customHeight="1">
      <c r="A5" s="1423"/>
      <c r="B5" s="1423"/>
      <c r="C5" s="1423"/>
      <c r="D5" s="1423"/>
      <c r="E5" s="1423"/>
      <c r="F5" s="1423"/>
    </row>
    <row r="6" spans="1:6" ht="42" customHeight="1">
      <c r="A6" s="1423"/>
      <c r="B6" s="1027" t="s">
        <v>945</v>
      </c>
      <c r="C6" s="1429">
        <f>様式1!K11</f>
        <v>0</v>
      </c>
      <c r="D6" s="1430"/>
      <c r="E6" s="1430"/>
      <c r="F6" s="1433"/>
    </row>
    <row r="7" spans="1:6" ht="42" customHeight="1">
      <c r="B7" s="1424" t="s">
        <v>1088</v>
      </c>
      <c r="C7" s="1161" t="s">
        <v>64</v>
      </c>
      <c r="D7" s="1161"/>
      <c r="E7" s="1161"/>
      <c r="F7" s="1434"/>
    </row>
    <row r="8" spans="1:6" ht="71.25" customHeight="1">
      <c r="B8" s="1425" t="s">
        <v>1089</v>
      </c>
      <c r="C8" s="1161"/>
      <c r="D8" s="1431" t="s">
        <v>1091</v>
      </c>
      <c r="E8" s="1431"/>
      <c r="F8" s="1435"/>
    </row>
    <row r="9" spans="1:6" ht="71.25" customHeight="1">
      <c r="B9" s="1425" t="s">
        <v>1090</v>
      </c>
      <c r="C9" s="1161"/>
      <c r="D9" s="1431" t="s">
        <v>1093</v>
      </c>
      <c r="E9" s="1431"/>
      <c r="F9" s="1435"/>
    </row>
    <row r="10" spans="1:6" ht="71.25" customHeight="1">
      <c r="B10" s="1426"/>
      <c r="C10" s="1161"/>
      <c r="D10" s="1431" t="s">
        <v>329</v>
      </c>
      <c r="E10" s="1431"/>
      <c r="F10" s="1435"/>
    </row>
    <row r="11" spans="1:6" ht="71.25" customHeight="1">
      <c r="B11" s="1427" t="s">
        <v>71</v>
      </c>
      <c r="C11" s="1161"/>
      <c r="D11" s="1431" t="s">
        <v>427</v>
      </c>
      <c r="E11" s="1431"/>
      <c r="F11" s="1435"/>
    </row>
    <row r="12" spans="1:6" ht="71.25" customHeight="1">
      <c r="B12" s="1428"/>
      <c r="C12" s="1032"/>
      <c r="D12" s="1432" t="s">
        <v>648</v>
      </c>
      <c r="E12" s="1432"/>
      <c r="F12" s="1436"/>
    </row>
    <row r="13" spans="1:6" ht="7.5" customHeight="1"/>
    <row r="15" spans="1:6" ht="18.75" customHeight="1"/>
  </sheetData>
  <mergeCells count="10">
    <mergeCell ref="E2:F2"/>
    <mergeCell ref="A4:F4"/>
    <mergeCell ref="C6:F6"/>
    <mergeCell ref="C7:F7"/>
    <mergeCell ref="D8:F8"/>
    <mergeCell ref="D9:F9"/>
    <mergeCell ref="D10:F10"/>
    <mergeCell ref="D11:F11"/>
    <mergeCell ref="B9:B10"/>
    <mergeCell ref="B11:B12"/>
  </mergeCells>
  <phoneticPr fontId="7"/>
  <dataValidations count="2">
    <dataValidation type="list" allowBlank="1" showDropDown="0" showInputMessage="1" showErrorMessage="1" sqref="C8:C12">
      <formula1>"○"</formula1>
    </dataValidation>
    <dataValidation type="list" allowBlank="1" showDropDown="0" showInputMessage="1" showErrorMessage="1" sqref="C7:I7">
      <formula1>"　,①　新規,②　変更,③　終了"</formula1>
    </dataValidation>
  </dataValidations>
  <pageMargins left="0.76"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L50"/>
  <sheetViews>
    <sheetView view="pageBreakPreview" zoomScale="120" zoomScaleSheetLayoutView="120" workbookViewId="0">
      <selection activeCell="I3" sqref="I3"/>
    </sheetView>
  </sheetViews>
  <sheetFormatPr defaultRowHeight="13.5"/>
  <cols>
    <col min="1" max="1" width="1.75" style="216" customWidth="1"/>
    <col min="2" max="2" width="22" style="216" customWidth="1"/>
    <col min="3" max="3" width="4" style="216" customWidth="1"/>
    <col min="4" max="4" width="8.25" style="216" customWidth="1"/>
    <col min="5" max="5" width="14.75" style="216" customWidth="1"/>
    <col min="6" max="6" width="7.625" style="216" customWidth="1"/>
    <col min="7" max="7" width="14.5" style="216" customWidth="1"/>
    <col min="8" max="8" width="7.5" style="216" customWidth="1"/>
    <col min="9" max="9" width="14.625" style="216" customWidth="1"/>
    <col min="10" max="10" width="7.625" style="216" customWidth="1"/>
    <col min="11" max="11" width="8.625" style="216" customWidth="1"/>
    <col min="12" max="12" width="1.75" style="216" customWidth="1"/>
    <col min="13" max="259" width="9" style="216" customWidth="1"/>
    <col min="260" max="260" width="2.25" style="216" customWidth="1"/>
    <col min="261" max="261" width="24.25" style="216" customWidth="1"/>
    <col min="262" max="262" width="4" style="216" customWidth="1"/>
    <col min="263" max="265" width="20.125" style="216" customWidth="1"/>
    <col min="266" max="266" width="3.125" style="216" customWidth="1"/>
    <col min="267" max="267" width="4.375" style="216" customWidth="1"/>
    <col min="268" max="268" width="2.5" style="216" customWidth="1"/>
    <col min="269" max="515" width="9" style="216" customWidth="1"/>
    <col min="516" max="516" width="2.25" style="216" customWidth="1"/>
    <col min="517" max="517" width="24.25" style="216" customWidth="1"/>
    <col min="518" max="518" width="4" style="216" customWidth="1"/>
    <col min="519" max="521" width="20.125" style="216" customWidth="1"/>
    <col min="522" max="522" width="3.125" style="216" customWidth="1"/>
    <col min="523" max="523" width="4.375" style="216" customWidth="1"/>
    <col min="524" max="524" width="2.5" style="216" customWidth="1"/>
    <col min="525" max="771" width="9" style="216" customWidth="1"/>
    <col min="772" max="772" width="2.25" style="216" customWidth="1"/>
    <col min="773" max="773" width="24.25" style="216" customWidth="1"/>
    <col min="774" max="774" width="4" style="216" customWidth="1"/>
    <col min="775" max="777" width="20.125" style="216" customWidth="1"/>
    <col min="778" max="778" width="3.125" style="216" customWidth="1"/>
    <col min="779" max="779" width="4.375" style="216" customWidth="1"/>
    <col min="780" max="780" width="2.5" style="216" customWidth="1"/>
    <col min="781" max="1027" width="9" style="216" customWidth="1"/>
    <col min="1028" max="1028" width="2.25" style="216" customWidth="1"/>
    <col min="1029" max="1029" width="24.25" style="216" customWidth="1"/>
    <col min="1030" max="1030" width="4" style="216" customWidth="1"/>
    <col min="1031" max="1033" width="20.125" style="216" customWidth="1"/>
    <col min="1034" max="1034" width="3.125" style="216" customWidth="1"/>
    <col min="1035" max="1035" width="4.375" style="216" customWidth="1"/>
    <col min="1036" max="1036" width="2.5" style="216" customWidth="1"/>
    <col min="1037" max="1283" width="9" style="216" customWidth="1"/>
    <col min="1284" max="1284" width="2.25" style="216" customWidth="1"/>
    <col min="1285" max="1285" width="24.25" style="216" customWidth="1"/>
    <col min="1286" max="1286" width="4" style="216" customWidth="1"/>
    <col min="1287" max="1289" width="20.125" style="216" customWidth="1"/>
    <col min="1290" max="1290" width="3.125" style="216" customWidth="1"/>
    <col min="1291" max="1291" width="4.375" style="216" customWidth="1"/>
    <col min="1292" max="1292" width="2.5" style="216" customWidth="1"/>
    <col min="1293" max="1539" width="9" style="216" customWidth="1"/>
    <col min="1540" max="1540" width="2.25" style="216" customWidth="1"/>
    <col min="1541" max="1541" width="24.25" style="216" customWidth="1"/>
    <col min="1542" max="1542" width="4" style="216" customWidth="1"/>
    <col min="1543" max="1545" width="20.125" style="216" customWidth="1"/>
    <col min="1546" max="1546" width="3.125" style="216" customWidth="1"/>
    <col min="1547" max="1547" width="4.375" style="216" customWidth="1"/>
    <col min="1548" max="1548" width="2.5" style="216" customWidth="1"/>
    <col min="1549" max="1795" width="9" style="216" customWidth="1"/>
    <col min="1796" max="1796" width="2.25" style="216" customWidth="1"/>
    <col min="1797" max="1797" width="24.25" style="216" customWidth="1"/>
    <col min="1798" max="1798" width="4" style="216" customWidth="1"/>
    <col min="1799" max="1801" width="20.125" style="216" customWidth="1"/>
    <col min="1802" max="1802" width="3.125" style="216" customWidth="1"/>
    <col min="1803" max="1803" width="4.375" style="216" customWidth="1"/>
    <col min="1804" max="1804" width="2.5" style="216" customWidth="1"/>
    <col min="1805" max="2051" width="9" style="216" customWidth="1"/>
    <col min="2052" max="2052" width="2.25" style="216" customWidth="1"/>
    <col min="2053" max="2053" width="24.25" style="216" customWidth="1"/>
    <col min="2054" max="2054" width="4" style="216" customWidth="1"/>
    <col min="2055" max="2057" width="20.125" style="216" customWidth="1"/>
    <col min="2058" max="2058" width="3.125" style="216" customWidth="1"/>
    <col min="2059" max="2059" width="4.375" style="216" customWidth="1"/>
    <col min="2060" max="2060" width="2.5" style="216" customWidth="1"/>
    <col min="2061" max="2307" width="9" style="216" customWidth="1"/>
    <col min="2308" max="2308" width="2.25" style="216" customWidth="1"/>
    <col min="2309" max="2309" width="24.25" style="216" customWidth="1"/>
    <col min="2310" max="2310" width="4" style="216" customWidth="1"/>
    <col min="2311" max="2313" width="20.125" style="216" customWidth="1"/>
    <col min="2314" max="2314" width="3.125" style="216" customWidth="1"/>
    <col min="2315" max="2315" width="4.375" style="216" customWidth="1"/>
    <col min="2316" max="2316" width="2.5" style="216" customWidth="1"/>
    <col min="2317" max="2563" width="9" style="216" customWidth="1"/>
    <col min="2564" max="2564" width="2.25" style="216" customWidth="1"/>
    <col min="2565" max="2565" width="24.25" style="216" customWidth="1"/>
    <col min="2566" max="2566" width="4" style="216" customWidth="1"/>
    <col min="2567" max="2569" width="20.125" style="216" customWidth="1"/>
    <col min="2570" max="2570" width="3.125" style="216" customWidth="1"/>
    <col min="2571" max="2571" width="4.375" style="216" customWidth="1"/>
    <col min="2572" max="2572" width="2.5" style="216" customWidth="1"/>
    <col min="2573" max="2819" width="9" style="216" customWidth="1"/>
    <col min="2820" max="2820" width="2.25" style="216" customWidth="1"/>
    <col min="2821" max="2821" width="24.25" style="216" customWidth="1"/>
    <col min="2822" max="2822" width="4" style="216" customWidth="1"/>
    <col min="2823" max="2825" width="20.125" style="216" customWidth="1"/>
    <col min="2826" max="2826" width="3.125" style="216" customWidth="1"/>
    <col min="2827" max="2827" width="4.375" style="216" customWidth="1"/>
    <col min="2828" max="2828" width="2.5" style="216" customWidth="1"/>
    <col min="2829" max="3075" width="9" style="216" customWidth="1"/>
    <col min="3076" max="3076" width="2.25" style="216" customWidth="1"/>
    <col min="3077" max="3077" width="24.25" style="216" customWidth="1"/>
    <col min="3078" max="3078" width="4" style="216" customWidth="1"/>
    <col min="3079" max="3081" width="20.125" style="216" customWidth="1"/>
    <col min="3082" max="3082" width="3.125" style="216" customWidth="1"/>
    <col min="3083" max="3083" width="4.375" style="216" customWidth="1"/>
    <col min="3084" max="3084" width="2.5" style="216" customWidth="1"/>
    <col min="3085" max="3331" width="9" style="216" customWidth="1"/>
    <col min="3332" max="3332" width="2.25" style="216" customWidth="1"/>
    <col min="3333" max="3333" width="24.25" style="216" customWidth="1"/>
    <col min="3334" max="3334" width="4" style="216" customWidth="1"/>
    <col min="3335" max="3337" width="20.125" style="216" customWidth="1"/>
    <col min="3338" max="3338" width="3.125" style="216" customWidth="1"/>
    <col min="3339" max="3339" width="4.375" style="216" customWidth="1"/>
    <col min="3340" max="3340" width="2.5" style="216" customWidth="1"/>
    <col min="3341" max="3587" width="9" style="216" customWidth="1"/>
    <col min="3588" max="3588" width="2.25" style="216" customWidth="1"/>
    <col min="3589" max="3589" width="24.25" style="216" customWidth="1"/>
    <col min="3590" max="3590" width="4" style="216" customWidth="1"/>
    <col min="3591" max="3593" width="20.125" style="216" customWidth="1"/>
    <col min="3594" max="3594" width="3.125" style="216" customWidth="1"/>
    <col min="3595" max="3595" width="4.375" style="216" customWidth="1"/>
    <col min="3596" max="3596" width="2.5" style="216" customWidth="1"/>
    <col min="3597" max="3843" width="9" style="216" customWidth="1"/>
    <col min="3844" max="3844" width="2.25" style="216" customWidth="1"/>
    <col min="3845" max="3845" width="24.25" style="216" customWidth="1"/>
    <col min="3846" max="3846" width="4" style="216" customWidth="1"/>
    <col min="3847" max="3849" width="20.125" style="216" customWidth="1"/>
    <col min="3850" max="3850" width="3.125" style="216" customWidth="1"/>
    <col min="3851" max="3851" width="4.375" style="216" customWidth="1"/>
    <col min="3852" max="3852" width="2.5" style="216" customWidth="1"/>
    <col min="3853" max="4099" width="9" style="216" customWidth="1"/>
    <col min="4100" max="4100" width="2.25" style="216" customWidth="1"/>
    <col min="4101" max="4101" width="24.25" style="216" customWidth="1"/>
    <col min="4102" max="4102" width="4" style="216" customWidth="1"/>
    <col min="4103" max="4105" width="20.125" style="216" customWidth="1"/>
    <col min="4106" max="4106" width="3.125" style="216" customWidth="1"/>
    <col min="4107" max="4107" width="4.375" style="216" customWidth="1"/>
    <col min="4108" max="4108" width="2.5" style="216" customWidth="1"/>
    <col min="4109" max="4355" width="9" style="216" customWidth="1"/>
    <col min="4356" max="4356" width="2.25" style="216" customWidth="1"/>
    <col min="4357" max="4357" width="24.25" style="216" customWidth="1"/>
    <col min="4358" max="4358" width="4" style="216" customWidth="1"/>
    <col min="4359" max="4361" width="20.125" style="216" customWidth="1"/>
    <col min="4362" max="4362" width="3.125" style="216" customWidth="1"/>
    <col min="4363" max="4363" width="4.375" style="216" customWidth="1"/>
    <col min="4364" max="4364" width="2.5" style="216" customWidth="1"/>
    <col min="4365" max="4611" width="9" style="216" customWidth="1"/>
    <col min="4612" max="4612" width="2.25" style="216" customWidth="1"/>
    <col min="4613" max="4613" width="24.25" style="216" customWidth="1"/>
    <col min="4614" max="4614" width="4" style="216" customWidth="1"/>
    <col min="4615" max="4617" width="20.125" style="216" customWidth="1"/>
    <col min="4618" max="4618" width="3.125" style="216" customWidth="1"/>
    <col min="4619" max="4619" width="4.375" style="216" customWidth="1"/>
    <col min="4620" max="4620" width="2.5" style="216" customWidth="1"/>
    <col min="4621" max="4867" width="9" style="216" customWidth="1"/>
    <col min="4868" max="4868" width="2.25" style="216" customWidth="1"/>
    <col min="4869" max="4869" width="24.25" style="216" customWidth="1"/>
    <col min="4870" max="4870" width="4" style="216" customWidth="1"/>
    <col min="4871" max="4873" width="20.125" style="216" customWidth="1"/>
    <col min="4874" max="4874" width="3.125" style="216" customWidth="1"/>
    <col min="4875" max="4875" width="4.375" style="216" customWidth="1"/>
    <col min="4876" max="4876" width="2.5" style="216" customWidth="1"/>
    <col min="4877" max="5123" width="9" style="216" customWidth="1"/>
    <col min="5124" max="5124" width="2.25" style="216" customWidth="1"/>
    <col min="5125" max="5125" width="24.25" style="216" customWidth="1"/>
    <col min="5126" max="5126" width="4" style="216" customWidth="1"/>
    <col min="5127" max="5129" width="20.125" style="216" customWidth="1"/>
    <col min="5130" max="5130" width="3.125" style="216" customWidth="1"/>
    <col min="5131" max="5131" width="4.375" style="216" customWidth="1"/>
    <col min="5132" max="5132" width="2.5" style="216" customWidth="1"/>
    <col min="5133" max="5379" width="9" style="216" customWidth="1"/>
    <col min="5380" max="5380" width="2.25" style="216" customWidth="1"/>
    <col min="5381" max="5381" width="24.25" style="216" customWidth="1"/>
    <col min="5382" max="5382" width="4" style="216" customWidth="1"/>
    <col min="5383" max="5385" width="20.125" style="216" customWidth="1"/>
    <col min="5386" max="5386" width="3.125" style="216" customWidth="1"/>
    <col min="5387" max="5387" width="4.375" style="216" customWidth="1"/>
    <col min="5388" max="5388" width="2.5" style="216" customWidth="1"/>
    <col min="5389" max="5635" width="9" style="216" customWidth="1"/>
    <col min="5636" max="5636" width="2.25" style="216" customWidth="1"/>
    <col min="5637" max="5637" width="24.25" style="216" customWidth="1"/>
    <col min="5638" max="5638" width="4" style="216" customWidth="1"/>
    <col min="5639" max="5641" width="20.125" style="216" customWidth="1"/>
    <col min="5642" max="5642" width="3.125" style="216" customWidth="1"/>
    <col min="5643" max="5643" width="4.375" style="216" customWidth="1"/>
    <col min="5644" max="5644" width="2.5" style="216" customWidth="1"/>
    <col min="5645" max="5891" width="9" style="216" customWidth="1"/>
    <col min="5892" max="5892" width="2.25" style="216" customWidth="1"/>
    <col min="5893" max="5893" width="24.25" style="216" customWidth="1"/>
    <col min="5894" max="5894" width="4" style="216" customWidth="1"/>
    <col min="5895" max="5897" width="20.125" style="216" customWidth="1"/>
    <col min="5898" max="5898" width="3.125" style="216" customWidth="1"/>
    <col min="5899" max="5899" width="4.375" style="216" customWidth="1"/>
    <col min="5900" max="5900" width="2.5" style="216" customWidth="1"/>
    <col min="5901" max="6147" width="9" style="216" customWidth="1"/>
    <col min="6148" max="6148" width="2.25" style="216" customWidth="1"/>
    <col min="6149" max="6149" width="24.25" style="216" customWidth="1"/>
    <col min="6150" max="6150" width="4" style="216" customWidth="1"/>
    <col min="6151" max="6153" width="20.125" style="216" customWidth="1"/>
    <col min="6154" max="6154" width="3.125" style="216" customWidth="1"/>
    <col min="6155" max="6155" width="4.375" style="216" customWidth="1"/>
    <col min="6156" max="6156" width="2.5" style="216" customWidth="1"/>
    <col min="6157" max="6403" width="9" style="216" customWidth="1"/>
    <col min="6404" max="6404" width="2.25" style="216" customWidth="1"/>
    <col min="6405" max="6405" width="24.25" style="216" customWidth="1"/>
    <col min="6406" max="6406" width="4" style="216" customWidth="1"/>
    <col min="6407" max="6409" width="20.125" style="216" customWidth="1"/>
    <col min="6410" max="6410" width="3.125" style="216" customWidth="1"/>
    <col min="6411" max="6411" width="4.375" style="216" customWidth="1"/>
    <col min="6412" max="6412" width="2.5" style="216" customWidth="1"/>
    <col min="6413" max="6659" width="9" style="216" customWidth="1"/>
    <col min="6660" max="6660" width="2.25" style="216" customWidth="1"/>
    <col min="6661" max="6661" width="24.25" style="216" customWidth="1"/>
    <col min="6662" max="6662" width="4" style="216" customWidth="1"/>
    <col min="6663" max="6665" width="20.125" style="216" customWidth="1"/>
    <col min="6666" max="6666" width="3.125" style="216" customWidth="1"/>
    <col min="6667" max="6667" width="4.375" style="216" customWidth="1"/>
    <col min="6668" max="6668" width="2.5" style="216" customWidth="1"/>
    <col min="6669" max="6915" width="9" style="216" customWidth="1"/>
    <col min="6916" max="6916" width="2.25" style="216" customWidth="1"/>
    <col min="6917" max="6917" width="24.25" style="216" customWidth="1"/>
    <col min="6918" max="6918" width="4" style="216" customWidth="1"/>
    <col min="6919" max="6921" width="20.125" style="216" customWidth="1"/>
    <col min="6922" max="6922" width="3.125" style="216" customWidth="1"/>
    <col min="6923" max="6923" width="4.375" style="216" customWidth="1"/>
    <col min="6924" max="6924" width="2.5" style="216" customWidth="1"/>
    <col min="6925" max="7171" width="9" style="216" customWidth="1"/>
    <col min="7172" max="7172" width="2.25" style="216" customWidth="1"/>
    <col min="7173" max="7173" width="24.25" style="216" customWidth="1"/>
    <col min="7174" max="7174" width="4" style="216" customWidth="1"/>
    <col min="7175" max="7177" width="20.125" style="216" customWidth="1"/>
    <col min="7178" max="7178" width="3.125" style="216" customWidth="1"/>
    <col min="7179" max="7179" width="4.375" style="216" customWidth="1"/>
    <col min="7180" max="7180" width="2.5" style="216" customWidth="1"/>
    <col min="7181" max="7427" width="9" style="216" customWidth="1"/>
    <col min="7428" max="7428" width="2.25" style="216" customWidth="1"/>
    <col min="7429" max="7429" width="24.25" style="216" customWidth="1"/>
    <col min="7430" max="7430" width="4" style="216" customWidth="1"/>
    <col min="7431" max="7433" width="20.125" style="216" customWidth="1"/>
    <col min="7434" max="7434" width="3.125" style="216" customWidth="1"/>
    <col min="7435" max="7435" width="4.375" style="216" customWidth="1"/>
    <col min="7436" max="7436" width="2.5" style="216" customWidth="1"/>
    <col min="7437" max="7683" width="9" style="216" customWidth="1"/>
    <col min="7684" max="7684" width="2.25" style="216" customWidth="1"/>
    <col min="7685" max="7685" width="24.25" style="216" customWidth="1"/>
    <col min="7686" max="7686" width="4" style="216" customWidth="1"/>
    <col min="7687" max="7689" width="20.125" style="216" customWidth="1"/>
    <col min="7690" max="7690" width="3.125" style="216" customWidth="1"/>
    <col min="7691" max="7691" width="4.375" style="216" customWidth="1"/>
    <col min="7692" max="7692" width="2.5" style="216" customWidth="1"/>
    <col min="7693" max="7939" width="9" style="216" customWidth="1"/>
    <col min="7940" max="7940" width="2.25" style="216" customWidth="1"/>
    <col min="7941" max="7941" width="24.25" style="216" customWidth="1"/>
    <col min="7942" max="7942" width="4" style="216" customWidth="1"/>
    <col min="7943" max="7945" width="20.125" style="216" customWidth="1"/>
    <col min="7946" max="7946" width="3.125" style="216" customWidth="1"/>
    <col min="7947" max="7947" width="4.375" style="216" customWidth="1"/>
    <col min="7948" max="7948" width="2.5" style="216" customWidth="1"/>
    <col min="7949" max="8195" width="9" style="216" customWidth="1"/>
    <col min="8196" max="8196" width="2.25" style="216" customWidth="1"/>
    <col min="8197" max="8197" width="24.25" style="216" customWidth="1"/>
    <col min="8198" max="8198" width="4" style="216" customWidth="1"/>
    <col min="8199" max="8201" width="20.125" style="216" customWidth="1"/>
    <col min="8202" max="8202" width="3.125" style="216" customWidth="1"/>
    <col min="8203" max="8203" width="4.375" style="216" customWidth="1"/>
    <col min="8204" max="8204" width="2.5" style="216" customWidth="1"/>
    <col min="8205" max="8451" width="9" style="216" customWidth="1"/>
    <col min="8452" max="8452" width="2.25" style="216" customWidth="1"/>
    <col min="8453" max="8453" width="24.25" style="216" customWidth="1"/>
    <col min="8454" max="8454" width="4" style="216" customWidth="1"/>
    <col min="8455" max="8457" width="20.125" style="216" customWidth="1"/>
    <col min="8458" max="8458" width="3.125" style="216" customWidth="1"/>
    <col min="8459" max="8459" width="4.375" style="216" customWidth="1"/>
    <col min="8460" max="8460" width="2.5" style="216" customWidth="1"/>
    <col min="8461" max="8707" width="9" style="216" customWidth="1"/>
    <col min="8708" max="8708" width="2.25" style="216" customWidth="1"/>
    <col min="8709" max="8709" width="24.25" style="216" customWidth="1"/>
    <col min="8710" max="8710" width="4" style="216" customWidth="1"/>
    <col min="8711" max="8713" width="20.125" style="216" customWidth="1"/>
    <col min="8714" max="8714" width="3.125" style="216" customWidth="1"/>
    <col min="8715" max="8715" width="4.375" style="216" customWidth="1"/>
    <col min="8716" max="8716" width="2.5" style="216" customWidth="1"/>
    <col min="8717" max="8963" width="9" style="216" customWidth="1"/>
    <col min="8964" max="8964" width="2.25" style="216" customWidth="1"/>
    <col min="8965" max="8965" width="24.25" style="216" customWidth="1"/>
    <col min="8966" max="8966" width="4" style="216" customWidth="1"/>
    <col min="8967" max="8969" width="20.125" style="216" customWidth="1"/>
    <col min="8970" max="8970" width="3.125" style="216" customWidth="1"/>
    <col min="8971" max="8971" width="4.375" style="216" customWidth="1"/>
    <col min="8972" max="8972" width="2.5" style="216" customWidth="1"/>
    <col min="8973" max="9219" width="9" style="216" customWidth="1"/>
    <col min="9220" max="9220" width="2.25" style="216" customWidth="1"/>
    <col min="9221" max="9221" width="24.25" style="216" customWidth="1"/>
    <col min="9222" max="9222" width="4" style="216" customWidth="1"/>
    <col min="9223" max="9225" width="20.125" style="216" customWidth="1"/>
    <col min="9226" max="9226" width="3.125" style="216" customWidth="1"/>
    <col min="9227" max="9227" width="4.375" style="216" customWidth="1"/>
    <col min="9228" max="9228" width="2.5" style="216" customWidth="1"/>
    <col min="9229" max="9475" width="9" style="216" customWidth="1"/>
    <col min="9476" max="9476" width="2.25" style="216" customWidth="1"/>
    <col min="9477" max="9477" width="24.25" style="216" customWidth="1"/>
    <col min="9478" max="9478" width="4" style="216" customWidth="1"/>
    <col min="9479" max="9481" width="20.125" style="216" customWidth="1"/>
    <col min="9482" max="9482" width="3.125" style="216" customWidth="1"/>
    <col min="9483" max="9483" width="4.375" style="216" customWidth="1"/>
    <col min="9484" max="9484" width="2.5" style="216" customWidth="1"/>
    <col min="9485" max="9731" width="9" style="216" customWidth="1"/>
    <col min="9732" max="9732" width="2.25" style="216" customWidth="1"/>
    <col min="9733" max="9733" width="24.25" style="216" customWidth="1"/>
    <col min="9734" max="9734" width="4" style="216" customWidth="1"/>
    <col min="9735" max="9737" width="20.125" style="216" customWidth="1"/>
    <col min="9738" max="9738" width="3.125" style="216" customWidth="1"/>
    <col min="9739" max="9739" width="4.375" style="216" customWidth="1"/>
    <col min="9740" max="9740" width="2.5" style="216" customWidth="1"/>
    <col min="9741" max="9987" width="9" style="216" customWidth="1"/>
    <col min="9988" max="9988" width="2.25" style="216" customWidth="1"/>
    <col min="9989" max="9989" width="24.25" style="216" customWidth="1"/>
    <col min="9990" max="9990" width="4" style="216" customWidth="1"/>
    <col min="9991" max="9993" width="20.125" style="216" customWidth="1"/>
    <col min="9994" max="9994" width="3.125" style="216" customWidth="1"/>
    <col min="9995" max="9995" width="4.375" style="216" customWidth="1"/>
    <col min="9996" max="9996" width="2.5" style="216" customWidth="1"/>
    <col min="9997" max="10243" width="9" style="216" customWidth="1"/>
    <col min="10244" max="10244" width="2.25" style="216" customWidth="1"/>
    <col min="10245" max="10245" width="24.25" style="216" customWidth="1"/>
    <col min="10246" max="10246" width="4" style="216" customWidth="1"/>
    <col min="10247" max="10249" width="20.125" style="216" customWidth="1"/>
    <col min="10250" max="10250" width="3.125" style="216" customWidth="1"/>
    <col min="10251" max="10251" width="4.375" style="216" customWidth="1"/>
    <col min="10252" max="10252" width="2.5" style="216" customWidth="1"/>
    <col min="10253" max="10499" width="9" style="216" customWidth="1"/>
    <col min="10500" max="10500" width="2.25" style="216" customWidth="1"/>
    <col min="10501" max="10501" width="24.25" style="216" customWidth="1"/>
    <col min="10502" max="10502" width="4" style="216" customWidth="1"/>
    <col min="10503" max="10505" width="20.125" style="216" customWidth="1"/>
    <col min="10506" max="10506" width="3.125" style="216" customWidth="1"/>
    <col min="10507" max="10507" width="4.375" style="216" customWidth="1"/>
    <col min="10508" max="10508" width="2.5" style="216" customWidth="1"/>
    <col min="10509" max="10755" width="9" style="216" customWidth="1"/>
    <col min="10756" max="10756" width="2.25" style="216" customWidth="1"/>
    <col min="10757" max="10757" width="24.25" style="216" customWidth="1"/>
    <col min="10758" max="10758" width="4" style="216" customWidth="1"/>
    <col min="10759" max="10761" width="20.125" style="216" customWidth="1"/>
    <col min="10762" max="10762" width="3.125" style="216" customWidth="1"/>
    <col min="10763" max="10763" width="4.375" style="216" customWidth="1"/>
    <col min="10764" max="10764" width="2.5" style="216" customWidth="1"/>
    <col min="10765" max="11011" width="9" style="216" customWidth="1"/>
    <col min="11012" max="11012" width="2.25" style="216" customWidth="1"/>
    <col min="11013" max="11013" width="24.25" style="216" customWidth="1"/>
    <col min="11014" max="11014" width="4" style="216" customWidth="1"/>
    <col min="11015" max="11017" width="20.125" style="216" customWidth="1"/>
    <col min="11018" max="11018" width="3.125" style="216" customWidth="1"/>
    <col min="11019" max="11019" width="4.375" style="216" customWidth="1"/>
    <col min="11020" max="11020" width="2.5" style="216" customWidth="1"/>
    <col min="11021" max="11267" width="9" style="216" customWidth="1"/>
    <col min="11268" max="11268" width="2.25" style="216" customWidth="1"/>
    <col min="11269" max="11269" width="24.25" style="216" customWidth="1"/>
    <col min="11270" max="11270" width="4" style="216" customWidth="1"/>
    <col min="11271" max="11273" width="20.125" style="216" customWidth="1"/>
    <col min="11274" max="11274" width="3.125" style="216" customWidth="1"/>
    <col min="11275" max="11275" width="4.375" style="216" customWidth="1"/>
    <col min="11276" max="11276" width="2.5" style="216" customWidth="1"/>
    <col min="11277" max="11523" width="9" style="216" customWidth="1"/>
    <col min="11524" max="11524" width="2.25" style="216" customWidth="1"/>
    <col min="11525" max="11525" width="24.25" style="216" customWidth="1"/>
    <col min="11526" max="11526" width="4" style="216" customWidth="1"/>
    <col min="11527" max="11529" width="20.125" style="216" customWidth="1"/>
    <col min="11530" max="11530" width="3.125" style="216" customWidth="1"/>
    <col min="11531" max="11531" width="4.375" style="216" customWidth="1"/>
    <col min="11532" max="11532" width="2.5" style="216" customWidth="1"/>
    <col min="11533" max="11779" width="9" style="216" customWidth="1"/>
    <col min="11780" max="11780" width="2.25" style="216" customWidth="1"/>
    <col min="11781" max="11781" width="24.25" style="216" customWidth="1"/>
    <col min="11782" max="11782" width="4" style="216" customWidth="1"/>
    <col min="11783" max="11785" width="20.125" style="216" customWidth="1"/>
    <col min="11786" max="11786" width="3.125" style="216" customWidth="1"/>
    <col min="11787" max="11787" width="4.375" style="216" customWidth="1"/>
    <col min="11788" max="11788" width="2.5" style="216" customWidth="1"/>
    <col min="11789" max="12035" width="9" style="216" customWidth="1"/>
    <col min="12036" max="12036" width="2.25" style="216" customWidth="1"/>
    <col min="12037" max="12037" width="24.25" style="216" customWidth="1"/>
    <col min="12038" max="12038" width="4" style="216" customWidth="1"/>
    <col min="12039" max="12041" width="20.125" style="216" customWidth="1"/>
    <col min="12042" max="12042" width="3.125" style="216" customWidth="1"/>
    <col min="12043" max="12043" width="4.375" style="216" customWidth="1"/>
    <col min="12044" max="12044" width="2.5" style="216" customWidth="1"/>
    <col min="12045" max="12291" width="9" style="216" customWidth="1"/>
    <col min="12292" max="12292" width="2.25" style="216" customWidth="1"/>
    <col min="12293" max="12293" width="24.25" style="216" customWidth="1"/>
    <col min="12294" max="12294" width="4" style="216" customWidth="1"/>
    <col min="12295" max="12297" width="20.125" style="216" customWidth="1"/>
    <col min="12298" max="12298" width="3.125" style="216" customWidth="1"/>
    <col min="12299" max="12299" width="4.375" style="216" customWidth="1"/>
    <col min="12300" max="12300" width="2.5" style="216" customWidth="1"/>
    <col min="12301" max="12547" width="9" style="216" customWidth="1"/>
    <col min="12548" max="12548" width="2.25" style="216" customWidth="1"/>
    <col min="12549" max="12549" width="24.25" style="216" customWidth="1"/>
    <col min="12550" max="12550" width="4" style="216" customWidth="1"/>
    <col min="12551" max="12553" width="20.125" style="216" customWidth="1"/>
    <col min="12554" max="12554" width="3.125" style="216" customWidth="1"/>
    <col min="12555" max="12555" width="4.375" style="216" customWidth="1"/>
    <col min="12556" max="12556" width="2.5" style="216" customWidth="1"/>
    <col min="12557" max="12803" width="9" style="216" customWidth="1"/>
    <col min="12804" max="12804" width="2.25" style="216" customWidth="1"/>
    <col min="12805" max="12805" width="24.25" style="216" customWidth="1"/>
    <col min="12806" max="12806" width="4" style="216" customWidth="1"/>
    <col min="12807" max="12809" width="20.125" style="216" customWidth="1"/>
    <col min="12810" max="12810" width="3.125" style="216" customWidth="1"/>
    <col min="12811" max="12811" width="4.375" style="216" customWidth="1"/>
    <col min="12812" max="12812" width="2.5" style="216" customWidth="1"/>
    <col min="12813" max="13059" width="9" style="216" customWidth="1"/>
    <col min="13060" max="13060" width="2.25" style="216" customWidth="1"/>
    <col min="13061" max="13061" width="24.25" style="216" customWidth="1"/>
    <col min="13062" max="13062" width="4" style="216" customWidth="1"/>
    <col min="13063" max="13065" width="20.125" style="216" customWidth="1"/>
    <col min="13066" max="13066" width="3.125" style="216" customWidth="1"/>
    <col min="13067" max="13067" width="4.375" style="216" customWidth="1"/>
    <col min="13068" max="13068" width="2.5" style="216" customWidth="1"/>
    <col min="13069" max="13315" width="9" style="216" customWidth="1"/>
    <col min="13316" max="13316" width="2.25" style="216" customWidth="1"/>
    <col min="13317" max="13317" width="24.25" style="216" customWidth="1"/>
    <col min="13318" max="13318" width="4" style="216" customWidth="1"/>
    <col min="13319" max="13321" width="20.125" style="216" customWidth="1"/>
    <col min="13322" max="13322" width="3.125" style="216" customWidth="1"/>
    <col min="13323" max="13323" width="4.375" style="216" customWidth="1"/>
    <col min="13324" max="13324" width="2.5" style="216" customWidth="1"/>
    <col min="13325" max="13571" width="9" style="216" customWidth="1"/>
    <col min="13572" max="13572" width="2.25" style="216" customWidth="1"/>
    <col min="13573" max="13573" width="24.25" style="216" customWidth="1"/>
    <col min="13574" max="13574" width="4" style="216" customWidth="1"/>
    <col min="13575" max="13577" width="20.125" style="216" customWidth="1"/>
    <col min="13578" max="13578" width="3.125" style="216" customWidth="1"/>
    <col min="13579" max="13579" width="4.375" style="216" customWidth="1"/>
    <col min="13580" max="13580" width="2.5" style="216" customWidth="1"/>
    <col min="13581" max="13827" width="9" style="216" customWidth="1"/>
    <col min="13828" max="13828" width="2.25" style="216" customWidth="1"/>
    <col min="13829" max="13829" width="24.25" style="216" customWidth="1"/>
    <col min="13830" max="13830" width="4" style="216" customWidth="1"/>
    <col min="13831" max="13833" width="20.125" style="216" customWidth="1"/>
    <col min="13834" max="13834" width="3.125" style="216" customWidth="1"/>
    <col min="13835" max="13835" width="4.375" style="216" customWidth="1"/>
    <col min="13836" max="13836" width="2.5" style="216" customWidth="1"/>
    <col min="13837" max="14083" width="9" style="216" customWidth="1"/>
    <col min="14084" max="14084" width="2.25" style="216" customWidth="1"/>
    <col min="14085" max="14085" width="24.25" style="216" customWidth="1"/>
    <col min="14086" max="14086" width="4" style="216" customWidth="1"/>
    <col min="14087" max="14089" width="20.125" style="216" customWidth="1"/>
    <col min="14090" max="14090" width="3.125" style="216" customWidth="1"/>
    <col min="14091" max="14091" width="4.375" style="216" customWidth="1"/>
    <col min="14092" max="14092" width="2.5" style="216" customWidth="1"/>
    <col min="14093" max="14339" width="9" style="216" customWidth="1"/>
    <col min="14340" max="14340" width="2.25" style="216" customWidth="1"/>
    <col min="14341" max="14341" width="24.25" style="216" customWidth="1"/>
    <col min="14342" max="14342" width="4" style="216" customWidth="1"/>
    <col min="14343" max="14345" width="20.125" style="216" customWidth="1"/>
    <col min="14346" max="14346" width="3.125" style="216" customWidth="1"/>
    <col min="14347" max="14347" width="4.375" style="216" customWidth="1"/>
    <col min="14348" max="14348" width="2.5" style="216" customWidth="1"/>
    <col min="14349" max="14595" width="9" style="216" customWidth="1"/>
    <col min="14596" max="14596" width="2.25" style="216" customWidth="1"/>
    <col min="14597" max="14597" width="24.25" style="216" customWidth="1"/>
    <col min="14598" max="14598" width="4" style="216" customWidth="1"/>
    <col min="14599" max="14601" width="20.125" style="216" customWidth="1"/>
    <col min="14602" max="14602" width="3.125" style="216" customWidth="1"/>
    <col min="14603" max="14603" width="4.375" style="216" customWidth="1"/>
    <col min="14604" max="14604" width="2.5" style="216" customWidth="1"/>
    <col min="14605" max="14851" width="9" style="216" customWidth="1"/>
    <col min="14852" max="14852" width="2.25" style="216" customWidth="1"/>
    <col min="14853" max="14853" width="24.25" style="216" customWidth="1"/>
    <col min="14854" max="14854" width="4" style="216" customWidth="1"/>
    <col min="14855" max="14857" width="20.125" style="216" customWidth="1"/>
    <col min="14858" max="14858" width="3.125" style="216" customWidth="1"/>
    <col min="14859" max="14859" width="4.375" style="216" customWidth="1"/>
    <col min="14860" max="14860" width="2.5" style="216" customWidth="1"/>
    <col min="14861" max="15107" width="9" style="216" customWidth="1"/>
    <col min="15108" max="15108" width="2.25" style="216" customWidth="1"/>
    <col min="15109" max="15109" width="24.25" style="216" customWidth="1"/>
    <col min="15110" max="15110" width="4" style="216" customWidth="1"/>
    <col min="15111" max="15113" width="20.125" style="216" customWidth="1"/>
    <col min="15114" max="15114" width="3.125" style="216" customWidth="1"/>
    <col min="15115" max="15115" width="4.375" style="216" customWidth="1"/>
    <col min="15116" max="15116" width="2.5" style="216" customWidth="1"/>
    <col min="15117" max="15363" width="9" style="216" customWidth="1"/>
    <col min="15364" max="15364" width="2.25" style="216" customWidth="1"/>
    <col min="15365" max="15365" width="24.25" style="216" customWidth="1"/>
    <col min="15366" max="15366" width="4" style="216" customWidth="1"/>
    <col min="15367" max="15369" width="20.125" style="216" customWidth="1"/>
    <col min="15370" max="15370" width="3.125" style="216" customWidth="1"/>
    <col min="15371" max="15371" width="4.375" style="216" customWidth="1"/>
    <col min="15372" max="15372" width="2.5" style="216" customWidth="1"/>
    <col min="15373" max="15619" width="9" style="216" customWidth="1"/>
    <col min="15620" max="15620" width="2.25" style="216" customWidth="1"/>
    <col min="15621" max="15621" width="24.25" style="216" customWidth="1"/>
    <col min="15622" max="15622" width="4" style="216" customWidth="1"/>
    <col min="15623" max="15625" width="20.125" style="216" customWidth="1"/>
    <col min="15626" max="15626" width="3.125" style="216" customWidth="1"/>
    <col min="15627" max="15627" width="4.375" style="216" customWidth="1"/>
    <col min="15628" max="15628" width="2.5" style="216" customWidth="1"/>
    <col min="15629" max="15875" width="9" style="216" customWidth="1"/>
    <col min="15876" max="15876" width="2.25" style="216" customWidth="1"/>
    <col min="15877" max="15877" width="24.25" style="216" customWidth="1"/>
    <col min="15878" max="15878" width="4" style="216" customWidth="1"/>
    <col min="15879" max="15881" width="20.125" style="216" customWidth="1"/>
    <col min="15882" max="15882" width="3.125" style="216" customWidth="1"/>
    <col min="15883" max="15883" width="4.375" style="216" customWidth="1"/>
    <col min="15884" max="15884" width="2.5" style="216" customWidth="1"/>
    <col min="15885" max="16131" width="9" style="216" customWidth="1"/>
    <col min="16132" max="16132" width="2.25" style="216" customWidth="1"/>
    <col min="16133" max="16133" width="24.25" style="216" customWidth="1"/>
    <col min="16134" max="16134" width="4" style="216" customWidth="1"/>
    <col min="16135" max="16137" width="20.125" style="216" customWidth="1"/>
    <col min="16138" max="16138" width="3.125" style="216" customWidth="1"/>
    <col min="16139" max="16139" width="4.375" style="216" customWidth="1"/>
    <col min="16140" max="16140" width="2.5" style="216" customWidth="1"/>
    <col min="16141" max="16384" width="9" style="216" customWidth="1"/>
  </cols>
  <sheetData>
    <row r="1" spans="1:12" ht="20.100000000000001" customHeight="1">
      <c r="A1" s="1437"/>
      <c r="B1" s="1086"/>
      <c r="C1" s="1086"/>
      <c r="D1" s="1086"/>
      <c r="E1" s="1086"/>
      <c r="F1" s="1086"/>
      <c r="G1" s="1086"/>
      <c r="H1" s="1086"/>
      <c r="I1" s="1086"/>
      <c r="J1" s="1086"/>
      <c r="K1" s="1086"/>
      <c r="L1" s="1086"/>
    </row>
    <row r="2" spans="1:12" ht="20.100000000000001" customHeight="1">
      <c r="A2" s="1437"/>
      <c r="B2" s="1086"/>
      <c r="C2" s="1086"/>
      <c r="D2" s="1086"/>
      <c r="E2" s="1086"/>
      <c r="F2" s="1086"/>
      <c r="G2" s="1086"/>
      <c r="H2" s="1086"/>
      <c r="I2" s="1502" t="str">
        <f>様式1!AA4</f>
        <v>令和　年　月　日</v>
      </c>
      <c r="J2" s="1503"/>
      <c r="K2" s="1503"/>
      <c r="L2" s="1086"/>
    </row>
    <row r="3" spans="1:12" ht="20.100000000000001" customHeight="1">
      <c r="A3" s="1437"/>
      <c r="B3" s="1086"/>
      <c r="C3" s="1086"/>
      <c r="D3" s="1086"/>
      <c r="E3" s="1086"/>
      <c r="F3" s="1086"/>
      <c r="G3" s="1086"/>
      <c r="H3" s="1086"/>
      <c r="I3" s="1503"/>
      <c r="J3" s="1503"/>
      <c r="K3" s="1503"/>
      <c r="L3" s="1086"/>
    </row>
    <row r="4" spans="1:12" ht="20.100000000000001" customHeight="1">
      <c r="A4" s="1088" t="s">
        <v>344</v>
      </c>
      <c r="B4" s="1088"/>
      <c r="C4" s="1088"/>
      <c r="D4" s="1088"/>
      <c r="E4" s="1088"/>
      <c r="F4" s="1088"/>
      <c r="G4" s="1088"/>
      <c r="H4" s="1088"/>
      <c r="I4" s="1088"/>
      <c r="J4" s="1088"/>
      <c r="K4" s="1088"/>
      <c r="L4" s="1086"/>
    </row>
    <row r="5" spans="1:12" ht="20.100000000000001" customHeight="1">
      <c r="A5" s="1438"/>
      <c r="B5" s="1438"/>
      <c r="C5" s="1438"/>
      <c r="D5" s="1438"/>
      <c r="E5" s="1438"/>
      <c r="F5" s="1438"/>
      <c r="G5" s="1438"/>
      <c r="H5" s="1438"/>
      <c r="I5" s="1438"/>
      <c r="J5" s="1438"/>
      <c r="K5" s="1438"/>
      <c r="L5" s="1086"/>
    </row>
    <row r="6" spans="1:12" ht="30" customHeight="1">
      <c r="A6" s="1438"/>
      <c r="B6" s="1439" t="s">
        <v>923</v>
      </c>
      <c r="C6" s="1452"/>
      <c r="D6" s="1459"/>
      <c r="E6" s="1459"/>
      <c r="F6" s="1459"/>
      <c r="G6" s="1459"/>
      <c r="H6" s="1459"/>
      <c r="I6" s="1459"/>
      <c r="J6" s="1459"/>
      <c r="K6" s="1512"/>
      <c r="L6" s="1086"/>
    </row>
    <row r="7" spans="1:12" ht="30" customHeight="1">
      <c r="A7" s="1086"/>
      <c r="B7" s="1440" t="s">
        <v>1021</v>
      </c>
      <c r="C7" s="1453"/>
      <c r="D7" s="1453"/>
      <c r="E7" s="1453"/>
      <c r="F7" s="1453"/>
      <c r="G7" s="1453"/>
      <c r="H7" s="1453"/>
      <c r="I7" s="1453"/>
      <c r="J7" s="1453"/>
      <c r="K7" s="1513"/>
      <c r="L7" s="1086"/>
    </row>
    <row r="8" spans="1:12" ht="30" customHeight="1">
      <c r="A8" s="1086"/>
      <c r="B8" s="1441" t="s">
        <v>388</v>
      </c>
      <c r="C8" s="1454"/>
      <c r="D8" s="1460"/>
      <c r="E8" s="1460"/>
      <c r="F8" s="1460"/>
      <c r="G8" s="1460"/>
      <c r="H8" s="1460"/>
      <c r="I8" s="1460"/>
      <c r="J8" s="1460"/>
      <c r="K8" s="1514"/>
      <c r="L8" s="1086"/>
    </row>
    <row r="9" spans="1:12" ht="30" customHeight="1">
      <c r="A9" s="1086"/>
      <c r="B9" s="1442" t="s">
        <v>1094</v>
      </c>
      <c r="C9" s="1454"/>
      <c r="D9" s="1460"/>
      <c r="E9" s="1460"/>
      <c r="F9" s="1460"/>
      <c r="G9" s="1460"/>
      <c r="H9" s="1460"/>
      <c r="I9" s="1460"/>
      <c r="J9" s="1460"/>
      <c r="K9" s="1514"/>
      <c r="L9" s="1086"/>
    </row>
    <row r="10" spans="1:12" ht="18.75" customHeight="1">
      <c r="A10" s="1086"/>
      <c r="B10" s="1443" t="s">
        <v>1055</v>
      </c>
      <c r="C10" s="1455"/>
      <c r="D10" s="1086"/>
      <c r="E10" s="1086"/>
      <c r="F10" s="1086"/>
      <c r="G10" s="1086"/>
      <c r="H10" s="1086"/>
      <c r="I10" s="1086"/>
      <c r="J10" s="1086"/>
      <c r="K10" s="1515"/>
      <c r="L10" s="1086"/>
    </row>
    <row r="11" spans="1:12" ht="32.25" customHeight="1">
      <c r="A11" s="1086"/>
      <c r="B11" s="1443"/>
      <c r="C11" s="1455"/>
      <c r="D11" s="1461" t="s">
        <v>900</v>
      </c>
      <c r="E11" s="1461"/>
      <c r="F11" s="1485"/>
      <c r="G11" s="1478"/>
      <c r="H11" s="1487" t="s">
        <v>811</v>
      </c>
      <c r="I11" s="1503"/>
      <c r="J11" s="1503"/>
      <c r="K11" s="1515"/>
      <c r="L11" s="1086"/>
    </row>
    <row r="12" spans="1:12" ht="20.25" customHeight="1">
      <c r="A12" s="1086"/>
      <c r="B12" s="1444"/>
      <c r="C12" s="1456"/>
      <c r="D12" s="1462" t="s">
        <v>895</v>
      </c>
      <c r="E12" s="1462"/>
      <c r="F12" s="1476"/>
      <c r="G12" s="1476"/>
      <c r="H12" s="1476"/>
      <c r="I12" s="1476"/>
      <c r="J12" s="1476"/>
      <c r="K12" s="1516"/>
      <c r="L12" s="1086"/>
    </row>
    <row r="13" spans="1:12" ht="30" customHeight="1">
      <c r="A13" s="1086"/>
      <c r="B13" s="1445" t="s">
        <v>530</v>
      </c>
      <c r="C13" s="1110" t="s">
        <v>147</v>
      </c>
      <c r="D13" s="1116"/>
      <c r="E13" s="1116"/>
      <c r="F13" s="1116"/>
      <c r="G13" s="1116"/>
      <c r="H13" s="1116"/>
      <c r="I13" s="1116"/>
      <c r="J13" s="1116"/>
      <c r="K13" s="1122"/>
      <c r="L13" s="1086"/>
    </row>
    <row r="14" spans="1:12">
      <c r="A14" s="1086"/>
      <c r="B14" s="1446" t="s">
        <v>209</v>
      </c>
      <c r="C14" s="1457"/>
      <c r="D14" s="1447"/>
      <c r="E14" s="1447"/>
      <c r="F14" s="1447"/>
      <c r="G14" s="1447"/>
      <c r="H14" s="1447"/>
      <c r="I14" s="1447"/>
      <c r="J14" s="1447"/>
      <c r="K14" s="1517"/>
      <c r="L14" s="1086"/>
    </row>
    <row r="15" spans="1:12" ht="24.75" customHeight="1">
      <c r="A15" s="1086"/>
      <c r="B15" s="1443"/>
      <c r="C15" s="1455"/>
      <c r="D15" s="1080" t="s">
        <v>1096</v>
      </c>
      <c r="E15" s="1086"/>
      <c r="F15" s="1086"/>
      <c r="G15" s="1086"/>
      <c r="H15" s="1086"/>
      <c r="I15" s="1086"/>
      <c r="J15" s="1086"/>
      <c r="K15" s="1515"/>
      <c r="L15" s="1086"/>
    </row>
    <row r="16" spans="1:12" ht="24" customHeight="1">
      <c r="A16" s="1086"/>
      <c r="B16" s="1443"/>
      <c r="C16" s="1455"/>
      <c r="D16" s="1463"/>
      <c r="E16" s="1477" t="s">
        <v>1016</v>
      </c>
      <c r="F16" s="1486"/>
      <c r="G16" s="1494" t="s">
        <v>1100</v>
      </c>
      <c r="H16" s="1477"/>
      <c r="I16" s="1504" t="s">
        <v>679</v>
      </c>
      <c r="J16" s="1510"/>
      <c r="K16" s="1515"/>
      <c r="L16" s="1086"/>
    </row>
    <row r="17" spans="1:12" ht="24" customHeight="1">
      <c r="A17" s="1086"/>
      <c r="B17" s="1443"/>
      <c r="C17" s="1455"/>
      <c r="D17" s="1464" t="s">
        <v>541</v>
      </c>
      <c r="E17" s="1478"/>
      <c r="F17" s="1075" t="s">
        <v>811</v>
      </c>
      <c r="G17" s="1478"/>
      <c r="H17" s="1110" t="s">
        <v>811</v>
      </c>
      <c r="I17" s="1505">
        <f>E17+G17</f>
        <v>0</v>
      </c>
      <c r="J17" s="1489" t="s">
        <v>811</v>
      </c>
      <c r="K17" s="1515"/>
      <c r="L17" s="1086"/>
    </row>
    <row r="18" spans="1:12" ht="24" customHeight="1">
      <c r="A18" s="1086"/>
      <c r="B18" s="1443"/>
      <c r="C18" s="1455"/>
      <c r="D18" s="1465" t="s">
        <v>1097</v>
      </c>
      <c r="E18" s="1478"/>
      <c r="F18" s="1487" t="s">
        <v>829</v>
      </c>
      <c r="G18" s="1478"/>
      <c r="H18" s="1498" t="s">
        <v>829</v>
      </c>
      <c r="I18" s="1506">
        <f>E18+G18</f>
        <v>0</v>
      </c>
      <c r="J18" s="1490" t="s">
        <v>829</v>
      </c>
      <c r="K18" s="1515"/>
      <c r="L18" s="1086"/>
    </row>
    <row r="19" spans="1:12" ht="24.75" customHeight="1">
      <c r="A19" s="1086"/>
      <c r="B19" s="1443"/>
      <c r="C19" s="1455"/>
      <c r="D19" s="1080" t="s">
        <v>641</v>
      </c>
      <c r="E19" s="1086"/>
      <c r="F19" s="1086"/>
      <c r="G19" s="1469"/>
      <c r="H19" s="1469"/>
      <c r="I19" s="1469"/>
      <c r="J19" s="1469"/>
      <c r="K19" s="1515"/>
      <c r="L19" s="1086"/>
    </row>
    <row r="20" spans="1:12" ht="24" customHeight="1">
      <c r="A20" s="1086"/>
      <c r="B20" s="1443"/>
      <c r="C20" s="1455"/>
      <c r="D20" s="1466"/>
      <c r="E20" s="1479" t="s">
        <v>1039</v>
      </c>
      <c r="F20" s="1488"/>
      <c r="G20" s="1482"/>
      <c r="H20" s="1466"/>
      <c r="I20" s="1479" t="s">
        <v>1104</v>
      </c>
      <c r="J20" s="1488"/>
      <c r="K20" s="1515"/>
      <c r="L20" s="1086"/>
    </row>
    <row r="21" spans="1:12" ht="24" customHeight="1">
      <c r="A21" s="1086"/>
      <c r="B21" s="1443"/>
      <c r="C21" s="1455"/>
      <c r="D21" s="1467" t="s">
        <v>541</v>
      </c>
      <c r="E21" s="1480"/>
      <c r="F21" s="1489" t="s">
        <v>811</v>
      </c>
      <c r="G21" s="1482"/>
      <c r="H21" s="1467" t="s">
        <v>541</v>
      </c>
      <c r="I21" s="1480"/>
      <c r="J21" s="1489" t="s">
        <v>811</v>
      </c>
      <c r="K21" s="1515"/>
      <c r="L21" s="1086"/>
    </row>
    <row r="22" spans="1:12" ht="24" customHeight="1">
      <c r="A22" s="1086"/>
      <c r="B22" s="1443"/>
      <c r="C22" s="1455"/>
      <c r="D22" s="1468" t="s">
        <v>1097</v>
      </c>
      <c r="E22" s="1481"/>
      <c r="F22" s="1490" t="s">
        <v>829</v>
      </c>
      <c r="G22" s="1482"/>
      <c r="H22" s="1468" t="s">
        <v>1097</v>
      </c>
      <c r="I22" s="1481"/>
      <c r="J22" s="1490" t="s">
        <v>829</v>
      </c>
      <c r="K22" s="1515"/>
      <c r="L22" s="1086"/>
    </row>
    <row r="23" spans="1:12" ht="29.25" customHeight="1">
      <c r="A23" s="1086"/>
      <c r="B23" s="1443"/>
      <c r="C23" s="1455"/>
      <c r="D23" s="1080" t="s">
        <v>1098</v>
      </c>
      <c r="E23" s="1469"/>
      <c r="F23" s="1469"/>
      <c r="G23" s="1469"/>
      <c r="H23" s="1469"/>
      <c r="I23" s="1469"/>
      <c r="J23" s="1469"/>
      <c r="K23" s="1515"/>
      <c r="L23" s="1086"/>
    </row>
    <row r="24" spans="1:12" ht="24" customHeight="1">
      <c r="A24" s="1086"/>
      <c r="B24" s="1443"/>
      <c r="C24" s="1455"/>
      <c r="D24" s="1469"/>
      <c r="E24" s="1469"/>
      <c r="F24" s="1469"/>
      <c r="G24" s="1469"/>
      <c r="H24" s="1466"/>
      <c r="I24" s="1479" t="s">
        <v>1105</v>
      </c>
      <c r="J24" s="1488"/>
      <c r="K24" s="1515"/>
      <c r="L24" s="1086"/>
    </row>
    <row r="25" spans="1:12" ht="24" customHeight="1">
      <c r="A25" s="1086"/>
      <c r="B25" s="1443"/>
      <c r="C25" s="1455"/>
      <c r="D25" s="1469"/>
      <c r="E25" s="1469"/>
      <c r="F25" s="1469"/>
      <c r="G25" s="1469"/>
      <c r="H25" s="1467" t="s">
        <v>541</v>
      </c>
      <c r="I25" s="1075">
        <f>I17+E21+I21</f>
        <v>0</v>
      </c>
      <c r="J25" s="1489" t="s">
        <v>811</v>
      </c>
      <c r="K25" s="1515"/>
      <c r="L25" s="1086"/>
    </row>
    <row r="26" spans="1:12" ht="24" customHeight="1">
      <c r="A26" s="1086"/>
      <c r="B26" s="1443"/>
      <c r="C26" s="1455"/>
      <c r="D26" s="1470"/>
      <c r="E26" s="1482"/>
      <c r="F26" s="1470"/>
      <c r="G26" s="1482"/>
      <c r="H26" s="1468" t="s">
        <v>1097</v>
      </c>
      <c r="I26" s="1507">
        <f>I18+E22+I22</f>
        <v>0</v>
      </c>
      <c r="J26" s="1490" t="s">
        <v>829</v>
      </c>
      <c r="K26" s="1515"/>
      <c r="L26" s="1086"/>
    </row>
    <row r="27" spans="1:12" ht="15.75" customHeight="1">
      <c r="A27" s="1086"/>
      <c r="B27" s="1443"/>
      <c r="C27" s="1455"/>
      <c r="D27" s="1470"/>
      <c r="E27" s="1482"/>
      <c r="F27" s="1470"/>
      <c r="G27" s="1482"/>
      <c r="H27" s="1469"/>
      <c r="I27" s="1469"/>
      <c r="J27" s="1469"/>
      <c r="K27" s="1515"/>
      <c r="L27" s="1086"/>
    </row>
    <row r="28" spans="1:12" ht="29.25" customHeight="1">
      <c r="A28" s="1086"/>
      <c r="B28" s="1443"/>
      <c r="C28" s="1458"/>
      <c r="D28" s="1471" t="s">
        <v>1099</v>
      </c>
      <c r="E28" s="1483"/>
      <c r="F28" s="1483"/>
      <c r="G28" s="1483"/>
      <c r="H28" s="1483"/>
      <c r="I28" s="1483"/>
      <c r="J28" s="1483"/>
      <c r="K28" s="1518"/>
      <c r="L28" s="1086"/>
    </row>
    <row r="29" spans="1:12" ht="29.25" customHeight="1">
      <c r="A29" s="1086"/>
      <c r="B29" s="1443"/>
      <c r="C29" s="1455"/>
      <c r="D29" s="1472"/>
      <c r="E29" s="1472"/>
      <c r="F29" s="1491"/>
      <c r="G29" s="1495" t="s">
        <v>1101</v>
      </c>
      <c r="H29" s="1499"/>
      <c r="I29" s="1508" t="s">
        <v>999</v>
      </c>
      <c r="J29" s="1499"/>
      <c r="K29" s="1515"/>
      <c r="L29" s="1086"/>
    </row>
    <row r="30" spans="1:12" ht="29.25" customHeight="1">
      <c r="A30" s="1086"/>
      <c r="B30" s="1443"/>
      <c r="C30" s="1455"/>
      <c r="D30" s="1473"/>
      <c r="E30" s="1473"/>
      <c r="F30" s="1492" t="s">
        <v>541</v>
      </c>
      <c r="G30" s="1496"/>
      <c r="H30" s="1110" t="s">
        <v>811</v>
      </c>
      <c r="I30" s="1505">
        <f>G30</f>
        <v>0</v>
      </c>
      <c r="J30" s="1489" t="s">
        <v>811</v>
      </c>
      <c r="K30" s="1515"/>
      <c r="L30" s="1086"/>
    </row>
    <row r="31" spans="1:12" ht="29.25" customHeight="1">
      <c r="A31" s="1086"/>
      <c r="B31" s="1443"/>
      <c r="C31" s="1455"/>
      <c r="D31" s="1474"/>
      <c r="E31" s="1474"/>
      <c r="F31" s="1493" t="s">
        <v>1097</v>
      </c>
      <c r="G31" s="1497"/>
      <c r="H31" s="1500" t="s">
        <v>829</v>
      </c>
      <c r="I31" s="1506">
        <f>G31</f>
        <v>0</v>
      </c>
      <c r="J31" s="1490" t="s">
        <v>829</v>
      </c>
      <c r="K31" s="1515"/>
      <c r="L31" s="1086"/>
    </row>
    <row r="32" spans="1:12" ht="29.25" customHeight="1">
      <c r="A32" s="1086"/>
      <c r="B32" s="1443"/>
      <c r="C32" s="1455"/>
      <c r="D32" s="1470"/>
      <c r="E32" s="1469"/>
      <c r="F32" s="1469"/>
      <c r="G32" s="1469"/>
      <c r="H32" s="1469"/>
      <c r="I32" s="1469"/>
      <c r="J32" s="1469"/>
      <c r="K32" s="1515"/>
      <c r="L32" s="1086"/>
    </row>
    <row r="33" spans="1:12" ht="29.25" customHeight="1">
      <c r="A33" s="1086"/>
      <c r="B33" s="1443"/>
      <c r="C33" s="1455"/>
      <c r="D33" s="1475" t="s">
        <v>65</v>
      </c>
      <c r="E33" s="1484"/>
      <c r="F33" s="1484"/>
      <c r="G33" s="1484"/>
      <c r="H33" s="1501"/>
      <c r="I33" s="1509" t="str">
        <f>IF(I26&lt;=I31,"可","不可")</f>
        <v>可</v>
      </c>
      <c r="J33" s="1511"/>
      <c r="K33" s="1515"/>
      <c r="L33" s="1086"/>
    </row>
    <row r="34" spans="1:12">
      <c r="A34" s="1086"/>
      <c r="B34" s="1444"/>
      <c r="C34" s="1456"/>
      <c r="D34" s="1476"/>
      <c r="E34" s="1476"/>
      <c r="F34" s="1476"/>
      <c r="G34" s="1476"/>
      <c r="H34" s="1476"/>
      <c r="I34" s="1476"/>
      <c r="J34" s="1476"/>
      <c r="K34" s="1516"/>
      <c r="L34" s="1086"/>
    </row>
    <row r="35" spans="1:12">
      <c r="A35" s="1086"/>
      <c r="B35" s="1447"/>
      <c r="C35" s="1447"/>
      <c r="D35" s="1447"/>
      <c r="E35" s="1447"/>
      <c r="F35" s="1447"/>
      <c r="G35" s="1447"/>
      <c r="H35" s="1447"/>
      <c r="I35" s="1447"/>
      <c r="J35" s="1447"/>
      <c r="K35" s="1447"/>
      <c r="L35" s="1086"/>
    </row>
    <row r="36" spans="1:12" ht="17.25" customHeight="1">
      <c r="A36" s="1086"/>
      <c r="B36" s="1448" t="s">
        <v>1095</v>
      </c>
      <c r="C36" s="1448"/>
      <c r="D36" s="1448"/>
      <c r="E36" s="1448"/>
      <c r="F36" s="1448"/>
      <c r="G36" s="1448"/>
      <c r="H36" s="1448"/>
      <c r="I36" s="1448"/>
      <c r="J36" s="1448"/>
      <c r="K36" s="1448"/>
      <c r="L36" s="1086"/>
    </row>
    <row r="37" spans="1:12" ht="17.25" customHeight="1">
      <c r="A37" s="1086"/>
      <c r="B37" s="1448"/>
      <c r="C37" s="1448"/>
      <c r="D37" s="1448"/>
      <c r="E37" s="1448"/>
      <c r="F37" s="1448"/>
      <c r="G37" s="1448"/>
      <c r="H37" s="1448"/>
      <c r="I37" s="1448"/>
      <c r="J37" s="1448"/>
      <c r="K37" s="1448"/>
      <c r="L37" s="1086"/>
    </row>
    <row r="38" spans="1:12" ht="17.25" customHeight="1">
      <c r="A38" s="1086"/>
      <c r="B38" s="1448"/>
      <c r="C38" s="1448"/>
      <c r="D38" s="1448"/>
      <c r="E38" s="1448"/>
      <c r="F38" s="1448"/>
      <c r="G38" s="1448"/>
      <c r="H38" s="1448"/>
      <c r="I38" s="1448"/>
      <c r="J38" s="1448"/>
      <c r="K38" s="1448"/>
      <c r="L38" s="1086"/>
    </row>
    <row r="39" spans="1:12" ht="17.25" customHeight="1">
      <c r="A39" s="1086"/>
      <c r="B39" s="1448"/>
      <c r="C39" s="1448"/>
      <c r="D39" s="1448"/>
      <c r="E39" s="1448"/>
      <c r="F39" s="1448"/>
      <c r="G39" s="1448"/>
      <c r="H39" s="1448"/>
      <c r="I39" s="1448"/>
      <c r="J39" s="1448"/>
      <c r="K39" s="1448"/>
      <c r="L39" s="1086"/>
    </row>
    <row r="40" spans="1:12" ht="17.25" customHeight="1">
      <c r="A40" s="1086"/>
      <c r="B40" s="1448"/>
      <c r="C40" s="1448"/>
      <c r="D40" s="1448"/>
      <c r="E40" s="1448"/>
      <c r="F40" s="1448"/>
      <c r="G40" s="1448"/>
      <c r="H40" s="1448"/>
      <c r="I40" s="1448"/>
      <c r="J40" s="1448"/>
      <c r="K40" s="1448"/>
      <c r="L40" s="1086"/>
    </row>
    <row r="41" spans="1:12" ht="17.25" customHeight="1">
      <c r="A41" s="1086"/>
      <c r="B41" s="1449"/>
      <c r="C41" s="1449"/>
      <c r="D41" s="1449"/>
      <c r="E41" s="1449"/>
      <c r="F41" s="1449"/>
      <c r="G41" s="1449"/>
      <c r="H41" s="1449"/>
      <c r="I41" s="1449"/>
      <c r="J41" s="1449"/>
      <c r="K41" s="1449"/>
      <c r="L41" s="1086"/>
    </row>
    <row r="45" spans="1:12">
      <c r="B45" s="1450"/>
    </row>
    <row r="46" spans="1:12">
      <c r="B46" s="1451"/>
    </row>
    <row r="47" spans="1:12">
      <c r="B47" s="1451"/>
    </row>
    <row r="48" spans="1:12">
      <c r="B48" s="1451"/>
    </row>
    <row r="49" spans="2:2">
      <c r="B49" s="1451"/>
    </row>
    <row r="50" spans="2:2">
      <c r="B50" s="1451"/>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7"/>
  <dataValidations count="3">
    <dataValidation type="list" allowBlank="1" showDropDown="0" showInputMessage="1" showErrorMessage="1" sqref="C7:K7">
      <formula1>"１新規,２変更,３終了"</formula1>
    </dataValidation>
    <dataValidation type="list" allowBlank="1" showDropDown="0" showInputMessage="1" showErrorMessage="1" sqref="C8:K8">
      <formula1>"１　介護サービス包括型,２　外部サービス利用型,３　日中サービス支援型"</formula1>
    </dataValidation>
    <dataValidation type="list" allowBlank="1" showDropDown="0" showInputMessage="1" showErrorMessage="1" sqref="C9:K9">
      <formula1>"人員配置体制加算,Ⅰ,Ⅱ,Ⅲ,Ⅳ,Ⅴ,Ⅵ,Ⅶ,Ⅷ,Ⅸ,Ⅹ,Ⅺ,Ⅻ,XIII,XIV"</formula1>
    </dataValidation>
  </dataValidations>
  <pageMargins left="0.7" right="0.7" top="0.75" bottom="0.75" header="0.3" footer="0.3"/>
  <pageSetup paperSize="9" scale="69" fitToWidth="1" fitToHeight="1" orientation="portrait" usePrinterDefaults="1"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B1:DH77"/>
  <sheetViews>
    <sheetView view="pageBreakPreview" zoomScale="60" workbookViewId="0">
      <selection activeCell="Y29" sqref="Y29:AB29"/>
    </sheetView>
  </sheetViews>
  <sheetFormatPr defaultColWidth="9" defaultRowHeight="21" customHeight="1"/>
  <cols>
    <col min="1" max="1" width="3.75" style="1519" customWidth="1"/>
    <col min="2" max="2" width="3" style="1519" customWidth="1"/>
    <col min="3" max="3" width="5.375" style="1519" customWidth="1"/>
    <col min="4" max="7" width="3.5" style="1520" customWidth="1"/>
    <col min="8" max="64" width="3.5" style="1519" customWidth="1"/>
    <col min="65" max="65" width="3.375" style="1519" customWidth="1"/>
    <col min="66" max="68" width="3.25" style="1519" customWidth="1"/>
    <col min="69" max="76" width="3.375" style="1519" customWidth="1"/>
    <col min="77" max="78" width="7.625" style="1519" customWidth="1"/>
    <col min="79" max="80" width="2.625" style="1519" customWidth="1"/>
    <col min="81" max="16384" width="9" style="1519"/>
  </cols>
  <sheetData>
    <row r="1" spans="2:112" ht="21" customHeight="1">
      <c r="B1" s="1520"/>
      <c r="C1" s="1520"/>
      <c r="G1" s="1519"/>
      <c r="W1" s="1519" t="s">
        <v>668</v>
      </c>
      <c r="AK1" s="1773"/>
      <c r="AO1" s="634"/>
      <c r="AZ1" s="634"/>
      <c r="BA1" s="634"/>
      <c r="BB1" s="634"/>
      <c r="BC1" s="634"/>
      <c r="BD1" s="634"/>
      <c r="BE1" s="634"/>
      <c r="BF1" s="634"/>
      <c r="BG1" s="634"/>
      <c r="BH1" s="634"/>
      <c r="BI1" s="634"/>
      <c r="BJ1" s="634"/>
      <c r="BK1" s="634"/>
      <c r="BL1" s="634"/>
      <c r="BM1" s="634"/>
      <c r="BN1" s="634"/>
      <c r="BO1" s="634"/>
      <c r="BP1" s="634"/>
      <c r="BQ1" s="634"/>
      <c r="BR1" s="634"/>
      <c r="BS1" s="1773"/>
      <c r="BT1" s="1773"/>
      <c r="BU1" s="1773"/>
      <c r="BV1" s="1773"/>
      <c r="BW1" s="1773"/>
      <c r="BX1" s="1773"/>
      <c r="BY1" s="1773"/>
      <c r="BZ1" s="1773"/>
      <c r="CA1" s="1773"/>
      <c r="CB1" s="1773"/>
      <c r="CC1" s="1773"/>
      <c r="CD1" s="1773"/>
      <c r="CE1" s="1773"/>
    </row>
    <row r="2" spans="2:112" ht="21" customHeight="1">
      <c r="B2" s="1520"/>
      <c r="C2" s="1520"/>
      <c r="G2" s="1519"/>
      <c r="Y2" s="1519">
        <v>-1</v>
      </c>
      <c r="AO2" s="1782" t="s">
        <v>1138</v>
      </c>
      <c r="AP2" s="1782"/>
      <c r="AQ2" s="1782"/>
      <c r="AR2" s="1782"/>
      <c r="AS2" s="1782"/>
      <c r="AT2" s="1782"/>
      <c r="AU2" s="1782"/>
      <c r="AV2" s="1782"/>
      <c r="AW2" s="1789"/>
      <c r="AX2" s="1797"/>
      <c r="AY2" s="1797"/>
      <c r="AZ2" s="1797"/>
      <c r="BA2" s="1797"/>
      <c r="BB2" s="1797"/>
      <c r="BC2" s="1797"/>
      <c r="BD2" s="1797"/>
      <c r="BE2" s="1797"/>
      <c r="BF2" s="1797"/>
      <c r="BG2" s="1797"/>
      <c r="BH2" s="1797"/>
      <c r="BI2" s="1797"/>
      <c r="BJ2" s="1797"/>
      <c r="BK2" s="1797"/>
      <c r="BL2" s="1797"/>
      <c r="BM2" s="1797"/>
      <c r="BN2" s="1797"/>
      <c r="BO2" s="1797"/>
      <c r="BP2" s="1797"/>
      <c r="BQ2" s="1797"/>
      <c r="BR2" s="1962"/>
      <c r="BS2" s="1965"/>
      <c r="BT2" s="1965"/>
      <c r="BU2" s="1965"/>
      <c r="BV2" s="1965"/>
      <c r="BW2" s="1965"/>
      <c r="BX2" s="1965"/>
      <c r="BY2" s="1965"/>
      <c r="CA2" s="1965"/>
      <c r="CB2" s="1965"/>
      <c r="CC2" s="1965"/>
      <c r="CD2" s="1965"/>
      <c r="CE2" s="1965"/>
    </row>
    <row r="3" spans="2:112" ht="21" customHeight="1">
      <c r="B3" s="1520"/>
      <c r="C3" s="1520"/>
      <c r="G3" s="1519"/>
      <c r="AO3" s="1782" t="s">
        <v>297</v>
      </c>
      <c r="AP3" s="1782"/>
      <c r="AQ3" s="1782"/>
      <c r="AR3" s="1782"/>
      <c r="AS3" s="1782"/>
      <c r="AT3" s="1782"/>
      <c r="AU3" s="1782"/>
      <c r="AV3" s="1782"/>
      <c r="AW3" s="1790"/>
      <c r="AX3" s="1790"/>
      <c r="AY3" s="1790"/>
      <c r="AZ3" s="1790"/>
      <c r="BA3" s="1790"/>
      <c r="BB3" s="1790"/>
      <c r="BC3" s="1790"/>
      <c r="BD3" s="1790"/>
      <c r="BE3" s="1790"/>
      <c r="BF3" s="1790"/>
      <c r="BG3" s="1790"/>
      <c r="BH3" s="1790"/>
      <c r="BI3" s="1790"/>
      <c r="BJ3" s="1790"/>
      <c r="BK3" s="1911" t="s">
        <v>268</v>
      </c>
      <c r="BL3" s="1922"/>
      <c r="BM3" s="1922"/>
      <c r="BN3" s="1936"/>
      <c r="BO3" s="1954"/>
      <c r="BP3" s="1958"/>
      <c r="BQ3" s="1958"/>
      <c r="BR3" s="1963"/>
      <c r="BS3" s="1965"/>
      <c r="BT3" s="1965"/>
      <c r="BU3" s="1965"/>
      <c r="BV3" s="1965"/>
      <c r="BW3" s="1965"/>
      <c r="BX3" s="1965"/>
      <c r="BY3" s="1965"/>
      <c r="CA3" s="1965"/>
      <c r="CB3" s="1965"/>
      <c r="CC3" s="1965"/>
      <c r="CD3" s="1965"/>
      <c r="CE3" s="1965"/>
    </row>
    <row r="4" spans="2:112" ht="21" customHeight="1">
      <c r="B4" s="1520"/>
      <c r="C4" s="1532"/>
      <c r="D4" s="1551" t="s">
        <v>1109</v>
      </c>
      <c r="E4" s="1551"/>
      <c r="F4" s="1551"/>
      <c r="G4" s="1551"/>
      <c r="H4" s="1551"/>
      <c r="I4" s="1551"/>
      <c r="J4" s="1551"/>
      <c r="K4" s="1618"/>
      <c r="L4" s="1618"/>
      <c r="M4" s="1553"/>
      <c r="N4" s="1553"/>
      <c r="O4" s="1553"/>
      <c r="P4" s="1553"/>
      <c r="Q4" s="1553"/>
      <c r="R4" s="1553"/>
      <c r="S4" s="1553"/>
      <c r="T4" s="1553"/>
      <c r="U4" s="1593"/>
      <c r="V4" s="1656"/>
      <c r="W4" s="1670"/>
      <c r="X4" s="1522"/>
      <c r="Y4" s="1522"/>
      <c r="Z4" s="1709" t="s">
        <v>168</v>
      </c>
      <c r="AA4" s="1719"/>
      <c r="CA4" s="1567"/>
      <c r="CB4" s="1567"/>
      <c r="CC4" s="1567"/>
      <c r="CD4" s="1567"/>
      <c r="CE4" s="1567"/>
      <c r="CF4" s="1567"/>
      <c r="CG4" s="1567"/>
      <c r="CH4" s="1978"/>
      <c r="CI4" s="1978"/>
      <c r="CJ4" s="1978"/>
      <c r="CK4" s="1978"/>
      <c r="CL4" s="1567"/>
      <c r="CM4" s="1567"/>
      <c r="CN4" s="1567"/>
      <c r="CO4" s="1567"/>
      <c r="CP4" s="1567"/>
      <c r="CQ4" s="1567"/>
      <c r="CR4" s="1567"/>
      <c r="CS4" s="1567"/>
      <c r="CT4" s="1567"/>
      <c r="CU4" s="1567"/>
      <c r="CV4" s="1567"/>
      <c r="CW4" s="1567"/>
      <c r="CX4" s="1567"/>
      <c r="CY4" s="1567"/>
      <c r="CZ4" s="1567"/>
      <c r="DA4" s="1567"/>
      <c r="DB4" s="1567"/>
      <c r="DC4" s="1567"/>
      <c r="DD4" s="1567"/>
      <c r="DE4" s="1567"/>
      <c r="DF4" s="1567"/>
      <c r="DG4" s="1567"/>
      <c r="DH4" s="1567"/>
    </row>
    <row r="5" spans="2:112" ht="27.75" customHeight="1">
      <c r="B5" s="1520"/>
      <c r="C5" s="1532"/>
      <c r="D5" s="1552"/>
      <c r="E5" s="1552"/>
      <c r="F5" s="1552"/>
      <c r="G5" s="1596" t="s">
        <v>339</v>
      </c>
      <c r="H5" s="1596"/>
      <c r="I5" s="1596"/>
      <c r="J5" s="1596"/>
      <c r="K5" s="1596"/>
      <c r="L5" s="1596"/>
      <c r="M5" s="1596"/>
      <c r="N5" s="1596"/>
      <c r="O5" s="1596"/>
      <c r="P5" s="1596"/>
      <c r="Q5" s="1596"/>
      <c r="R5" s="1596"/>
      <c r="S5" s="1596"/>
      <c r="T5" s="1654"/>
      <c r="U5" s="1593"/>
      <c r="V5" s="1593"/>
      <c r="W5" s="1670"/>
      <c r="X5" s="1522"/>
      <c r="Y5" s="1522"/>
      <c r="Z5" s="1710"/>
      <c r="AA5" s="1596"/>
      <c r="AB5" s="1596"/>
      <c r="AC5" s="1596"/>
      <c r="AD5" s="1596"/>
      <c r="AE5" s="1596"/>
      <c r="AF5" s="1654"/>
      <c r="AG5" s="1713" t="s">
        <v>1134</v>
      </c>
      <c r="AH5" s="1721"/>
      <c r="AI5" s="1721"/>
      <c r="AJ5" s="1738"/>
      <c r="AK5" s="1710" t="s">
        <v>1135</v>
      </c>
      <c r="AL5" s="1596"/>
      <c r="AM5" s="1596"/>
      <c r="AN5" s="1654"/>
      <c r="AO5" s="1710" t="s">
        <v>531</v>
      </c>
      <c r="AP5" s="1596"/>
      <c r="AQ5" s="1596"/>
      <c r="AR5" s="1654"/>
      <c r="AS5" s="1710" t="s">
        <v>1142</v>
      </c>
      <c r="AT5" s="1596"/>
      <c r="AU5" s="1596"/>
      <c r="AV5" s="1654"/>
      <c r="AW5" s="1710" t="s">
        <v>1143</v>
      </c>
      <c r="AX5" s="1596"/>
      <c r="AY5" s="1596"/>
      <c r="AZ5" s="1654"/>
      <c r="BA5" s="1710" t="s">
        <v>1144</v>
      </c>
      <c r="BB5" s="1596"/>
      <c r="BC5" s="1596"/>
      <c r="BD5" s="1654"/>
      <c r="BE5" s="1710" t="s">
        <v>1</v>
      </c>
      <c r="BF5" s="1596"/>
      <c r="BG5" s="1654"/>
      <c r="BK5" s="1567"/>
      <c r="BL5" s="1567"/>
      <c r="BM5" s="1567"/>
      <c r="BN5" s="1567"/>
      <c r="BO5" s="1955"/>
      <c r="BP5" s="1621"/>
      <c r="BQ5" s="1960"/>
      <c r="BR5" s="1960"/>
      <c r="BS5" s="1960"/>
      <c r="CA5" s="1978"/>
      <c r="CB5" s="1978"/>
      <c r="CC5" s="1978"/>
      <c r="CD5" s="1978"/>
      <c r="CE5" s="1978"/>
      <c r="CF5" s="1978"/>
      <c r="CG5" s="1978"/>
      <c r="CH5" s="1984"/>
      <c r="CI5" s="1984"/>
      <c r="CJ5" s="1984"/>
      <c r="CK5" s="1984"/>
      <c r="CL5" s="1984"/>
      <c r="CM5" s="1984"/>
      <c r="CN5" s="1984"/>
      <c r="CO5" s="1984"/>
      <c r="CP5" s="1984"/>
      <c r="CQ5" s="1984"/>
      <c r="CR5" s="1984"/>
      <c r="CS5" s="1984"/>
      <c r="CT5" s="1984"/>
      <c r="CU5" s="1984"/>
      <c r="CV5" s="1984"/>
      <c r="CW5" s="1984"/>
      <c r="CX5" s="1984"/>
      <c r="CY5" s="1984"/>
      <c r="CZ5" s="1984"/>
      <c r="DA5" s="1984"/>
      <c r="DB5" s="1984"/>
      <c r="DC5" s="1984"/>
      <c r="DD5" s="1984"/>
      <c r="DE5" s="1984"/>
      <c r="DF5" s="1987"/>
      <c r="DG5" s="1987"/>
      <c r="DH5" s="1987"/>
    </row>
    <row r="6" spans="2:112" ht="21" customHeight="1">
      <c r="B6" s="1520"/>
      <c r="C6" s="1532"/>
      <c r="D6" s="1552"/>
      <c r="E6" s="1552"/>
      <c r="F6" s="1552"/>
      <c r="G6" s="1596" t="s">
        <v>609</v>
      </c>
      <c r="H6" s="1596"/>
      <c r="I6" s="1596"/>
      <c r="J6" s="1596"/>
      <c r="K6" s="1596"/>
      <c r="L6" s="1596"/>
      <c r="M6" s="1596"/>
      <c r="N6" s="1596"/>
      <c r="O6" s="1596"/>
      <c r="P6" s="1596"/>
      <c r="Q6" s="1596"/>
      <c r="R6" s="1596"/>
      <c r="S6" s="1596"/>
      <c r="T6" s="1654"/>
      <c r="U6" s="1593"/>
      <c r="V6" s="1593"/>
      <c r="W6" s="1670"/>
      <c r="X6" s="1522"/>
      <c r="Y6" s="1522"/>
      <c r="Z6" s="1711" t="s">
        <v>603</v>
      </c>
      <c r="AA6" s="1720"/>
      <c r="AB6" s="1720"/>
      <c r="AC6" s="1720"/>
      <c r="AD6" s="1720"/>
      <c r="AE6" s="1720"/>
      <c r="AF6" s="1744"/>
      <c r="AG6" s="1749"/>
      <c r="AH6" s="1755"/>
      <c r="AI6" s="1755"/>
      <c r="AJ6" s="1767"/>
      <c r="AK6" s="1749"/>
      <c r="AL6" s="1755"/>
      <c r="AM6" s="1755"/>
      <c r="AN6" s="1767"/>
      <c r="AO6" s="1749"/>
      <c r="AP6" s="1755"/>
      <c r="AQ6" s="1755"/>
      <c r="AR6" s="1767"/>
      <c r="AS6" s="1749"/>
      <c r="AT6" s="1755"/>
      <c r="AU6" s="1755"/>
      <c r="AV6" s="1767"/>
      <c r="AW6" s="1749"/>
      <c r="AX6" s="1755"/>
      <c r="AY6" s="1755"/>
      <c r="AZ6" s="1767"/>
      <c r="BA6" s="1749"/>
      <c r="BB6" s="1755"/>
      <c r="BC6" s="1755"/>
      <c r="BD6" s="1767"/>
      <c r="BE6" s="1751">
        <f>SUM(AG6:BD6)</f>
        <v>0</v>
      </c>
      <c r="BF6" s="1757"/>
      <c r="BG6" s="1769"/>
      <c r="BL6" s="1791"/>
      <c r="BM6" s="1791"/>
      <c r="BN6" s="1791"/>
      <c r="BW6" s="1525"/>
      <c r="CC6" s="1791"/>
      <c r="CD6" s="1791"/>
      <c r="CE6" s="1791"/>
      <c r="CL6" s="1986"/>
      <c r="CM6" s="1986"/>
      <c r="CN6" s="1986"/>
      <c r="CO6" s="1986"/>
      <c r="CP6" s="1986"/>
      <c r="CQ6" s="1986"/>
      <c r="CR6" s="1986"/>
      <c r="CS6" s="1986"/>
      <c r="CT6" s="1984"/>
      <c r="CU6" s="1984"/>
      <c r="CV6" s="1984"/>
      <c r="CW6" s="1984"/>
      <c r="CX6" s="1984"/>
      <c r="CY6" s="1984"/>
      <c r="CZ6" s="1984"/>
      <c r="DA6" s="1984"/>
      <c r="DB6" s="1984"/>
      <c r="DC6" s="1984"/>
      <c r="DD6" s="1984"/>
      <c r="DE6" s="1984"/>
      <c r="DF6" s="1987"/>
      <c r="DG6" s="1987"/>
      <c r="DH6" s="1987"/>
    </row>
    <row r="7" spans="2:112" ht="21" customHeight="1">
      <c r="B7" s="1520"/>
      <c r="C7" s="1532"/>
      <c r="D7" s="1552"/>
      <c r="E7" s="1552"/>
      <c r="F7" s="1552"/>
      <c r="G7" s="1596" t="s">
        <v>955</v>
      </c>
      <c r="H7" s="1596"/>
      <c r="I7" s="1596"/>
      <c r="J7" s="1596"/>
      <c r="K7" s="1596"/>
      <c r="L7" s="1596"/>
      <c r="M7" s="1596"/>
      <c r="N7" s="1596"/>
      <c r="O7" s="1596"/>
      <c r="P7" s="1596"/>
      <c r="Q7" s="1596"/>
      <c r="R7" s="1596"/>
      <c r="S7" s="1596"/>
      <c r="T7" s="1654"/>
      <c r="U7" s="1655"/>
      <c r="V7" s="1593"/>
      <c r="W7" s="1670"/>
      <c r="X7" s="1522"/>
      <c r="Y7" s="1522"/>
      <c r="Z7" s="1712" t="s">
        <v>64</v>
      </c>
      <c r="AA7" s="1713" t="s">
        <v>674</v>
      </c>
      <c r="AB7" s="1721"/>
      <c r="AC7" s="1721"/>
      <c r="AD7" s="1721"/>
      <c r="AE7" s="1721"/>
      <c r="AF7" s="1738"/>
      <c r="AG7" s="1750"/>
      <c r="AH7" s="1756"/>
      <c r="AI7" s="1756"/>
      <c r="AJ7" s="1768"/>
      <c r="AK7" s="1750"/>
      <c r="AL7" s="1756"/>
      <c r="AM7" s="1756"/>
      <c r="AN7" s="1768"/>
      <c r="AO7" s="1750"/>
      <c r="AP7" s="1756"/>
      <c r="AQ7" s="1756"/>
      <c r="AR7" s="1768"/>
      <c r="AS7" s="1749"/>
      <c r="AT7" s="1755"/>
      <c r="AU7" s="1755"/>
      <c r="AV7" s="1767"/>
      <c r="AW7" s="1749"/>
      <c r="AX7" s="1755"/>
      <c r="AY7" s="1755"/>
      <c r="AZ7" s="1767"/>
      <c r="BA7" s="1749"/>
      <c r="BB7" s="1755"/>
      <c r="BC7" s="1755"/>
      <c r="BD7" s="1767"/>
      <c r="BE7" s="1751">
        <f>SUM(AG7:BD7)</f>
        <v>0</v>
      </c>
      <c r="BF7" s="1757"/>
      <c r="BG7" s="1769"/>
      <c r="CB7" s="1567"/>
      <c r="CC7" s="1567"/>
      <c r="CD7" s="1567"/>
      <c r="CE7" s="1567"/>
      <c r="CF7" s="1567"/>
      <c r="CG7" s="1567"/>
      <c r="CH7" s="1567"/>
      <c r="CI7" s="1955"/>
      <c r="CJ7" s="1955"/>
      <c r="CK7" s="1955"/>
      <c r="CL7" s="1984"/>
      <c r="CM7" s="1984"/>
      <c r="CN7" s="1984"/>
      <c r="CO7" s="1984"/>
      <c r="CP7" s="1984"/>
      <c r="CQ7" s="1984"/>
      <c r="CR7" s="1984"/>
      <c r="CS7" s="1984"/>
      <c r="CT7" s="1984"/>
      <c r="CU7" s="1984"/>
      <c r="CV7" s="1984"/>
      <c r="CW7" s="1984"/>
      <c r="CX7" s="1984"/>
      <c r="CY7" s="1984"/>
      <c r="CZ7" s="1984"/>
      <c r="DA7" s="1984"/>
      <c r="DB7" s="1984"/>
      <c r="DC7" s="1984"/>
      <c r="DD7" s="1984"/>
      <c r="DE7" s="1984"/>
      <c r="DF7" s="1987"/>
      <c r="DG7" s="1987"/>
      <c r="DH7" s="1987"/>
    </row>
    <row r="8" spans="2:112" ht="21" customHeight="1">
      <c r="B8" s="1522"/>
      <c r="C8" s="1533"/>
      <c r="D8" s="1553"/>
      <c r="E8" s="1553"/>
      <c r="F8" s="1553"/>
      <c r="G8" s="1553"/>
      <c r="H8" s="1553"/>
      <c r="I8" s="1553"/>
      <c r="J8" s="1553"/>
      <c r="K8" s="1553"/>
      <c r="L8" s="1622" t="str">
        <f>IF(COUNTIF(D5:F7,"○")&gt;1,"いずれか１つを選択してください。","")</f>
        <v/>
      </c>
      <c r="M8" s="1553"/>
      <c r="N8" s="1553"/>
      <c r="O8" s="1553"/>
      <c r="P8" s="1553"/>
      <c r="Q8" s="1553"/>
      <c r="R8" s="1553"/>
      <c r="S8" s="1553"/>
      <c r="T8" s="1553"/>
      <c r="U8" s="1581"/>
      <c r="V8" s="1581"/>
      <c r="W8" s="1670"/>
      <c r="X8" s="1522"/>
      <c r="Y8" s="1522"/>
      <c r="Z8" s="1713" t="s">
        <v>10</v>
      </c>
      <c r="AA8" s="1721"/>
      <c r="AB8" s="1721"/>
      <c r="AC8" s="1721"/>
      <c r="AD8" s="1721"/>
      <c r="AE8" s="1721"/>
      <c r="AF8" s="1738"/>
      <c r="AG8" s="1749"/>
      <c r="AH8" s="1755"/>
      <c r="AI8" s="1755"/>
      <c r="AJ8" s="1767"/>
      <c r="AK8" s="1749"/>
      <c r="AL8" s="1755"/>
      <c r="AM8" s="1755"/>
      <c r="AN8" s="1767"/>
      <c r="AO8" s="1749"/>
      <c r="AP8" s="1755"/>
      <c r="AQ8" s="1755"/>
      <c r="AR8" s="1767"/>
      <c r="AS8" s="1749"/>
      <c r="AT8" s="1755"/>
      <c r="AU8" s="1755"/>
      <c r="AV8" s="1767"/>
      <c r="AW8" s="1749"/>
      <c r="AX8" s="1755"/>
      <c r="AY8" s="1755"/>
      <c r="AZ8" s="1767"/>
      <c r="BA8" s="1749"/>
      <c r="BB8" s="1755"/>
      <c r="BC8" s="1755"/>
      <c r="BD8" s="1767"/>
      <c r="BE8" s="1751">
        <f>SUM(AG8:BD8)</f>
        <v>0</v>
      </c>
      <c r="BF8" s="1757"/>
      <c r="BG8" s="1769"/>
      <c r="BU8" s="1525"/>
      <c r="BW8" s="1973"/>
      <c r="BX8" s="1973"/>
      <c r="BY8" s="1973"/>
      <c r="BZ8" s="1973"/>
      <c r="CA8" s="1973"/>
      <c r="CB8" s="1956"/>
      <c r="CC8" s="1956"/>
      <c r="CD8" s="1956"/>
      <c r="CE8" s="1956"/>
      <c r="CF8" s="1956"/>
      <c r="CG8" s="1956"/>
      <c r="CH8" s="1956"/>
      <c r="CI8" s="1955"/>
      <c r="CJ8" s="1955"/>
      <c r="CK8" s="1955"/>
      <c r="CL8" s="1987"/>
      <c r="CM8" s="1987"/>
      <c r="CN8" s="1987"/>
      <c r="CO8" s="1987"/>
      <c r="CP8" s="1987"/>
      <c r="CQ8" s="1987"/>
      <c r="CR8" s="1987"/>
      <c r="CS8" s="1987"/>
      <c r="CT8" s="1987"/>
      <c r="CU8" s="1987"/>
      <c r="CV8" s="1987"/>
      <c r="CW8" s="1987"/>
      <c r="CX8" s="1987"/>
      <c r="CY8" s="1987"/>
      <c r="CZ8" s="1987"/>
      <c r="DA8" s="1987"/>
      <c r="DB8" s="1987"/>
      <c r="DC8" s="1987"/>
      <c r="DD8" s="1987"/>
      <c r="DE8" s="1987"/>
      <c r="DF8" s="1987"/>
      <c r="DG8" s="1987"/>
      <c r="DH8" s="1987"/>
    </row>
    <row r="9" spans="2:112" ht="21" customHeight="1">
      <c r="B9" s="1522"/>
      <c r="C9" s="1533"/>
      <c r="D9" s="1553"/>
      <c r="E9" s="1581"/>
      <c r="F9" s="1593"/>
      <c r="G9" s="1593"/>
      <c r="H9" s="1593"/>
      <c r="I9" s="1593"/>
      <c r="J9" s="1593"/>
      <c r="K9" s="1593"/>
      <c r="L9" s="1593"/>
      <c r="M9" s="1593"/>
      <c r="N9" s="1593"/>
      <c r="O9" s="1593"/>
      <c r="P9" s="1593"/>
      <c r="Q9" s="1593"/>
      <c r="R9" s="1593"/>
      <c r="S9" s="1593"/>
      <c r="T9" s="1593"/>
      <c r="U9" s="1593"/>
      <c r="V9" s="1581"/>
      <c r="W9" s="1670"/>
      <c r="X9" s="1522"/>
      <c r="Y9" s="1522"/>
      <c r="Z9" s="1713" t="s">
        <v>1</v>
      </c>
      <c r="AA9" s="1721"/>
      <c r="AB9" s="1721"/>
      <c r="AC9" s="1721"/>
      <c r="AD9" s="1721"/>
      <c r="AE9" s="1721"/>
      <c r="AF9" s="1738"/>
      <c r="AG9" s="1751">
        <f>AG6+AG8</f>
        <v>0</v>
      </c>
      <c r="AH9" s="1757"/>
      <c r="AI9" s="1757"/>
      <c r="AJ9" s="1769"/>
      <c r="AK9" s="1751">
        <f>AK6+AK8</f>
        <v>0</v>
      </c>
      <c r="AL9" s="1757"/>
      <c r="AM9" s="1757"/>
      <c r="AN9" s="1769"/>
      <c r="AO9" s="1751">
        <f>AO6+AO8</f>
        <v>0</v>
      </c>
      <c r="AP9" s="1757"/>
      <c r="AQ9" s="1757"/>
      <c r="AR9" s="1769"/>
      <c r="AS9" s="1751">
        <f>AS6+AS8</f>
        <v>0</v>
      </c>
      <c r="AT9" s="1757"/>
      <c r="AU9" s="1757"/>
      <c r="AV9" s="1769"/>
      <c r="AW9" s="1751">
        <f>AW6+AW8</f>
        <v>0</v>
      </c>
      <c r="AX9" s="1757"/>
      <c r="AY9" s="1757"/>
      <c r="AZ9" s="1769"/>
      <c r="BA9" s="1751">
        <f>BA6+BA8</f>
        <v>0</v>
      </c>
      <c r="BB9" s="1757"/>
      <c r="BC9" s="1757"/>
      <c r="BD9" s="1769"/>
      <c r="BE9" s="1751">
        <f>BE6+BE8</f>
        <v>0</v>
      </c>
      <c r="BF9" s="1757"/>
      <c r="BG9" s="1769"/>
      <c r="BW9" s="1567"/>
      <c r="BX9" s="1567"/>
      <c r="BY9" s="1567"/>
      <c r="BZ9" s="1567"/>
      <c r="CA9" s="1567"/>
      <c r="CB9" s="1976"/>
      <c r="CC9" s="1976"/>
      <c r="CD9" s="1976"/>
      <c r="CE9" s="1976"/>
      <c r="CF9" s="1981"/>
      <c r="CG9" s="1981"/>
      <c r="CH9" s="1981"/>
      <c r="CI9" s="1981"/>
      <c r="CJ9" s="1981"/>
      <c r="CK9" s="1981"/>
    </row>
    <row r="10" spans="2:112" ht="21" customHeight="1">
      <c r="B10" s="1522"/>
      <c r="C10" s="1533"/>
      <c r="D10" s="1553"/>
      <c r="E10" s="1581"/>
      <c r="F10" s="1593"/>
      <c r="G10" s="1593"/>
      <c r="H10" s="1593"/>
      <c r="I10" s="1593"/>
      <c r="J10" s="1593"/>
      <c r="K10" s="1593"/>
      <c r="L10" s="1593"/>
      <c r="M10" s="1593"/>
      <c r="N10" s="1593"/>
      <c r="O10" s="1593"/>
      <c r="P10" s="1593"/>
      <c r="Q10" s="1593"/>
      <c r="R10" s="1593"/>
      <c r="S10" s="1593"/>
      <c r="T10" s="1593"/>
      <c r="U10" s="1593"/>
      <c r="V10" s="1581"/>
      <c r="W10" s="1671"/>
      <c r="X10" s="1522"/>
      <c r="Y10" s="1522"/>
      <c r="Z10" s="1522"/>
      <c r="AA10" s="1522"/>
      <c r="BG10" s="1883" t="str">
        <f>IF(AND(BE9&lt;&gt;BO3,D12="○"),"「事業者名簿」の定員数と想定される利用者数が一致しません。","")</f>
        <v/>
      </c>
      <c r="BK10" s="1567"/>
      <c r="BL10" s="1567"/>
      <c r="BM10" s="1567"/>
      <c r="BN10" s="1567"/>
      <c r="BO10" s="1955"/>
      <c r="BP10" s="1621"/>
      <c r="BQ10" s="1960"/>
      <c r="BR10" s="1960"/>
      <c r="BS10" s="1960"/>
      <c r="BW10" s="1567"/>
      <c r="BX10" s="1567"/>
      <c r="BY10" s="1567"/>
      <c r="BZ10" s="1567"/>
      <c r="CA10" s="1567"/>
      <c r="CB10" s="1976"/>
      <c r="CC10" s="1976"/>
      <c r="CD10" s="1976"/>
      <c r="CE10" s="1976"/>
      <c r="CF10" s="1981"/>
      <c r="CG10" s="1981"/>
      <c r="CH10" s="1981"/>
      <c r="CI10" s="1981"/>
      <c r="CJ10" s="1981"/>
      <c r="CK10" s="1981"/>
    </row>
    <row r="11" spans="2:112" ht="21" customHeight="1">
      <c r="B11" s="1522"/>
      <c r="C11" s="1533"/>
      <c r="D11" s="1554" t="s">
        <v>1110</v>
      </c>
      <c r="E11" s="1582"/>
      <c r="F11" s="1582"/>
      <c r="G11" s="1582"/>
      <c r="H11" s="1582"/>
      <c r="I11" s="1582"/>
      <c r="J11" s="1593"/>
      <c r="K11" s="1593"/>
      <c r="L11" s="1593"/>
      <c r="M11" s="1593"/>
      <c r="N11" s="1593"/>
      <c r="O11" s="1593"/>
      <c r="P11" s="1593"/>
      <c r="Q11" s="1593"/>
      <c r="R11" s="1593"/>
      <c r="S11" s="1593"/>
      <c r="T11" s="1593"/>
      <c r="U11" s="1593"/>
      <c r="V11" s="1581"/>
      <c r="W11" s="1672"/>
      <c r="Z11" s="1525" t="s">
        <v>56</v>
      </c>
      <c r="AP11" s="1525" t="s">
        <v>1139</v>
      </c>
      <c r="AQ11" s="1525"/>
      <c r="AW11" s="1791"/>
      <c r="AX11" s="1791"/>
      <c r="AY11" s="1791"/>
      <c r="BG11" s="1884"/>
      <c r="BH11" s="1525" t="s">
        <v>865</v>
      </c>
      <c r="BN11" s="1791"/>
      <c r="BO11" s="1791"/>
      <c r="BP11" s="1791"/>
      <c r="BW11" s="1522"/>
      <c r="BX11" s="1522"/>
      <c r="BY11" s="1522"/>
      <c r="BZ11" s="1522"/>
      <c r="CA11" s="1522"/>
      <c r="CB11" s="1976"/>
      <c r="CC11" s="1976"/>
      <c r="CD11" s="1976"/>
      <c r="CE11" s="1976"/>
      <c r="CF11" s="1981"/>
      <c r="CG11" s="1981"/>
      <c r="CH11" s="1981"/>
      <c r="CI11" s="1981"/>
      <c r="CJ11" s="1981"/>
      <c r="CK11" s="1981"/>
    </row>
    <row r="12" spans="2:112" ht="21" customHeight="1">
      <c r="B12" s="1522"/>
      <c r="C12" s="1533"/>
      <c r="D12" s="1555"/>
      <c r="E12" s="1583"/>
      <c r="F12" s="1594" t="s">
        <v>740</v>
      </c>
      <c r="G12" s="1597"/>
      <c r="H12" s="1597"/>
      <c r="I12" s="1597"/>
      <c r="J12" s="1597"/>
      <c r="K12" s="1597"/>
      <c r="L12" s="1597"/>
      <c r="M12" s="1597"/>
      <c r="N12" s="1597"/>
      <c r="O12" s="1597"/>
      <c r="P12" s="1597"/>
      <c r="Q12" s="1597"/>
      <c r="R12" s="1597"/>
      <c r="S12" s="1597"/>
      <c r="T12" s="1597"/>
      <c r="U12" s="1597"/>
      <c r="V12" s="1657"/>
      <c r="W12" s="1671"/>
      <c r="AE12" s="1710" t="s">
        <v>1133</v>
      </c>
      <c r="AF12" s="1596"/>
      <c r="AG12" s="1596"/>
      <c r="AH12" s="1596"/>
      <c r="AI12" s="1596"/>
      <c r="AJ12" s="1596"/>
      <c r="AK12" s="1654"/>
      <c r="AL12" s="1775" t="s">
        <v>1137</v>
      </c>
      <c r="AM12" s="1778"/>
      <c r="AN12" s="1780"/>
      <c r="AV12" s="1710" t="s">
        <v>1133</v>
      </c>
      <c r="AW12" s="1596"/>
      <c r="AX12" s="1596"/>
      <c r="AY12" s="1596"/>
      <c r="AZ12" s="1596"/>
      <c r="BA12" s="1596"/>
      <c r="BB12" s="1654"/>
      <c r="BC12" s="1775" t="s">
        <v>1137</v>
      </c>
      <c r="BD12" s="1778"/>
      <c r="BE12" s="1780"/>
      <c r="BF12" s="1872"/>
      <c r="BG12" s="1884"/>
      <c r="BM12" s="1710" t="s">
        <v>966</v>
      </c>
      <c r="BN12" s="1596"/>
      <c r="BO12" s="1596"/>
      <c r="BP12" s="1596"/>
      <c r="BQ12" s="1596"/>
      <c r="BR12" s="1596"/>
      <c r="BS12" s="1654"/>
      <c r="BW12" s="1676"/>
      <c r="BX12" s="1676"/>
      <c r="BY12" s="1676"/>
      <c r="BZ12" s="1676"/>
      <c r="CA12" s="1676"/>
      <c r="CB12" s="1977"/>
      <c r="CC12" s="1977"/>
      <c r="CD12" s="1977"/>
      <c r="CE12" s="1977"/>
      <c r="CF12" s="1983"/>
      <c r="CG12" s="1983"/>
      <c r="CH12" s="1983"/>
      <c r="CI12" s="1676"/>
      <c r="CJ12" s="1676"/>
      <c r="CK12" s="1676"/>
    </row>
    <row r="13" spans="2:112" ht="26.25" customHeight="1">
      <c r="B13" s="1522"/>
      <c r="C13" s="1533"/>
      <c r="D13" s="1555"/>
      <c r="E13" s="1584"/>
      <c r="F13" s="1594" t="s">
        <v>660</v>
      </c>
      <c r="G13" s="1597"/>
      <c r="H13" s="1597"/>
      <c r="I13" s="1597"/>
      <c r="J13" s="1597"/>
      <c r="K13" s="1597"/>
      <c r="L13" s="1597"/>
      <c r="M13" s="1597"/>
      <c r="N13" s="1597"/>
      <c r="O13" s="1597"/>
      <c r="P13" s="1597"/>
      <c r="Q13" s="1597"/>
      <c r="R13" s="1597"/>
      <c r="S13" s="1597"/>
      <c r="T13" s="1597"/>
      <c r="U13" s="1597"/>
      <c r="V13" s="1657"/>
      <c r="W13" s="1673"/>
      <c r="AE13" s="1740" t="s">
        <v>758</v>
      </c>
      <c r="AF13" s="1745"/>
      <c r="AG13" s="1745"/>
      <c r="AH13" s="1758"/>
      <c r="AI13" s="1740" t="s">
        <v>1097</v>
      </c>
      <c r="AJ13" s="1745"/>
      <c r="AK13" s="1758"/>
      <c r="AL13" s="1776"/>
      <c r="AM13" s="1779"/>
      <c r="AN13" s="1781"/>
      <c r="AQ13" s="1594"/>
      <c r="AR13" s="1597"/>
      <c r="AS13" s="1597"/>
      <c r="AT13" s="1597"/>
      <c r="AU13" s="1657"/>
      <c r="AV13" s="1740" t="s">
        <v>758</v>
      </c>
      <c r="AW13" s="1745"/>
      <c r="AX13" s="1745"/>
      <c r="AY13" s="1758"/>
      <c r="AZ13" s="1740" t="s">
        <v>1097</v>
      </c>
      <c r="BA13" s="1745"/>
      <c r="BB13" s="1758"/>
      <c r="BC13" s="1776"/>
      <c r="BD13" s="1779"/>
      <c r="BE13" s="1781"/>
      <c r="BF13" s="1872"/>
      <c r="BG13" s="1885"/>
      <c r="BH13" s="1594"/>
      <c r="BI13" s="1597"/>
      <c r="BJ13" s="1597"/>
      <c r="BK13" s="1597"/>
      <c r="BL13" s="1657"/>
      <c r="BM13" s="1740" t="s">
        <v>414</v>
      </c>
      <c r="BN13" s="1745"/>
      <c r="BO13" s="1745"/>
      <c r="BP13" s="1758"/>
      <c r="BQ13" s="1740" t="s">
        <v>1097</v>
      </c>
      <c r="BR13" s="1745"/>
      <c r="BS13" s="1758"/>
      <c r="BW13" s="1522"/>
      <c r="BX13" s="1522"/>
      <c r="BY13" s="1522"/>
      <c r="BZ13" s="1976"/>
      <c r="CA13" s="1976"/>
      <c r="CB13" s="1976"/>
      <c r="CC13" s="1976"/>
      <c r="CD13" s="1981"/>
      <c r="CE13" s="1981"/>
      <c r="CF13" s="1981"/>
      <c r="CG13" s="1981"/>
      <c r="CH13" s="1981"/>
      <c r="CI13" s="1981"/>
    </row>
    <row r="14" spans="2:112" ht="21" customHeight="1">
      <c r="B14" s="1522"/>
      <c r="C14" s="1533"/>
      <c r="D14" s="1555"/>
      <c r="E14" s="1584"/>
      <c r="F14" s="1594" t="s">
        <v>1115</v>
      </c>
      <c r="G14" s="1597"/>
      <c r="H14" s="1597"/>
      <c r="I14" s="1597"/>
      <c r="J14" s="1597"/>
      <c r="K14" s="1597"/>
      <c r="L14" s="1597"/>
      <c r="M14" s="1597"/>
      <c r="N14" s="1597"/>
      <c r="O14" s="1597"/>
      <c r="P14" s="1597"/>
      <c r="Q14" s="1597"/>
      <c r="R14" s="1597"/>
      <c r="S14" s="1597"/>
      <c r="T14" s="1597"/>
      <c r="U14" s="1597"/>
      <c r="V14" s="1657"/>
      <c r="W14" s="1673"/>
      <c r="Z14" s="1710" t="s">
        <v>1122</v>
      </c>
      <c r="AA14" s="1596"/>
      <c r="AB14" s="1596"/>
      <c r="AC14" s="1596"/>
      <c r="AD14" s="1654"/>
      <c r="AE14" s="1741" t="b">
        <f>IF((OR($D$5="○",$D$6="○")),ROUNDDOWN(((BE$6+BE$8*0.9))/6,1))</f>
        <v>0</v>
      </c>
      <c r="AF14" s="1746"/>
      <c r="AG14" s="1746"/>
      <c r="AH14" s="1759"/>
      <c r="AI14" s="1762">
        <f>AE14*$AY$60</f>
        <v>0</v>
      </c>
      <c r="AJ14" s="1770"/>
      <c r="AK14" s="1774"/>
      <c r="AL14" s="1762">
        <f>AE14*40</f>
        <v>0</v>
      </c>
      <c r="AM14" s="1770"/>
      <c r="AN14" s="1774"/>
      <c r="AQ14" s="1710" t="s">
        <v>1122</v>
      </c>
      <c r="AR14" s="1596"/>
      <c r="AS14" s="1596"/>
      <c r="AT14" s="1596"/>
      <c r="AU14" s="1654"/>
      <c r="AV14" s="1742" t="b">
        <f>IF((OR($D$5="○",$D$6="○")),$BE$43)</f>
        <v>0</v>
      </c>
      <c r="AW14" s="1747"/>
      <c r="AX14" s="1747"/>
      <c r="AY14" s="1760"/>
      <c r="AZ14" s="1824">
        <f>AV14*$AY$60</f>
        <v>0</v>
      </c>
      <c r="BA14" s="1824"/>
      <c r="BB14" s="1824"/>
      <c r="BC14" s="1762">
        <f>AV14*40</f>
        <v>0</v>
      </c>
      <c r="BD14" s="1770"/>
      <c r="BE14" s="1774"/>
      <c r="BF14" s="1873"/>
      <c r="BG14" s="1884"/>
      <c r="BH14" s="1710" t="s">
        <v>1147</v>
      </c>
      <c r="BI14" s="1596"/>
      <c r="BJ14" s="1596"/>
      <c r="BK14" s="1596"/>
      <c r="BL14" s="1654"/>
      <c r="BM14" s="1742">
        <f>(ROUNDDOWN(BQ14/40,1))</f>
        <v>0</v>
      </c>
      <c r="BN14" s="1747"/>
      <c r="BO14" s="1747"/>
      <c r="BP14" s="1760"/>
      <c r="BQ14" s="1824">
        <f>$BB$73</f>
        <v>0</v>
      </c>
      <c r="BR14" s="1824"/>
      <c r="BS14" s="1824"/>
      <c r="BU14" s="1525"/>
      <c r="BW14" s="1525"/>
      <c r="BX14" s="1525"/>
      <c r="BY14" s="1525"/>
      <c r="BZ14" s="1977"/>
      <c r="CA14" s="1977"/>
      <c r="CB14" s="1977"/>
      <c r="CC14" s="1977"/>
      <c r="CD14" s="1788"/>
      <c r="CE14" s="1788"/>
      <c r="CF14" s="1788"/>
      <c r="CG14" s="1567"/>
      <c r="CH14" s="1567"/>
      <c r="CI14" s="1567"/>
    </row>
    <row r="15" spans="2:112" ht="21" customHeight="1">
      <c r="B15" s="1522"/>
      <c r="C15" s="1534"/>
      <c r="D15" s="1556"/>
      <c r="E15" s="1556"/>
      <c r="F15" s="1556"/>
      <c r="G15" s="1556"/>
      <c r="H15" s="1556"/>
      <c r="I15" s="1556"/>
      <c r="J15" s="1556"/>
      <c r="K15" s="1556"/>
      <c r="L15" s="1623" t="str">
        <f>IF(COUNTIF(D12:E14,"○")&gt;1,"いずれか１つを選択してください。","")</f>
        <v/>
      </c>
      <c r="M15" s="1556"/>
      <c r="N15" s="1556"/>
      <c r="O15" s="1556"/>
      <c r="P15" s="1556"/>
      <c r="Q15" s="1556"/>
      <c r="R15" s="1556"/>
      <c r="S15" s="1556"/>
      <c r="T15" s="1556"/>
      <c r="U15" s="1556"/>
      <c r="V15" s="1658"/>
      <c r="W15" s="1674"/>
      <c r="Z15" s="1710" t="s">
        <v>1124</v>
      </c>
      <c r="AA15" s="1596"/>
      <c r="AB15" s="1596"/>
      <c r="AC15" s="1596"/>
      <c r="AD15" s="1654"/>
      <c r="AE15" s="1741" t="b">
        <f>IF((OR($D$7="○")),ROUNDDOWN((BE$6+BE$8*0.9)/5,1))</f>
        <v>0</v>
      </c>
      <c r="AF15" s="1746"/>
      <c r="AG15" s="1746"/>
      <c r="AH15" s="1759"/>
      <c r="AI15" s="1762">
        <f>AE15*$AY$60</f>
        <v>0</v>
      </c>
      <c r="AJ15" s="1770"/>
      <c r="AK15" s="1774"/>
      <c r="AL15" s="1762">
        <f>AE15*40</f>
        <v>0</v>
      </c>
      <c r="AM15" s="1770"/>
      <c r="AN15" s="1774"/>
      <c r="AQ15" s="1710" t="s">
        <v>1124</v>
      </c>
      <c r="AR15" s="1596"/>
      <c r="AS15" s="1596"/>
      <c r="AT15" s="1596"/>
      <c r="AU15" s="1654"/>
      <c r="AV15" s="1742" t="b">
        <f>IF(($D$7="○"),$BE$43)</f>
        <v>0</v>
      </c>
      <c r="AW15" s="1747"/>
      <c r="AX15" s="1747"/>
      <c r="AY15" s="1760"/>
      <c r="AZ15" s="1824">
        <f>AV15*$AY$60</f>
        <v>0</v>
      </c>
      <c r="BA15" s="1824"/>
      <c r="BB15" s="1824"/>
      <c r="BC15" s="1762">
        <f>AV15*40</f>
        <v>0</v>
      </c>
      <c r="BD15" s="1770"/>
      <c r="BE15" s="1774"/>
      <c r="BF15" s="1873"/>
      <c r="BG15" s="1884"/>
      <c r="BH15" s="1714" t="s">
        <v>999</v>
      </c>
      <c r="BI15" s="1722"/>
      <c r="BJ15" s="1722"/>
      <c r="BK15" s="1722"/>
      <c r="BL15" s="1739"/>
      <c r="BM15" s="1743">
        <f>SUM(BM12:BP14)</f>
        <v>0</v>
      </c>
      <c r="BN15" s="1748"/>
      <c r="BO15" s="1748"/>
      <c r="BP15" s="1761"/>
      <c r="BQ15" s="1825">
        <f>SUMIF(BQ12:BS14,"&lt;&gt;#VALUE!")</f>
        <v>0</v>
      </c>
      <c r="BR15" s="1825"/>
      <c r="BS15" s="1825"/>
      <c r="BW15" s="1967"/>
    </row>
    <row r="16" spans="2:112" ht="21" customHeight="1">
      <c r="B16" s="1522"/>
      <c r="C16" s="1522"/>
      <c r="D16" s="1522"/>
      <c r="E16" s="1567"/>
      <c r="F16" s="1567"/>
      <c r="G16" s="1567"/>
      <c r="H16" s="1567"/>
      <c r="I16" s="1567"/>
      <c r="J16" s="1567"/>
      <c r="K16" s="1567"/>
      <c r="L16" s="1567"/>
      <c r="M16" s="1567"/>
      <c r="N16" s="1567"/>
      <c r="O16" s="1567"/>
      <c r="P16" s="1567"/>
      <c r="Q16" s="1567"/>
      <c r="R16" s="1567"/>
      <c r="S16" s="1567"/>
      <c r="T16" s="1567"/>
      <c r="U16" s="1567"/>
      <c r="V16" s="1522"/>
      <c r="W16" s="1522"/>
      <c r="X16" s="1522"/>
      <c r="Y16" s="1522"/>
      <c r="Z16" s="1713" t="s">
        <v>1125</v>
      </c>
      <c r="AA16" s="1721"/>
      <c r="AB16" s="1721"/>
      <c r="AC16" s="1721"/>
      <c r="AD16" s="1738"/>
      <c r="AE16" s="1742">
        <f>IF($D$6="○","",ROUNDDOWN(($AO$6+$AO$8*0.9)/9,1)+ROUNDDOWN(($AS$6-$AS$7+$AS$8*0.9)/6,1)+ROUNDDOWN($AS$7/12,1)+ROUNDDOWN(($AW$6-$AW$7+$AW$8*0.9)/4,1)+ROUNDDOWN($AW$7/8,1)+ROUNDDOWN(($BA$6-$BA$7+$BA$8*0.9)/2.5,1)+ROUNDDOWN($BA$7/5,1))</f>
        <v>0</v>
      </c>
      <c r="AF16" s="1747"/>
      <c r="AG16" s="1747"/>
      <c r="AH16" s="1760"/>
      <c r="AI16" s="1762">
        <f>AE16*$AY$60</f>
        <v>0</v>
      </c>
      <c r="AJ16" s="1770"/>
      <c r="AK16" s="1774"/>
      <c r="AL16" s="1762">
        <f>AE16*40</f>
        <v>0</v>
      </c>
      <c r="AM16" s="1770"/>
      <c r="AN16" s="1774"/>
      <c r="AO16" s="1522"/>
      <c r="AP16" s="1522"/>
      <c r="AQ16" s="1713" t="s">
        <v>1125</v>
      </c>
      <c r="AR16" s="1721"/>
      <c r="AS16" s="1721"/>
      <c r="AT16" s="1721"/>
      <c r="AU16" s="1738"/>
      <c r="AV16" s="1742" t="e">
        <f>IF(($D$6="○"),"",$BE$51)</f>
        <v>#DIV/0!</v>
      </c>
      <c r="AW16" s="1747"/>
      <c r="AX16" s="1747"/>
      <c r="AY16" s="1760"/>
      <c r="AZ16" s="1824" t="e">
        <f>AV16*$AY$60</f>
        <v>#DIV/0!</v>
      </c>
      <c r="BA16" s="1824"/>
      <c r="BB16" s="1824"/>
      <c r="BC16" s="1762" t="e">
        <f>AV16*40</f>
        <v>#DIV/0!</v>
      </c>
      <c r="BD16" s="1770"/>
      <c r="BE16" s="1774"/>
      <c r="BF16" s="1873"/>
      <c r="BG16" s="1884"/>
      <c r="BH16" s="1522"/>
      <c r="BI16" s="1522"/>
      <c r="BJ16" s="1522"/>
      <c r="BK16" s="1522"/>
      <c r="BL16" s="1522"/>
      <c r="BM16" s="1791"/>
      <c r="BN16" s="1791"/>
      <c r="BO16" s="1791"/>
      <c r="BP16" s="1791"/>
      <c r="BQ16" s="1873"/>
      <c r="BR16" s="1873"/>
      <c r="BS16" s="1873"/>
    </row>
    <row r="17" spans="2:96" ht="21" customHeight="1">
      <c r="B17" s="1522"/>
      <c r="C17" s="1522"/>
      <c r="D17" s="1522"/>
      <c r="E17" s="1567"/>
      <c r="F17" s="1567"/>
      <c r="G17" s="1567"/>
      <c r="H17" s="1567"/>
      <c r="I17" s="1567"/>
      <c r="J17" s="1567"/>
      <c r="K17" s="1567"/>
      <c r="L17" s="1567"/>
      <c r="M17" s="1567"/>
      <c r="N17" s="1567"/>
      <c r="O17" s="1567"/>
      <c r="P17" s="1567"/>
      <c r="Q17" s="1567"/>
      <c r="R17" s="1567"/>
      <c r="S17" s="1567"/>
      <c r="T17" s="1567"/>
      <c r="U17" s="1567"/>
      <c r="V17" s="1522"/>
      <c r="W17" s="1525"/>
      <c r="X17" s="1525"/>
      <c r="Y17" s="1525"/>
      <c r="Z17" s="1714" t="s">
        <v>999</v>
      </c>
      <c r="AA17" s="1722"/>
      <c r="AB17" s="1722"/>
      <c r="AC17" s="1722"/>
      <c r="AD17" s="1739"/>
      <c r="AE17" s="1743">
        <f>SUM(AE14:AH16)</f>
        <v>0</v>
      </c>
      <c r="AF17" s="1748"/>
      <c r="AG17" s="1748"/>
      <c r="AH17" s="1761"/>
      <c r="AI17" s="1763">
        <f>SUMIF(AI14:AK16,"&lt;&gt;#VALUE!")</f>
        <v>0</v>
      </c>
      <c r="AJ17" s="1763"/>
      <c r="AK17" s="1763"/>
      <c r="AL17" s="1763">
        <f>SUMIF(AL14:AN16,"&lt;&gt;#VALUE!")</f>
        <v>0</v>
      </c>
      <c r="AM17" s="1763"/>
      <c r="AN17" s="1763"/>
      <c r="AO17" s="1525"/>
      <c r="AP17" s="1525"/>
      <c r="AQ17" s="1714" t="s">
        <v>999</v>
      </c>
      <c r="AR17" s="1722"/>
      <c r="AS17" s="1722"/>
      <c r="AT17" s="1722"/>
      <c r="AU17" s="1739"/>
      <c r="AV17" s="1743" t="e">
        <f>SUM(AV14:AY16)</f>
        <v>#DIV/0!</v>
      </c>
      <c r="AW17" s="1748"/>
      <c r="AX17" s="1748"/>
      <c r="AY17" s="1761"/>
      <c r="AZ17" s="1825" t="e">
        <f>SUMIF(AZ14:BB16,"&lt;&gt;#VALUE!")</f>
        <v>#DIV/0!</v>
      </c>
      <c r="BA17" s="1825"/>
      <c r="BB17" s="1825"/>
      <c r="BC17" s="1714" t="e">
        <f>SUMIF(BC14:BE16,"&lt;&gt;#VALUE!")</f>
        <v>#DIV/0!</v>
      </c>
      <c r="BD17" s="1722"/>
      <c r="BE17" s="1739"/>
      <c r="BF17" s="1525"/>
      <c r="BG17" s="1851"/>
      <c r="BH17" s="1525"/>
      <c r="BI17" s="1525"/>
      <c r="BJ17" s="1525"/>
      <c r="BK17" s="1525"/>
      <c r="BL17" s="1525"/>
      <c r="BM17" s="1927"/>
      <c r="BN17" s="1927"/>
      <c r="BO17" s="1927"/>
      <c r="BP17" s="1927"/>
      <c r="BQ17" s="1961"/>
      <c r="BR17" s="1961"/>
      <c r="BS17" s="1961"/>
      <c r="BT17" s="1525"/>
      <c r="BU17" s="1525"/>
      <c r="BV17" s="1525"/>
      <c r="BW17" s="1956"/>
      <c r="BX17" s="1974"/>
    </row>
    <row r="18" spans="2:96" ht="21" customHeight="1">
      <c r="B18" s="1522"/>
      <c r="C18" s="1522"/>
      <c r="D18" s="1522"/>
      <c r="E18" s="1567"/>
      <c r="F18" s="1567"/>
      <c r="G18" s="1567"/>
      <c r="H18" s="1567"/>
      <c r="I18" s="1567"/>
      <c r="J18" s="1567"/>
      <c r="K18" s="1567"/>
      <c r="L18" s="1567"/>
      <c r="M18" s="1567"/>
      <c r="N18" s="1567"/>
      <c r="O18" s="1567"/>
      <c r="P18" s="1567"/>
      <c r="Q18" s="1567"/>
      <c r="R18" s="1567"/>
      <c r="S18" s="1567"/>
      <c r="T18" s="1567"/>
      <c r="U18" s="1567"/>
      <c r="V18" s="1522"/>
      <c r="W18" s="1676"/>
      <c r="X18" s="1676"/>
      <c r="Y18" s="1676"/>
      <c r="Z18" s="1676"/>
      <c r="AA18" s="1676"/>
      <c r="AB18" s="1725"/>
      <c r="AC18" s="1725"/>
      <c r="AD18" s="1725"/>
      <c r="AE18" s="1725"/>
      <c r="AF18" s="1567"/>
      <c r="AG18" s="1567"/>
      <c r="AH18" s="1567"/>
      <c r="AI18" s="1567"/>
      <c r="AJ18" s="1567"/>
      <c r="AK18" s="1567"/>
      <c r="AM18" s="1676"/>
      <c r="AN18" s="1676"/>
      <c r="AO18" s="1676"/>
      <c r="AP18" s="1676"/>
      <c r="AQ18" s="1676"/>
      <c r="AR18" s="1725"/>
      <c r="AS18" s="1725"/>
      <c r="AT18" s="1725"/>
      <c r="AU18" s="1725"/>
      <c r="AV18" s="1788"/>
      <c r="AW18" s="1788"/>
      <c r="AX18" s="1788"/>
      <c r="AY18" s="1567"/>
      <c r="AZ18" s="1567"/>
      <c r="BA18" s="1567"/>
      <c r="BD18" s="1851"/>
      <c r="BE18" s="1851"/>
      <c r="BF18" s="1851"/>
      <c r="BG18" s="1851"/>
      <c r="BH18" s="1851"/>
      <c r="BI18" s="1595"/>
      <c r="BJ18" s="1595"/>
      <c r="BK18" s="1595"/>
      <c r="BL18" s="1595"/>
      <c r="BM18" s="1600"/>
      <c r="BN18" s="1600"/>
      <c r="BO18" s="1600"/>
      <c r="BP18" s="1600"/>
      <c r="BQ18" s="1719"/>
      <c r="BR18" s="1956"/>
      <c r="BS18" s="1956"/>
      <c r="BT18" s="1956"/>
      <c r="BU18" s="1967"/>
      <c r="BV18" s="1967"/>
      <c r="BW18" s="1967"/>
      <c r="BX18" s="1974"/>
    </row>
    <row r="19" spans="2:96" ht="8.25" customHeight="1">
      <c r="B19" s="1521"/>
      <c r="C19" s="1535"/>
      <c r="D19" s="1535"/>
      <c r="E19" s="1566"/>
      <c r="F19" s="1566"/>
      <c r="G19" s="1566"/>
      <c r="H19" s="1566"/>
      <c r="I19" s="1566"/>
      <c r="J19" s="1566"/>
      <c r="K19" s="1566"/>
      <c r="L19" s="1566"/>
      <c r="M19" s="1566"/>
      <c r="N19" s="1566"/>
      <c r="O19" s="1566"/>
      <c r="P19" s="1566"/>
      <c r="Q19" s="1566"/>
      <c r="R19" s="1566"/>
      <c r="S19" s="1566"/>
      <c r="T19" s="1566"/>
      <c r="U19" s="1566"/>
      <c r="V19" s="1535"/>
      <c r="W19" s="1675"/>
      <c r="X19" s="1675"/>
      <c r="Y19" s="1675"/>
      <c r="Z19" s="1675"/>
      <c r="AA19" s="1675"/>
      <c r="AB19" s="1724"/>
      <c r="AC19" s="1724"/>
      <c r="AD19" s="1724"/>
      <c r="AE19" s="1724"/>
      <c r="AF19" s="1566"/>
      <c r="AG19" s="1566"/>
      <c r="AH19" s="1566"/>
      <c r="AI19" s="1566"/>
      <c r="AJ19" s="1566"/>
      <c r="AK19" s="1566"/>
      <c r="AL19" s="1777"/>
      <c r="AM19" s="1675"/>
      <c r="AN19" s="1675"/>
      <c r="AO19" s="1675"/>
      <c r="AP19" s="1675"/>
      <c r="AQ19" s="1675"/>
      <c r="AR19" s="1724"/>
      <c r="AS19" s="1724"/>
      <c r="AT19" s="1724"/>
      <c r="AU19" s="1724"/>
      <c r="AV19" s="1787"/>
      <c r="AW19" s="1787"/>
      <c r="AX19" s="1787"/>
      <c r="AY19" s="1566"/>
      <c r="AZ19" s="1566"/>
      <c r="BA19" s="1566"/>
      <c r="BB19" s="1777"/>
      <c r="BC19" s="1777"/>
      <c r="BD19" s="1850"/>
      <c r="BE19" s="1850"/>
      <c r="BF19" s="1850"/>
      <c r="BG19" s="1850"/>
      <c r="BH19" s="1850"/>
      <c r="BI19" s="1899"/>
      <c r="BJ19" s="1899"/>
      <c r="BK19" s="1899"/>
      <c r="BL19" s="1899"/>
      <c r="BM19" s="1928"/>
      <c r="BN19" s="1937"/>
      <c r="BO19" s="1600"/>
      <c r="BP19" s="1600"/>
      <c r="BQ19" s="1719"/>
      <c r="BR19" s="1956"/>
      <c r="BS19" s="1956"/>
      <c r="BT19" s="1956"/>
      <c r="BU19" s="1967"/>
      <c r="BV19" s="1967"/>
      <c r="BW19" s="1967"/>
      <c r="BX19" s="1974"/>
    </row>
    <row r="20" spans="2:96" ht="21" customHeight="1">
      <c r="B20" s="1523"/>
      <c r="D20" s="1525" t="s">
        <v>502</v>
      </c>
      <c r="E20" s="1585"/>
      <c r="F20" s="1585"/>
      <c r="G20" s="1585"/>
      <c r="H20" s="1585"/>
      <c r="I20" s="1599"/>
      <c r="J20" s="1595"/>
      <c r="K20" s="1595"/>
      <c r="L20" s="1595"/>
      <c r="M20" s="1600"/>
      <c r="N20" s="1600"/>
      <c r="O20" s="1599"/>
      <c r="P20" s="1600"/>
      <c r="Q20" s="1567"/>
      <c r="R20" s="1567"/>
      <c r="S20" s="1567"/>
      <c r="T20" s="1567"/>
      <c r="U20" s="1567"/>
      <c r="V20" s="1522"/>
      <c r="W20" s="1677"/>
      <c r="X20" s="1694"/>
      <c r="Y20" s="1694"/>
      <c r="Z20" s="1715" t="s">
        <v>1126</v>
      </c>
      <c r="AA20" s="1715"/>
      <c r="AB20" s="1715"/>
      <c r="AC20" s="1715"/>
      <c r="AD20" s="1715"/>
      <c r="AE20" s="1715"/>
      <c r="AF20" s="1715"/>
      <c r="AG20" s="1715"/>
      <c r="AH20" s="1715"/>
      <c r="AI20" s="1715"/>
      <c r="AJ20" s="1715"/>
      <c r="AK20" s="1715"/>
      <c r="AL20" s="1715"/>
      <c r="AM20" s="1715"/>
      <c r="AN20" s="1715"/>
      <c r="AO20" s="1715"/>
      <c r="AP20" s="1715"/>
      <c r="AQ20" s="1715"/>
      <c r="AR20" s="1715"/>
      <c r="AS20" s="1715"/>
      <c r="AT20" s="1715"/>
      <c r="AU20" s="1715"/>
      <c r="AV20" s="1715"/>
      <c r="AW20" s="1715"/>
      <c r="AX20" s="1715"/>
      <c r="AY20" s="1715"/>
      <c r="AZ20" s="1715"/>
      <c r="BA20" s="1715"/>
      <c r="BB20" s="1715"/>
      <c r="BC20" s="1715"/>
      <c r="BD20" s="1715"/>
      <c r="BE20" s="1715"/>
      <c r="BF20" s="1715"/>
      <c r="BG20" s="1715"/>
      <c r="BH20" s="1715"/>
      <c r="BI20" s="1715"/>
      <c r="BJ20" s="1715"/>
      <c r="BK20" s="1715"/>
      <c r="BL20" s="1715"/>
      <c r="BM20" s="1929"/>
      <c r="BN20" s="1938"/>
      <c r="BO20" s="1600"/>
      <c r="BP20" s="1600"/>
      <c r="BQ20" s="1719"/>
      <c r="BR20" s="1956"/>
      <c r="BS20" s="1956"/>
      <c r="BT20" s="1956"/>
      <c r="BU20" s="1967"/>
      <c r="BV20" s="1967"/>
      <c r="BW20" s="1967"/>
      <c r="BX20" s="1600"/>
    </row>
    <row r="21" spans="2:96" ht="16.5" customHeight="1">
      <c r="B21" s="1523"/>
      <c r="C21" s="1522"/>
      <c r="D21" s="1522"/>
      <c r="E21" s="1519"/>
      <c r="F21" s="1595"/>
      <c r="G21" s="1595"/>
      <c r="H21" s="1595"/>
      <c r="I21" s="1600"/>
      <c r="J21" s="1600"/>
      <c r="L21" s="1600"/>
      <c r="M21" s="1567"/>
      <c r="N21" s="1567"/>
      <c r="Q21" s="1567"/>
      <c r="S21" s="1595"/>
      <c r="T21" s="1595"/>
      <c r="U21" s="1595"/>
      <c r="V21" s="1600"/>
      <c r="W21" s="1678" t="s">
        <v>1042</v>
      </c>
      <c r="X21" s="1695"/>
      <c r="Y21" s="1708"/>
      <c r="Z21" s="1716"/>
      <c r="AA21" s="1716"/>
      <c r="AB21" s="1716"/>
      <c r="AC21" s="1716"/>
      <c r="AD21" s="1716"/>
      <c r="AE21" s="1716"/>
      <c r="AF21" s="1716"/>
      <c r="AG21" s="1716"/>
      <c r="AH21" s="1716"/>
      <c r="AI21" s="1716"/>
      <c r="AJ21" s="1716"/>
      <c r="AK21" s="1716"/>
      <c r="AL21" s="1716"/>
      <c r="AM21" s="1716"/>
      <c r="AN21" s="1716"/>
      <c r="AO21" s="1716"/>
      <c r="AP21" s="1716"/>
      <c r="AQ21" s="1716"/>
      <c r="AR21" s="1716"/>
      <c r="AS21" s="1716"/>
      <c r="AT21" s="1716"/>
      <c r="AU21" s="1716"/>
      <c r="AV21" s="1716"/>
      <c r="AW21" s="1716"/>
      <c r="AX21" s="1716"/>
      <c r="AY21" s="1716"/>
      <c r="AZ21" s="1716"/>
      <c r="BA21" s="1716"/>
      <c r="BB21" s="1716"/>
      <c r="BC21" s="1716"/>
      <c r="BD21" s="1716"/>
      <c r="BE21" s="1716"/>
      <c r="BF21" s="1716"/>
      <c r="BG21" s="1716"/>
      <c r="BH21" s="1716"/>
      <c r="BI21" s="1716"/>
      <c r="BJ21" s="1716"/>
      <c r="BK21" s="1716"/>
      <c r="BL21" s="1716"/>
      <c r="BM21" s="1930"/>
      <c r="BN21" s="1938"/>
      <c r="BO21" s="1600"/>
      <c r="BQ21" s="1585"/>
      <c r="BR21" s="1964"/>
      <c r="BS21" s="1964"/>
      <c r="BT21" s="1966"/>
      <c r="BU21" s="1966"/>
      <c r="BX21" s="1600"/>
    </row>
    <row r="22" spans="2:96" ht="16.5" customHeight="1">
      <c r="B22" s="1523"/>
      <c r="C22" s="1522"/>
      <c r="D22" s="1522"/>
      <c r="E22" s="1519"/>
      <c r="F22" s="1595"/>
      <c r="G22" s="1595"/>
      <c r="H22" s="1595"/>
      <c r="I22" s="1600"/>
      <c r="J22" s="1600"/>
      <c r="L22" s="1600"/>
      <c r="M22" s="1567"/>
      <c r="N22" s="1567"/>
      <c r="Q22" s="1567"/>
      <c r="S22" s="1595"/>
      <c r="T22" s="1595"/>
      <c r="U22" s="1595"/>
      <c r="V22" s="1600"/>
      <c r="W22" s="1679"/>
      <c r="X22" s="1696"/>
      <c r="Y22" s="1696"/>
      <c r="Z22" s="1717"/>
      <c r="AA22" s="1717"/>
      <c r="AB22" s="1717"/>
      <c r="AC22" s="1717"/>
      <c r="AD22" s="1717"/>
      <c r="AE22" s="1717"/>
      <c r="AF22" s="1717"/>
      <c r="AG22" s="1717"/>
      <c r="AH22" s="1717"/>
      <c r="AI22" s="1717"/>
      <c r="AJ22" s="1717"/>
      <c r="AK22" s="1717"/>
      <c r="AL22" s="1717"/>
      <c r="AM22" s="1717"/>
      <c r="AN22" s="1717"/>
      <c r="AO22" s="1717"/>
      <c r="AP22" s="1717"/>
      <c r="AQ22" s="1717"/>
      <c r="AR22" s="1717"/>
      <c r="AS22" s="1717"/>
      <c r="AT22" s="1717"/>
      <c r="AU22" s="1717"/>
      <c r="AV22" s="1717"/>
      <c r="AW22" s="1717"/>
      <c r="AX22" s="1717"/>
      <c r="AY22" s="1717"/>
      <c r="AZ22" s="1717"/>
      <c r="BA22" s="1717"/>
      <c r="BB22" s="1717"/>
      <c r="BC22" s="1717"/>
      <c r="BD22" s="1717"/>
      <c r="BE22" s="1717"/>
      <c r="BF22" s="1717"/>
      <c r="BG22" s="1717"/>
      <c r="BH22" s="1717"/>
      <c r="BI22" s="1717"/>
      <c r="BJ22" s="1717"/>
      <c r="BK22" s="1717"/>
      <c r="BL22" s="1717"/>
      <c r="BM22" s="1931"/>
      <c r="BN22" s="1938"/>
      <c r="BO22" s="1956"/>
      <c r="BQ22" s="1585"/>
      <c r="BR22" s="1964"/>
      <c r="BS22" s="1964"/>
      <c r="BT22" s="1966"/>
      <c r="BU22" s="1966"/>
      <c r="BX22" s="1600"/>
    </row>
    <row r="23" spans="2:96" ht="12" customHeight="1">
      <c r="B23" s="1523"/>
      <c r="C23" s="1522"/>
      <c r="D23" s="1522"/>
      <c r="E23" s="1519"/>
      <c r="F23" s="1595"/>
      <c r="G23" s="1595"/>
      <c r="H23" s="1595"/>
      <c r="I23" s="1600"/>
      <c r="J23" s="1600"/>
      <c r="L23" s="1600"/>
      <c r="M23" s="1567"/>
      <c r="N23" s="1567"/>
      <c r="Q23" s="1567"/>
      <c r="S23" s="1595"/>
      <c r="T23" s="1595"/>
      <c r="U23" s="1595"/>
      <c r="V23" s="1600"/>
      <c r="W23" s="1565"/>
      <c r="X23" s="1697"/>
      <c r="Y23" s="1697"/>
      <c r="Z23" s="1718"/>
      <c r="AA23" s="1723"/>
      <c r="AB23" s="1723"/>
      <c r="AC23" s="1723"/>
      <c r="AD23" s="1723"/>
      <c r="AE23" s="1723"/>
      <c r="AF23" s="1723"/>
      <c r="AG23" s="1723"/>
      <c r="AH23" s="1723"/>
      <c r="AI23" s="1723"/>
      <c r="AJ23" s="1723"/>
      <c r="AK23" s="1723"/>
      <c r="AL23" s="1723"/>
      <c r="AM23" s="1723"/>
      <c r="AN23" s="1723"/>
      <c r="AO23" s="1723"/>
      <c r="AP23" s="1723"/>
      <c r="AQ23" s="1723"/>
      <c r="AR23" s="1723"/>
      <c r="AS23" s="1723"/>
      <c r="AT23" s="1723"/>
      <c r="AU23" s="1723"/>
      <c r="AV23" s="1723"/>
      <c r="AW23" s="1723"/>
      <c r="AX23" s="1723"/>
      <c r="AY23" s="1723"/>
      <c r="AZ23" s="1723"/>
      <c r="BA23" s="1723"/>
      <c r="BB23" s="1723"/>
      <c r="BC23" s="1723"/>
      <c r="BD23" s="1723"/>
      <c r="BE23" s="1723"/>
      <c r="BF23" s="1723"/>
      <c r="BG23" s="1723"/>
      <c r="BH23" s="1723"/>
      <c r="BI23" s="1723"/>
      <c r="BJ23" s="1723"/>
      <c r="BK23" s="1723"/>
      <c r="BL23" s="1723"/>
      <c r="BM23" s="1723"/>
      <c r="BN23" s="1938"/>
      <c r="BO23" s="1956"/>
      <c r="BQ23" s="1585"/>
      <c r="BR23" s="1964"/>
      <c r="BS23" s="1964"/>
      <c r="BT23" s="1966"/>
      <c r="BU23" s="1968"/>
      <c r="BV23" s="1969"/>
      <c r="BW23" s="1969"/>
      <c r="BX23" s="1975"/>
      <c r="BY23" s="1969"/>
      <c r="BZ23" s="1969"/>
      <c r="CA23" s="1969"/>
      <c r="CB23" s="1969"/>
      <c r="CC23" s="1969"/>
      <c r="CD23" s="1969"/>
      <c r="CE23" s="1969"/>
      <c r="CF23" s="1969"/>
      <c r="CG23" s="1969"/>
      <c r="CH23" s="1969"/>
      <c r="CI23" s="1969"/>
      <c r="CJ23" s="1969"/>
      <c r="CK23" s="1969"/>
      <c r="CL23" s="1969"/>
      <c r="CM23" s="1969"/>
      <c r="CN23" s="1969"/>
      <c r="CO23" s="1969"/>
      <c r="CP23" s="1969"/>
      <c r="CQ23" s="1969"/>
      <c r="CR23" s="1969"/>
    </row>
    <row r="24" spans="2:96" ht="21" customHeight="1">
      <c r="B24" s="1523"/>
      <c r="C24" s="1536"/>
      <c r="D24" s="1557" t="s">
        <v>80</v>
      </c>
      <c r="E24" s="1557"/>
      <c r="F24" s="1557"/>
      <c r="G24" s="1557"/>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752"/>
      <c r="AH24" s="1600"/>
      <c r="AI24" s="1764"/>
      <c r="AJ24" s="1771" t="s">
        <v>816</v>
      </c>
      <c r="AK24" s="1771"/>
      <c r="AL24" s="1771"/>
      <c r="AM24" s="1771"/>
      <c r="AN24" s="1771"/>
      <c r="AO24" s="1771"/>
      <c r="AP24" s="1771"/>
      <c r="AQ24" s="1771"/>
      <c r="AR24" s="1771"/>
      <c r="AS24" s="1771"/>
      <c r="AT24" s="1771"/>
      <c r="AU24" s="1771"/>
      <c r="AV24" s="1771"/>
      <c r="AW24" s="1771"/>
      <c r="AX24" s="1771"/>
      <c r="AY24" s="1771"/>
      <c r="AZ24" s="1771"/>
      <c r="BA24" s="1771"/>
      <c r="BB24" s="1771"/>
      <c r="BC24" s="1771"/>
      <c r="BD24" s="1771"/>
      <c r="BE24" s="1771"/>
      <c r="BF24" s="1771"/>
      <c r="BG24" s="1771"/>
      <c r="BH24" s="1771"/>
      <c r="BI24" s="1771"/>
      <c r="BJ24" s="1771"/>
      <c r="BK24" s="1771"/>
      <c r="BL24" s="1771"/>
      <c r="BM24" s="1932"/>
      <c r="BN24" s="1938"/>
      <c r="BO24" s="1956"/>
      <c r="BQ24" s="1585"/>
      <c r="BR24" s="1964"/>
      <c r="BS24" s="1964"/>
      <c r="BT24" s="1966"/>
      <c r="BU24" s="1968"/>
      <c r="BV24" s="1969"/>
      <c r="BW24" s="1969"/>
      <c r="BX24" s="1969"/>
      <c r="BY24" s="1969"/>
      <c r="BZ24" s="1969"/>
      <c r="CA24" s="1969"/>
      <c r="CB24" s="1969"/>
      <c r="CC24" s="1969"/>
      <c r="CD24" s="1969"/>
      <c r="CE24" s="1969"/>
      <c r="CF24" s="1969"/>
      <c r="CG24" s="1969"/>
      <c r="CH24" s="1969"/>
      <c r="CI24" s="1969"/>
      <c r="CJ24" s="1969"/>
      <c r="CK24" s="1969"/>
      <c r="CL24" s="1969"/>
      <c r="CM24" s="1969"/>
      <c r="CN24" s="1969"/>
      <c r="CO24" s="1969"/>
      <c r="CP24" s="1969"/>
      <c r="CQ24" s="1969"/>
      <c r="CR24" s="1969"/>
    </row>
    <row r="25" spans="2:96" ht="21" customHeight="1">
      <c r="B25" s="1523"/>
      <c r="C25" s="1537"/>
      <c r="D25" s="1558" t="s">
        <v>1111</v>
      </c>
      <c r="E25" s="1558"/>
      <c r="F25" s="1558"/>
      <c r="G25" s="1558"/>
      <c r="H25" s="1558"/>
      <c r="I25" s="1601" t="s">
        <v>1117</v>
      </c>
      <c r="J25" s="1601"/>
      <c r="K25" s="1601"/>
      <c r="L25" s="1601"/>
      <c r="M25" s="1601" t="s">
        <v>42</v>
      </c>
      <c r="N25" s="1601"/>
      <c r="O25" s="1601"/>
      <c r="P25" s="1601"/>
      <c r="Q25" s="1451"/>
      <c r="R25" s="1646"/>
      <c r="S25" s="1646"/>
      <c r="T25" s="1558" t="s">
        <v>1119</v>
      </c>
      <c r="U25" s="1558"/>
      <c r="V25" s="1558"/>
      <c r="W25" s="1558"/>
      <c r="X25" s="1558"/>
      <c r="Y25" s="1601" t="s">
        <v>1117</v>
      </c>
      <c r="Z25" s="1601"/>
      <c r="AA25" s="1601"/>
      <c r="AB25" s="1601"/>
      <c r="AC25" s="1601" t="s">
        <v>42</v>
      </c>
      <c r="AD25" s="1601"/>
      <c r="AE25" s="1601"/>
      <c r="AF25" s="1601"/>
      <c r="AG25" s="1753"/>
      <c r="AH25" s="1646"/>
      <c r="AI25" s="1765"/>
      <c r="AJ25" s="1558" t="s">
        <v>737</v>
      </c>
      <c r="AK25" s="1558"/>
      <c r="AL25" s="1558"/>
      <c r="AM25" s="1558"/>
      <c r="AN25" s="1558"/>
      <c r="AO25" s="1601" t="s">
        <v>1117</v>
      </c>
      <c r="AP25" s="1601"/>
      <c r="AQ25" s="1601"/>
      <c r="AR25" s="1601"/>
      <c r="AS25" s="1601" t="s">
        <v>42</v>
      </c>
      <c r="AT25" s="1601"/>
      <c r="AU25" s="1601"/>
      <c r="AV25" s="1601"/>
      <c r="AW25" s="1792"/>
      <c r="AX25" s="1798"/>
      <c r="AY25" s="1802"/>
      <c r="AZ25" s="1558" t="s">
        <v>62</v>
      </c>
      <c r="BA25" s="1558"/>
      <c r="BB25" s="1558"/>
      <c r="BC25" s="1558"/>
      <c r="BD25" s="1558"/>
      <c r="BE25" s="1601" t="s">
        <v>1117</v>
      </c>
      <c r="BF25" s="1601"/>
      <c r="BG25" s="1601"/>
      <c r="BH25" s="1601"/>
      <c r="BI25" s="1601" t="s">
        <v>42</v>
      </c>
      <c r="BJ25" s="1601"/>
      <c r="BK25" s="1601"/>
      <c r="BL25" s="1601"/>
      <c r="BM25" s="1933"/>
      <c r="BN25" s="1939"/>
      <c r="BO25" s="1600"/>
      <c r="BQ25" s="1585"/>
      <c r="BR25" s="1964"/>
      <c r="BS25" s="1964"/>
      <c r="BT25" s="1966"/>
      <c r="BU25" s="1968"/>
      <c r="BV25" s="1792"/>
      <c r="BW25" s="1792"/>
      <c r="BX25" s="1792"/>
      <c r="BY25" s="1792"/>
      <c r="BZ25" s="1969"/>
      <c r="CA25" s="1792"/>
      <c r="CB25" s="1792"/>
      <c r="CC25" s="1792"/>
      <c r="CD25" s="1792"/>
      <c r="CE25" s="1969"/>
      <c r="CF25" s="1792"/>
      <c r="CG25" s="1792"/>
      <c r="CH25" s="1792"/>
      <c r="CI25" s="1792"/>
      <c r="CJ25" s="1969"/>
      <c r="CK25" s="1792"/>
      <c r="CL25" s="1792"/>
      <c r="CM25" s="1792"/>
      <c r="CN25" s="1792"/>
      <c r="CO25" s="1969"/>
      <c r="CP25" s="1969"/>
      <c r="CQ25" s="1969"/>
      <c r="CR25" s="1969"/>
    </row>
    <row r="26" spans="2:96" ht="21" customHeight="1">
      <c r="B26" s="1523"/>
      <c r="C26" s="1537"/>
      <c r="D26" s="1558" t="s">
        <v>902</v>
      </c>
      <c r="E26" s="1558"/>
      <c r="F26" s="1558"/>
      <c r="G26" s="1558"/>
      <c r="H26" s="1558"/>
      <c r="I26" s="1602">
        <f>(ROUNDDOWN(M26/40,1))</f>
        <v>0</v>
      </c>
      <c r="J26" s="1602"/>
      <c r="K26" s="1602"/>
      <c r="L26" s="1602"/>
      <c r="M26" s="1602">
        <f>((((ROUNDDOWN($BE$9/12,1))*40)))*-1</f>
        <v>0</v>
      </c>
      <c r="N26" s="1602"/>
      <c r="O26" s="1602"/>
      <c r="P26" s="1602"/>
      <c r="Q26" s="1451"/>
      <c r="R26" s="1646"/>
      <c r="S26" s="1646"/>
      <c r="T26" s="1558" t="s">
        <v>902</v>
      </c>
      <c r="U26" s="1558"/>
      <c r="V26" s="1558"/>
      <c r="W26" s="1558"/>
      <c r="X26" s="1558"/>
      <c r="Y26" s="1602">
        <f>(ROUNDDOWN(AC26/40,1))</f>
        <v>0</v>
      </c>
      <c r="Z26" s="1602"/>
      <c r="AA26" s="1602"/>
      <c r="AB26" s="1602"/>
      <c r="AC26" s="1602">
        <f>((((ROUNDDOWN($BE$9/30,1))*40)))*-1</f>
        <v>0</v>
      </c>
      <c r="AD26" s="1602"/>
      <c r="AE26" s="1602"/>
      <c r="AF26" s="1602"/>
      <c r="AG26" s="1753"/>
      <c r="AH26" s="1646"/>
      <c r="AI26" s="1765"/>
      <c r="AJ26" s="1558" t="s">
        <v>902</v>
      </c>
      <c r="AK26" s="1558"/>
      <c r="AL26" s="1558"/>
      <c r="AM26" s="1558"/>
      <c r="AN26" s="1558"/>
      <c r="AO26" s="1602">
        <f>(ROUNDDOWN(AS26/40,1))</f>
        <v>0</v>
      </c>
      <c r="AP26" s="1602"/>
      <c r="AQ26" s="1602"/>
      <c r="AR26" s="1602"/>
      <c r="AS26" s="1602">
        <f>((((ROUNDDOWN($BE$9/7.5,1))*40)))*-1</f>
        <v>0</v>
      </c>
      <c r="AT26" s="1602"/>
      <c r="AU26" s="1602"/>
      <c r="AV26" s="1602"/>
      <c r="AW26" s="1793"/>
      <c r="AX26" s="1798"/>
      <c r="AY26" s="1802"/>
      <c r="AZ26" s="1558" t="s">
        <v>902</v>
      </c>
      <c r="BA26" s="1558"/>
      <c r="BB26" s="1558"/>
      <c r="BC26" s="1558"/>
      <c r="BD26" s="1558"/>
      <c r="BE26" s="1602">
        <f>(ROUNDDOWN(BI26/40,1))</f>
        <v>0</v>
      </c>
      <c r="BF26" s="1602"/>
      <c r="BG26" s="1602"/>
      <c r="BH26" s="1602"/>
      <c r="BI26" s="1625">
        <f>((((ROUNDDOWN($BE$9/20,1))*40)))*-1</f>
        <v>0</v>
      </c>
      <c r="BJ26" s="1627"/>
      <c r="BK26" s="1627"/>
      <c r="BL26" s="1633"/>
      <c r="BM26" s="1933"/>
      <c r="BN26" s="1939"/>
      <c r="BO26" s="1600"/>
      <c r="BQ26" s="1585"/>
      <c r="BR26" s="1964"/>
      <c r="BS26" s="1964"/>
      <c r="BT26" s="1966"/>
      <c r="BU26" s="1968"/>
      <c r="BV26" s="1970"/>
      <c r="BW26" s="1970"/>
      <c r="BX26" s="1970"/>
      <c r="BY26" s="1970"/>
      <c r="BZ26" s="1969"/>
      <c r="CA26" s="1970"/>
      <c r="CB26" s="1970"/>
      <c r="CC26" s="1970"/>
      <c r="CD26" s="1970"/>
      <c r="CE26" s="1969"/>
      <c r="CF26" s="1970"/>
      <c r="CG26" s="1970"/>
      <c r="CH26" s="1970"/>
      <c r="CI26" s="1970"/>
      <c r="CJ26" s="1969"/>
      <c r="CK26" s="1970"/>
      <c r="CL26" s="1970"/>
      <c r="CM26" s="1970"/>
      <c r="CN26" s="1970"/>
      <c r="CO26" s="1969"/>
      <c r="CP26" s="1969"/>
      <c r="CQ26" s="1969"/>
      <c r="CR26" s="1969"/>
    </row>
    <row r="27" spans="2:96" ht="21" customHeight="1">
      <c r="B27" s="1523"/>
      <c r="C27" s="1537"/>
      <c r="D27" s="1559" t="s">
        <v>1112</v>
      </c>
      <c r="E27" s="1586"/>
      <c r="F27" s="1586"/>
      <c r="G27" s="1586"/>
      <c r="H27" s="1598"/>
      <c r="I27" s="1602">
        <f>(ROUNDDOWN(M27/40,1))</f>
        <v>0</v>
      </c>
      <c r="J27" s="1602"/>
      <c r="K27" s="1602"/>
      <c r="L27" s="1602"/>
      <c r="M27" s="1625">
        <f>($AL$17-$AI$17)*-1</f>
        <v>0</v>
      </c>
      <c r="N27" s="1627"/>
      <c r="O27" s="1627"/>
      <c r="P27" s="1633"/>
      <c r="Q27" s="1451"/>
      <c r="R27" s="1646"/>
      <c r="S27" s="1646"/>
      <c r="T27" s="1559" t="s">
        <v>1112</v>
      </c>
      <c r="U27" s="1586"/>
      <c r="V27" s="1586"/>
      <c r="W27" s="1586"/>
      <c r="X27" s="1598"/>
      <c r="Y27" s="1602">
        <f>(ROUNDDOWN(AC27/40,1))</f>
        <v>0</v>
      </c>
      <c r="Z27" s="1602"/>
      <c r="AA27" s="1602"/>
      <c r="AB27" s="1602"/>
      <c r="AC27" s="1625">
        <f>($AL$17-$AI$17)*-1</f>
        <v>0</v>
      </c>
      <c r="AD27" s="1627"/>
      <c r="AE27" s="1627"/>
      <c r="AF27" s="1633"/>
      <c r="AG27" s="1753"/>
      <c r="AH27" s="1646"/>
      <c r="AI27" s="1765"/>
      <c r="AJ27" s="1559" t="s">
        <v>1112</v>
      </c>
      <c r="AK27" s="1586"/>
      <c r="AL27" s="1586"/>
      <c r="AM27" s="1586"/>
      <c r="AN27" s="1598"/>
      <c r="AO27" s="1602">
        <f>(ROUNDDOWN(AS27/40,1))</f>
        <v>0</v>
      </c>
      <c r="AP27" s="1602"/>
      <c r="AQ27" s="1602"/>
      <c r="AR27" s="1602"/>
      <c r="AS27" s="1625">
        <f>($AL$17-$AI$17)*-1</f>
        <v>0</v>
      </c>
      <c r="AT27" s="1627"/>
      <c r="AU27" s="1627"/>
      <c r="AV27" s="1633"/>
      <c r="AW27" s="1793"/>
      <c r="AX27" s="1798"/>
      <c r="AY27" s="1802"/>
      <c r="AZ27" s="1559" t="s">
        <v>1112</v>
      </c>
      <c r="BA27" s="1586"/>
      <c r="BB27" s="1586"/>
      <c r="BC27" s="1586"/>
      <c r="BD27" s="1598"/>
      <c r="BE27" s="1602">
        <f>(ROUNDDOWN(BI27/40,1))</f>
        <v>0</v>
      </c>
      <c r="BF27" s="1602"/>
      <c r="BG27" s="1602"/>
      <c r="BH27" s="1602"/>
      <c r="BI27" s="1625">
        <f>($AL$17-$AI$17)*-1</f>
        <v>0</v>
      </c>
      <c r="BJ27" s="1627"/>
      <c r="BK27" s="1627"/>
      <c r="BL27" s="1633"/>
      <c r="BM27" s="1933"/>
      <c r="BN27" s="1939"/>
      <c r="BO27" s="1600"/>
      <c r="BQ27" s="1585"/>
      <c r="BR27" s="1964"/>
      <c r="BS27" s="1964"/>
      <c r="BT27" s="1966"/>
      <c r="BU27" s="1968"/>
      <c r="BV27" s="1970"/>
      <c r="BW27" s="1970"/>
      <c r="BX27" s="1970"/>
      <c r="BY27" s="1970"/>
      <c r="BZ27" s="1969"/>
      <c r="CA27" s="1970"/>
      <c r="CB27" s="1970"/>
      <c r="CC27" s="1970"/>
      <c r="CD27" s="1970"/>
      <c r="CE27" s="1969"/>
      <c r="CF27" s="1970"/>
      <c r="CG27" s="1970"/>
      <c r="CH27" s="1970"/>
      <c r="CI27" s="1970"/>
      <c r="CJ27" s="1969"/>
      <c r="CK27" s="1970"/>
      <c r="CL27" s="1970"/>
      <c r="CM27" s="1970"/>
      <c r="CN27" s="1970"/>
      <c r="CO27" s="1969"/>
      <c r="CP27" s="1969"/>
      <c r="CQ27" s="1969"/>
      <c r="CR27" s="1969"/>
    </row>
    <row r="28" spans="2:96" ht="21" customHeight="1">
      <c r="B28" s="1523"/>
      <c r="C28" s="1537"/>
      <c r="D28" s="1560" t="s">
        <v>1114</v>
      </c>
      <c r="E28" s="1560"/>
      <c r="F28" s="1560"/>
      <c r="G28" s="1560"/>
      <c r="H28" s="1560"/>
      <c r="I28" s="1603">
        <f>(ROUNDDOWN(M28/40,1))</f>
        <v>0</v>
      </c>
      <c r="J28" s="1603"/>
      <c r="K28" s="1603"/>
      <c r="L28" s="1603"/>
      <c r="M28" s="1626">
        <f>$BB$73</f>
        <v>0</v>
      </c>
      <c r="N28" s="1628"/>
      <c r="O28" s="1628"/>
      <c r="P28" s="1634"/>
      <c r="Q28" s="1451"/>
      <c r="R28" s="1646"/>
      <c r="S28" s="1646"/>
      <c r="T28" s="1560" t="s">
        <v>1114</v>
      </c>
      <c r="U28" s="1560"/>
      <c r="V28" s="1560"/>
      <c r="W28" s="1560"/>
      <c r="X28" s="1560"/>
      <c r="Y28" s="1603">
        <f>(ROUNDDOWN(AC28/40,1))</f>
        <v>0</v>
      </c>
      <c r="Z28" s="1603"/>
      <c r="AA28" s="1603"/>
      <c r="AB28" s="1603"/>
      <c r="AC28" s="1626">
        <f>$BB$73</f>
        <v>0</v>
      </c>
      <c r="AD28" s="1628"/>
      <c r="AE28" s="1628"/>
      <c r="AF28" s="1634"/>
      <c r="AG28" s="1753"/>
      <c r="AH28" s="1646"/>
      <c r="AI28" s="1765"/>
      <c r="AJ28" s="1560" t="s">
        <v>1114</v>
      </c>
      <c r="AK28" s="1560"/>
      <c r="AL28" s="1560"/>
      <c r="AM28" s="1560"/>
      <c r="AN28" s="1560"/>
      <c r="AO28" s="1603">
        <f>(ROUNDDOWN(AS28/40,1))</f>
        <v>0</v>
      </c>
      <c r="AP28" s="1603"/>
      <c r="AQ28" s="1603"/>
      <c r="AR28" s="1603"/>
      <c r="AS28" s="1626">
        <f>$BB$73</f>
        <v>0</v>
      </c>
      <c r="AT28" s="1628"/>
      <c r="AU28" s="1628"/>
      <c r="AV28" s="1634"/>
      <c r="AW28" s="1793"/>
      <c r="AX28" s="1798"/>
      <c r="AY28" s="1802"/>
      <c r="AZ28" s="1560" t="s">
        <v>1114</v>
      </c>
      <c r="BA28" s="1560"/>
      <c r="BB28" s="1560"/>
      <c r="BC28" s="1560"/>
      <c r="BD28" s="1560"/>
      <c r="BE28" s="1858">
        <f>(ROUNDDOWN(BI28/40,1))</f>
        <v>0</v>
      </c>
      <c r="BF28" s="1858"/>
      <c r="BG28" s="1858"/>
      <c r="BH28" s="1858"/>
      <c r="BI28" s="1626">
        <f>$BB$73</f>
        <v>0</v>
      </c>
      <c r="BJ28" s="1628"/>
      <c r="BK28" s="1628"/>
      <c r="BL28" s="1634"/>
      <c r="BM28" s="1933"/>
      <c r="BN28" s="1939"/>
      <c r="BO28" s="1600"/>
      <c r="BU28" s="1969"/>
      <c r="BV28" s="1971"/>
      <c r="BW28" s="1971"/>
      <c r="BX28" s="1971"/>
      <c r="BY28" s="1971"/>
      <c r="BZ28" s="1969"/>
      <c r="CA28" s="1971"/>
      <c r="CB28" s="1971"/>
      <c r="CC28" s="1971"/>
      <c r="CD28" s="1971"/>
      <c r="CE28" s="1969"/>
      <c r="CF28" s="1971"/>
      <c r="CG28" s="1971"/>
      <c r="CH28" s="1971"/>
      <c r="CI28" s="1971"/>
      <c r="CJ28" s="1969"/>
      <c r="CK28" s="1971"/>
      <c r="CL28" s="1971"/>
      <c r="CM28" s="1971"/>
      <c r="CN28" s="1971"/>
      <c r="CO28" s="1969"/>
      <c r="CP28" s="1969"/>
      <c r="CQ28" s="1969"/>
      <c r="CR28" s="1969"/>
    </row>
    <row r="29" spans="2:96" ht="30.75" customHeight="1">
      <c r="B29" s="1523"/>
      <c r="C29" s="1537"/>
      <c r="D29" s="1561" t="s">
        <v>881</v>
      </c>
      <c r="E29" s="1587"/>
      <c r="F29" s="1587"/>
      <c r="G29" s="1587"/>
      <c r="H29" s="1587"/>
      <c r="I29" s="1604">
        <f>SUM(I26:L28)</f>
        <v>0</v>
      </c>
      <c r="J29" s="1604"/>
      <c r="K29" s="1604"/>
      <c r="L29" s="1604"/>
      <c r="M29" s="1604">
        <f>SUM(M26:P28)</f>
        <v>0</v>
      </c>
      <c r="N29" s="1604"/>
      <c r="O29" s="1604"/>
      <c r="P29" s="1604"/>
      <c r="Q29" s="1646"/>
      <c r="R29" s="1646"/>
      <c r="S29" s="1646"/>
      <c r="T29" s="1561" t="s">
        <v>881</v>
      </c>
      <c r="U29" s="1587"/>
      <c r="V29" s="1587"/>
      <c r="W29" s="1587"/>
      <c r="X29" s="1587"/>
      <c r="Y29" s="1604">
        <f>SUM(Y26:AB28)</f>
        <v>0</v>
      </c>
      <c r="Z29" s="1604"/>
      <c r="AA29" s="1604"/>
      <c r="AB29" s="1604"/>
      <c r="AC29" s="1604">
        <f>SUM(AC26:AF28)</f>
        <v>0</v>
      </c>
      <c r="AD29" s="1604"/>
      <c r="AE29" s="1604"/>
      <c r="AF29" s="1604"/>
      <c r="AG29" s="1753"/>
      <c r="AH29" s="1646"/>
      <c r="AI29" s="1765"/>
      <c r="AJ29" s="1561" t="s">
        <v>491</v>
      </c>
      <c r="AK29" s="1587"/>
      <c r="AL29" s="1587"/>
      <c r="AM29" s="1587"/>
      <c r="AN29" s="1587"/>
      <c r="AO29" s="1783">
        <f>SUM(AO26:AR28)</f>
        <v>0</v>
      </c>
      <c r="AP29" s="1783"/>
      <c r="AQ29" s="1783"/>
      <c r="AR29" s="1783"/>
      <c r="AS29" s="1604">
        <f>SUM(AS26:AV28)</f>
        <v>0</v>
      </c>
      <c r="AT29" s="1604"/>
      <c r="AU29" s="1604"/>
      <c r="AV29" s="1604"/>
      <c r="AW29" s="1793"/>
      <c r="AX29" s="1798"/>
      <c r="AY29" s="1802"/>
      <c r="AZ29" s="1561" t="s">
        <v>491</v>
      </c>
      <c r="BA29" s="1587"/>
      <c r="BB29" s="1587"/>
      <c r="BC29" s="1587"/>
      <c r="BD29" s="1587"/>
      <c r="BE29" s="1783">
        <f>SUM(BE26:BH28)</f>
        <v>0</v>
      </c>
      <c r="BF29" s="1783"/>
      <c r="BG29" s="1783"/>
      <c r="BH29" s="1783"/>
      <c r="BI29" s="1604">
        <f>SUM(BI26:BL28)</f>
        <v>0</v>
      </c>
      <c r="BJ29" s="1604"/>
      <c r="BK29" s="1604"/>
      <c r="BL29" s="1604"/>
      <c r="BM29" s="1933"/>
      <c r="BN29" s="1939"/>
      <c r="BO29" s="1600"/>
      <c r="BQ29" s="1585"/>
      <c r="BR29" s="1964"/>
      <c r="BS29" s="1964"/>
      <c r="BT29" s="1966"/>
      <c r="BU29" s="1968"/>
      <c r="BV29" s="1972"/>
      <c r="BW29" s="1972"/>
      <c r="BX29" s="1972"/>
      <c r="BY29" s="1972"/>
      <c r="BZ29" s="1969"/>
      <c r="CA29" s="1972"/>
      <c r="CB29" s="1972"/>
      <c r="CC29" s="1972"/>
      <c r="CD29" s="1972"/>
      <c r="CE29" s="1969"/>
      <c r="CF29" s="1972"/>
      <c r="CG29" s="1972"/>
      <c r="CH29" s="1972"/>
      <c r="CI29" s="1972"/>
      <c r="CJ29" s="1969"/>
      <c r="CK29" s="1972"/>
      <c r="CL29" s="1972"/>
      <c r="CM29" s="1972"/>
      <c r="CN29" s="1972"/>
      <c r="CO29" s="1969"/>
      <c r="CP29" s="1969"/>
      <c r="CQ29" s="1969"/>
      <c r="CR29" s="1969"/>
    </row>
    <row r="30" spans="2:96" ht="20.25" customHeight="1">
      <c r="B30" s="1523"/>
      <c r="C30" s="1537"/>
      <c r="D30" s="1563"/>
      <c r="E30" s="1563"/>
      <c r="F30" s="1563"/>
      <c r="G30" s="1563"/>
      <c r="H30" s="1563"/>
      <c r="I30" s="1606"/>
      <c r="J30" s="1606"/>
      <c r="K30" s="1606"/>
      <c r="L30" s="1606"/>
      <c r="M30" s="1606"/>
      <c r="N30" s="1606"/>
      <c r="O30" s="1606"/>
      <c r="P30" s="1606"/>
      <c r="Q30" s="1567"/>
      <c r="R30" s="1567"/>
      <c r="S30" s="1567"/>
      <c r="T30" s="1563"/>
      <c r="U30" s="1563"/>
      <c r="V30" s="1563"/>
      <c r="W30" s="1563"/>
      <c r="X30" s="1563"/>
      <c r="Y30" s="1606"/>
      <c r="Z30" s="1606"/>
      <c r="AA30" s="1606"/>
      <c r="AB30" s="1606"/>
      <c r="AC30" s="1606"/>
      <c r="AD30" s="1606"/>
      <c r="AE30" s="1606"/>
      <c r="AF30" s="1606"/>
      <c r="AG30" s="1609"/>
      <c r="AH30" s="1567"/>
      <c r="AI30" s="1643"/>
      <c r="AJ30" s="1772"/>
      <c r="AK30" s="1772"/>
      <c r="AL30" s="1772"/>
      <c r="AM30" s="1772"/>
      <c r="AN30" s="1772"/>
      <c r="AO30" s="1784"/>
      <c r="AP30" s="1784"/>
      <c r="AQ30" s="1784"/>
      <c r="AR30" s="1784"/>
      <c r="AS30" s="1784"/>
      <c r="AT30" s="1784"/>
      <c r="AU30" s="1784"/>
      <c r="AV30" s="1784"/>
      <c r="AW30" s="1794"/>
      <c r="AX30" s="1799"/>
      <c r="AY30" s="1803"/>
      <c r="AZ30" s="1772"/>
      <c r="BA30" s="1772"/>
      <c r="BB30" s="1772"/>
      <c r="BC30" s="1772"/>
      <c r="BD30" s="1772"/>
      <c r="BE30" s="1784"/>
      <c r="BF30" s="1784"/>
      <c r="BG30" s="1784"/>
      <c r="BH30" s="1784"/>
      <c r="BI30" s="1784"/>
      <c r="BJ30" s="1784"/>
      <c r="BK30" s="1784"/>
      <c r="BL30" s="1784"/>
      <c r="BM30" s="1933"/>
      <c r="BN30" s="1939"/>
      <c r="BO30" s="1600"/>
      <c r="BQ30" s="1585"/>
      <c r="BR30" s="1964"/>
      <c r="BS30" s="1964"/>
      <c r="BT30" s="1966"/>
      <c r="BU30" s="1968"/>
      <c r="BV30" s="1969"/>
      <c r="BW30" s="1969"/>
      <c r="BX30" s="1975"/>
      <c r="BY30" s="1969"/>
      <c r="BZ30" s="1969"/>
      <c r="CA30" s="1969"/>
      <c r="CB30" s="1969"/>
      <c r="CC30" s="1969"/>
      <c r="CD30" s="1969"/>
      <c r="CE30" s="1969"/>
      <c r="CF30" s="1969"/>
      <c r="CG30" s="1969"/>
      <c r="CH30" s="1969"/>
      <c r="CI30" s="1969"/>
      <c r="CJ30" s="1969"/>
      <c r="CK30" s="1969"/>
      <c r="CL30" s="1969"/>
      <c r="CM30" s="1969"/>
      <c r="CN30" s="1969"/>
      <c r="CO30" s="1969"/>
      <c r="CP30" s="1969"/>
      <c r="CQ30" s="1969"/>
      <c r="CR30" s="1969"/>
    </row>
    <row r="31" spans="2:96" ht="20.25" customHeight="1">
      <c r="B31" s="1523"/>
      <c r="C31" s="1537"/>
      <c r="D31" s="1563"/>
      <c r="E31" s="1563"/>
      <c r="F31" s="1563"/>
      <c r="G31" s="1563"/>
      <c r="H31" s="1563"/>
      <c r="I31" s="1606"/>
      <c r="J31" s="1606"/>
      <c r="K31" s="1619" t="s">
        <v>1118</v>
      </c>
      <c r="L31" s="1624"/>
      <c r="M31" s="1624"/>
      <c r="N31" s="1629" t="str">
        <f>IF(OR($BE$9&gt;0,),IF(AND(OR($D$5="○",$D$6="○"),$I$29&gt;=0),"可",IF(AND(OR($D$5="○",$D$6="○"),$I$29&lt;0),"不可","")),"")</f>
        <v/>
      </c>
      <c r="O31" s="1630"/>
      <c r="P31" s="1635"/>
      <c r="Q31" s="1567"/>
      <c r="R31" s="1567"/>
      <c r="S31" s="1567"/>
      <c r="T31" s="1563"/>
      <c r="U31" s="1563"/>
      <c r="V31" s="1563"/>
      <c r="W31" s="1563"/>
      <c r="X31" s="1563"/>
      <c r="Y31" s="1606"/>
      <c r="Z31" s="1606"/>
      <c r="AA31" s="1619" t="s">
        <v>1128</v>
      </c>
      <c r="AB31" s="1624"/>
      <c r="AC31" s="1726"/>
      <c r="AD31" s="1629" t="str">
        <f>IF(OR($BE$9&gt;0,),IF(AND(OR($D$5="○",$D$6="○"),$Y$29&gt;=0),"可",IF(AND(OR($D$5="○",$D$6="○"),$Y$29&lt;0),"不可","")),"")</f>
        <v/>
      </c>
      <c r="AE31" s="1630"/>
      <c r="AF31" s="1635"/>
      <c r="AG31" s="1609"/>
      <c r="AH31" s="1567"/>
      <c r="AI31" s="1643"/>
      <c r="AJ31" s="1772"/>
      <c r="AK31" s="1772"/>
      <c r="AL31" s="1772"/>
      <c r="AM31" s="1772"/>
      <c r="AN31" s="1772"/>
      <c r="AO31" s="1784"/>
      <c r="AP31" s="1784"/>
      <c r="AQ31" s="1619" t="s">
        <v>1140</v>
      </c>
      <c r="AR31" s="1624"/>
      <c r="AS31" s="1726"/>
      <c r="AT31" s="1629" t="str">
        <f>IF(OR($BE$9&gt;0,),IF(AND(OR($D$7="○"),$AO$29&gt;=0),"可",IF(AND(OR($D$7="○"),$AO$29&lt;0),"不可","")),"")</f>
        <v/>
      </c>
      <c r="AU31" s="1630"/>
      <c r="AV31" s="1635"/>
      <c r="AW31" s="1794"/>
      <c r="AX31" s="1799"/>
      <c r="AY31" s="1803"/>
      <c r="AZ31" s="1772"/>
      <c r="BA31" s="1772"/>
      <c r="BB31" s="1772"/>
      <c r="BC31" s="1772"/>
      <c r="BD31" s="1772"/>
      <c r="BE31" s="1784"/>
      <c r="BF31" s="1784"/>
      <c r="BG31" s="1619" t="s">
        <v>875</v>
      </c>
      <c r="BH31" s="1624"/>
      <c r="BI31" s="1726"/>
      <c r="BJ31" s="1629" t="str">
        <f>IF(OR($BE$9&gt;0,),IF(AND(OR($D$7="○"),$BE$29&gt;=0),"可",IF(AND(OR($D$7="○"),$BE$29&lt;0),"不可","")),"")</f>
        <v/>
      </c>
      <c r="BK31" s="1630"/>
      <c r="BL31" s="1635"/>
      <c r="BM31" s="1933"/>
      <c r="BN31" s="1939"/>
      <c r="BO31" s="1600"/>
      <c r="BQ31" s="1585"/>
      <c r="BR31" s="1964"/>
      <c r="BS31" s="1964"/>
      <c r="BT31" s="1966"/>
      <c r="BU31" s="1968"/>
      <c r="BV31" s="1969"/>
      <c r="BW31" s="1969"/>
      <c r="BX31" s="1975"/>
      <c r="BY31" s="1969"/>
      <c r="BZ31" s="1969"/>
      <c r="CA31" s="1969"/>
      <c r="CB31" s="1969"/>
      <c r="CC31" s="1969"/>
      <c r="CD31" s="1969"/>
      <c r="CE31" s="1969"/>
      <c r="CF31" s="1969"/>
      <c r="CG31" s="1969"/>
      <c r="CH31" s="1969"/>
      <c r="CI31" s="1969"/>
      <c r="CJ31" s="1969"/>
      <c r="CK31" s="1969"/>
      <c r="CL31" s="1969"/>
      <c r="CM31" s="1969"/>
      <c r="CN31" s="1969"/>
      <c r="CO31" s="1969"/>
      <c r="CP31" s="1969"/>
      <c r="CQ31" s="1969"/>
      <c r="CR31" s="1969"/>
    </row>
    <row r="32" spans="2:96" ht="20.25" customHeight="1">
      <c r="B32" s="1523"/>
      <c r="C32" s="1538"/>
      <c r="D32" s="1562"/>
      <c r="E32" s="1562"/>
      <c r="F32" s="1562"/>
      <c r="G32" s="1562"/>
      <c r="H32" s="1562"/>
      <c r="I32" s="1605"/>
      <c r="J32" s="1605"/>
      <c r="K32" s="1605"/>
      <c r="L32" s="1605"/>
      <c r="M32" s="1605"/>
      <c r="N32" s="1605"/>
      <c r="O32" s="1605"/>
      <c r="P32" s="1605"/>
      <c r="Q32" s="1647"/>
      <c r="R32" s="1647"/>
      <c r="S32" s="1647"/>
      <c r="T32" s="1562"/>
      <c r="U32" s="1562"/>
      <c r="V32" s="1562"/>
      <c r="W32" s="1562"/>
      <c r="X32" s="1562"/>
      <c r="Y32" s="1605"/>
      <c r="Z32" s="1605"/>
      <c r="AA32" s="1605"/>
      <c r="AB32" s="1605"/>
      <c r="AC32" s="1605"/>
      <c r="AD32" s="1605"/>
      <c r="AE32" s="1605"/>
      <c r="AF32" s="1605"/>
      <c r="AG32" s="1754"/>
      <c r="AH32" s="1567"/>
      <c r="AI32" s="1766"/>
      <c r="AJ32" s="1562"/>
      <c r="AK32" s="1562"/>
      <c r="AL32" s="1562"/>
      <c r="AM32" s="1562"/>
      <c r="AN32" s="1562"/>
      <c r="AO32" s="1605"/>
      <c r="AP32" s="1605"/>
      <c r="AQ32" s="1605"/>
      <c r="AR32" s="1605"/>
      <c r="AS32" s="1605"/>
      <c r="AT32" s="1605"/>
      <c r="AU32" s="1605"/>
      <c r="AV32" s="1605"/>
      <c r="AW32" s="1795"/>
      <c r="AX32" s="1647"/>
      <c r="AY32" s="1804"/>
      <c r="AZ32" s="1562"/>
      <c r="BA32" s="1562"/>
      <c r="BB32" s="1562"/>
      <c r="BC32" s="1562"/>
      <c r="BD32" s="1562"/>
      <c r="BE32" s="1605"/>
      <c r="BF32" s="1605"/>
      <c r="BG32" s="1605"/>
      <c r="BH32" s="1605"/>
      <c r="BI32" s="1605"/>
      <c r="BJ32" s="1605"/>
      <c r="BK32" s="1605"/>
      <c r="BL32" s="1605"/>
      <c r="BM32" s="1934"/>
      <c r="BN32" s="1939"/>
      <c r="BO32" s="1600"/>
      <c r="BQ32" s="1585"/>
      <c r="BR32" s="1964"/>
      <c r="BS32" s="1964"/>
      <c r="BT32" s="1966"/>
      <c r="BU32" s="1968"/>
      <c r="BV32" s="1969"/>
      <c r="BW32" s="1969"/>
      <c r="BX32" s="1975"/>
      <c r="BY32" s="1969"/>
      <c r="BZ32" s="1969"/>
      <c r="CA32" s="1969"/>
      <c r="CB32" s="1969"/>
      <c r="CC32" s="1969"/>
      <c r="CD32" s="1969"/>
      <c r="CE32" s="1969"/>
      <c r="CF32" s="1969"/>
      <c r="CG32" s="1969"/>
      <c r="CH32" s="1969"/>
      <c r="CI32" s="1969"/>
      <c r="CJ32" s="1969"/>
      <c r="CK32" s="1969"/>
      <c r="CL32" s="1969"/>
      <c r="CM32" s="1969"/>
      <c r="CN32" s="1969"/>
      <c r="CO32" s="1969"/>
      <c r="CP32" s="1969"/>
      <c r="CQ32" s="1969"/>
      <c r="CR32" s="1969"/>
    </row>
    <row r="33" spans="2:96" ht="20.25" customHeight="1">
      <c r="B33" s="1524"/>
      <c r="C33" s="1539"/>
      <c r="D33" s="1564"/>
      <c r="E33" s="1564"/>
      <c r="F33" s="1564"/>
      <c r="G33" s="1564"/>
      <c r="H33" s="1564"/>
      <c r="I33" s="1607"/>
      <c r="J33" s="1607"/>
      <c r="K33" s="1607"/>
      <c r="L33" s="1607"/>
      <c r="M33" s="1607"/>
      <c r="N33" s="1607"/>
      <c r="O33" s="1607"/>
      <c r="P33" s="1607"/>
      <c r="Q33" s="1648"/>
      <c r="R33" s="1648"/>
      <c r="S33" s="1648"/>
      <c r="T33" s="1564"/>
      <c r="U33" s="1564"/>
      <c r="V33" s="1564"/>
      <c r="W33" s="1564"/>
      <c r="X33" s="1564"/>
      <c r="Y33" s="1607"/>
      <c r="Z33" s="1607"/>
      <c r="AA33" s="1607"/>
      <c r="AB33" s="1607"/>
      <c r="AC33" s="1607"/>
      <c r="AD33" s="1607"/>
      <c r="AE33" s="1607"/>
      <c r="AF33" s="1607"/>
      <c r="AG33" s="1648"/>
      <c r="AH33" s="1648"/>
      <c r="AI33" s="1648"/>
      <c r="AJ33" s="1564"/>
      <c r="AK33" s="1564"/>
      <c r="AL33" s="1564"/>
      <c r="AM33" s="1564"/>
      <c r="AN33" s="1564"/>
      <c r="AO33" s="1607"/>
      <c r="AP33" s="1607"/>
      <c r="AQ33" s="1607"/>
      <c r="AR33" s="1607"/>
      <c r="AS33" s="1607"/>
      <c r="AT33" s="1607"/>
      <c r="AU33" s="1607"/>
      <c r="AV33" s="1607"/>
      <c r="AW33" s="1796"/>
      <c r="AX33" s="1648"/>
      <c r="AY33" s="1805"/>
      <c r="AZ33" s="1564"/>
      <c r="BA33" s="1564"/>
      <c r="BB33" s="1564"/>
      <c r="BC33" s="1564"/>
      <c r="BD33" s="1564"/>
      <c r="BE33" s="1607"/>
      <c r="BF33" s="1607"/>
      <c r="BG33" s="1607"/>
      <c r="BH33" s="1607"/>
      <c r="BI33" s="1607"/>
      <c r="BJ33" s="1607"/>
      <c r="BK33" s="1607"/>
      <c r="BL33" s="1607"/>
      <c r="BM33" s="1935"/>
      <c r="BN33" s="1940"/>
      <c r="BO33" s="1956"/>
      <c r="BQ33" s="1585"/>
      <c r="BR33" s="1964"/>
      <c r="BS33" s="1964"/>
      <c r="BT33" s="1966"/>
      <c r="BU33" s="1968"/>
      <c r="BV33" s="1969"/>
      <c r="BW33" s="1969"/>
      <c r="BX33" s="1975"/>
      <c r="BY33" s="1969"/>
      <c r="BZ33" s="1969"/>
      <c r="CA33" s="1969"/>
      <c r="CB33" s="1969"/>
      <c r="CC33" s="1969"/>
      <c r="CD33" s="1969"/>
      <c r="CE33" s="1969"/>
      <c r="CF33" s="1969"/>
      <c r="CG33" s="1969"/>
      <c r="CH33" s="1969"/>
      <c r="CI33" s="1969"/>
      <c r="CJ33" s="1969"/>
      <c r="CK33" s="1969"/>
      <c r="CL33" s="1969"/>
      <c r="CM33" s="1969"/>
      <c r="CN33" s="1969"/>
      <c r="CO33" s="1969"/>
      <c r="CP33" s="1969"/>
      <c r="CQ33" s="1969"/>
      <c r="CR33" s="1969"/>
    </row>
    <row r="34" spans="2:96" ht="21" customHeight="1">
      <c r="B34" s="1525" t="s">
        <v>925</v>
      </c>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1565"/>
      <c r="AB34" s="1565"/>
      <c r="AC34" s="1565"/>
      <c r="AD34" s="1565"/>
      <c r="AE34" s="1565"/>
      <c r="AF34" s="1565"/>
      <c r="AG34" s="1565"/>
      <c r="AH34" s="1565"/>
      <c r="AI34" s="1565"/>
      <c r="AJ34" s="1565"/>
      <c r="AK34" s="1565"/>
      <c r="AL34" s="1565"/>
      <c r="AM34" s="1565"/>
      <c r="AN34" s="1565"/>
      <c r="AO34" s="1565"/>
      <c r="AP34" s="1565"/>
      <c r="AQ34" s="1565"/>
      <c r="AR34" s="1565"/>
      <c r="AS34" s="1565"/>
      <c r="AT34" s="1565"/>
      <c r="AU34" s="1565"/>
      <c r="AV34" s="1565"/>
      <c r="AW34" s="1565"/>
      <c r="AX34" s="1565"/>
      <c r="AY34" s="1565"/>
      <c r="AZ34" s="1565"/>
      <c r="BA34" s="1599"/>
      <c r="BB34" s="1565"/>
      <c r="BC34" s="1599"/>
      <c r="BD34" s="1599"/>
      <c r="BE34" s="1565"/>
      <c r="BF34" s="1599"/>
      <c r="BG34" s="1565"/>
      <c r="BH34" s="1565"/>
      <c r="BI34" s="1565"/>
      <c r="BJ34" s="1565"/>
      <c r="BK34" s="1565"/>
      <c r="BL34" s="1565"/>
      <c r="BM34" s="1565"/>
      <c r="BN34" s="1565"/>
      <c r="BO34" s="1956"/>
      <c r="BQ34" s="1585"/>
      <c r="BR34" s="1964"/>
      <c r="BS34" s="1964"/>
      <c r="BT34" s="1966"/>
      <c r="BU34" s="1968"/>
      <c r="BV34" s="1969"/>
      <c r="BW34" s="1969"/>
      <c r="BX34" s="1969"/>
      <c r="BY34" s="1969"/>
      <c r="BZ34" s="1969"/>
      <c r="CA34" s="1969"/>
      <c r="CB34" s="1969"/>
      <c r="CC34" s="1969"/>
      <c r="CD34" s="1969"/>
      <c r="CE34" s="1969"/>
      <c r="CF34" s="1969"/>
      <c r="CG34" s="1969"/>
      <c r="CH34" s="1969"/>
      <c r="CI34" s="1969"/>
      <c r="CJ34" s="1969"/>
      <c r="CK34" s="1969"/>
      <c r="CL34" s="1969"/>
      <c r="CM34" s="1969"/>
      <c r="CN34" s="1969"/>
      <c r="CO34" s="1969"/>
      <c r="CP34" s="1969"/>
      <c r="CQ34" s="1969"/>
      <c r="CR34" s="1969"/>
    </row>
    <row r="35" spans="2:96" ht="32.25" customHeight="1">
      <c r="B35" s="1526"/>
      <c r="C35" s="1540"/>
      <c r="D35" s="1566" t="s">
        <v>862</v>
      </c>
      <c r="E35" s="1566"/>
      <c r="F35" s="1566"/>
      <c r="G35" s="1566"/>
      <c r="H35" s="1566"/>
      <c r="I35" s="1608"/>
      <c r="J35" s="1612" t="s">
        <v>714</v>
      </c>
      <c r="K35" s="1620"/>
      <c r="L35" s="1620"/>
      <c r="M35" s="1620"/>
      <c r="N35" s="1620"/>
      <c r="O35" s="1631"/>
      <c r="P35" s="1636" t="s">
        <v>70</v>
      </c>
      <c r="Q35" s="1566"/>
      <c r="R35" s="1566"/>
      <c r="S35" s="1566"/>
      <c r="T35" s="1566"/>
      <c r="U35" s="1566"/>
      <c r="V35" s="1659"/>
      <c r="W35" s="1680" t="s">
        <v>181</v>
      </c>
      <c r="X35" s="1698"/>
      <c r="Y35" s="1698"/>
      <c r="Z35" s="1698"/>
      <c r="AA35" s="1698"/>
      <c r="AB35" s="1698"/>
      <c r="AC35" s="1727"/>
      <c r="AD35" s="1680" t="s">
        <v>1131</v>
      </c>
      <c r="AE35" s="1698"/>
      <c r="AF35" s="1698"/>
      <c r="AG35" s="1698"/>
      <c r="AH35" s="1698"/>
      <c r="AI35" s="1698"/>
      <c r="AJ35" s="1727"/>
      <c r="AK35" s="1680" t="s">
        <v>1136</v>
      </c>
      <c r="AL35" s="1698"/>
      <c r="AM35" s="1698"/>
      <c r="AN35" s="1698"/>
      <c r="AO35" s="1698"/>
      <c r="AP35" s="1698"/>
      <c r="AQ35" s="1727"/>
      <c r="AR35" s="1526" t="s">
        <v>1141</v>
      </c>
      <c r="AS35" s="1566"/>
      <c r="AT35" s="1566"/>
      <c r="AU35" s="1566"/>
      <c r="AV35" s="1566"/>
      <c r="AW35" s="1566"/>
      <c r="AX35" s="1659"/>
      <c r="AY35" s="1620" t="s">
        <v>453</v>
      </c>
      <c r="AZ35" s="1620"/>
      <c r="BA35" s="1631"/>
      <c r="BB35" s="1612" t="s">
        <v>1145</v>
      </c>
      <c r="BC35" s="1620"/>
      <c r="BD35" s="1631"/>
      <c r="BE35" s="1612" t="s">
        <v>1146</v>
      </c>
      <c r="BF35" s="1620"/>
      <c r="BG35" s="1620"/>
      <c r="BH35" s="1612" t="s">
        <v>781</v>
      </c>
      <c r="BI35" s="1620"/>
      <c r="BJ35" s="1620"/>
      <c r="BK35" s="1636" t="s">
        <v>849</v>
      </c>
      <c r="BL35" s="1566"/>
      <c r="BM35" s="1566"/>
      <c r="BN35" s="1659"/>
      <c r="BQ35" s="1585"/>
      <c r="BR35" s="1964"/>
      <c r="BS35" s="1964"/>
      <c r="BT35" s="1966"/>
      <c r="BU35" s="1966"/>
    </row>
    <row r="36" spans="2:96" ht="32.25" customHeight="1">
      <c r="B36" s="1527"/>
      <c r="C36" s="1541"/>
      <c r="D36" s="1567"/>
      <c r="E36" s="1567"/>
      <c r="F36" s="1567"/>
      <c r="G36" s="1567"/>
      <c r="H36" s="1567"/>
      <c r="I36" s="1609"/>
      <c r="J36" s="1613"/>
      <c r="K36" s="1621"/>
      <c r="L36" s="1621"/>
      <c r="M36" s="1621"/>
      <c r="N36" s="1621"/>
      <c r="O36" s="1632"/>
      <c r="P36" s="1637"/>
      <c r="Q36" s="1648"/>
      <c r="R36" s="1648"/>
      <c r="S36" s="1648"/>
      <c r="T36" s="1648"/>
      <c r="U36" s="1648"/>
      <c r="V36" s="1660"/>
      <c r="W36" s="1681" t="s">
        <v>1121</v>
      </c>
      <c r="X36" s="1699" t="s">
        <v>524</v>
      </c>
      <c r="Y36" s="1699" t="s">
        <v>963</v>
      </c>
      <c r="Z36" s="1699" t="s">
        <v>726</v>
      </c>
      <c r="AA36" s="1699" t="s">
        <v>701</v>
      </c>
      <c r="AB36" s="1699" t="s">
        <v>1129</v>
      </c>
      <c r="AC36" s="1728" t="s">
        <v>1130</v>
      </c>
      <c r="AD36" s="1681" t="s">
        <v>1121</v>
      </c>
      <c r="AE36" s="1699" t="s">
        <v>524</v>
      </c>
      <c r="AF36" s="1699" t="s">
        <v>963</v>
      </c>
      <c r="AG36" s="1699" t="s">
        <v>726</v>
      </c>
      <c r="AH36" s="1699" t="s">
        <v>701</v>
      </c>
      <c r="AI36" s="1699" t="s">
        <v>1129</v>
      </c>
      <c r="AJ36" s="1728" t="s">
        <v>1130</v>
      </c>
      <c r="AK36" s="1681" t="s">
        <v>1121</v>
      </c>
      <c r="AL36" s="1699" t="s">
        <v>524</v>
      </c>
      <c r="AM36" s="1699" t="s">
        <v>963</v>
      </c>
      <c r="AN36" s="1699" t="s">
        <v>726</v>
      </c>
      <c r="AO36" s="1699" t="s">
        <v>701</v>
      </c>
      <c r="AP36" s="1699" t="s">
        <v>1129</v>
      </c>
      <c r="AQ36" s="1728" t="s">
        <v>1130</v>
      </c>
      <c r="AR36" s="1785" t="s">
        <v>1121</v>
      </c>
      <c r="AS36" s="1786" t="s">
        <v>524</v>
      </c>
      <c r="AT36" s="1786" t="s">
        <v>963</v>
      </c>
      <c r="AU36" s="1786" t="s">
        <v>726</v>
      </c>
      <c r="AV36" s="1786" t="s">
        <v>701</v>
      </c>
      <c r="AW36" s="1786" t="s">
        <v>1129</v>
      </c>
      <c r="AX36" s="1800" t="s">
        <v>1130</v>
      </c>
      <c r="AY36" s="1621"/>
      <c r="AZ36" s="1621"/>
      <c r="BA36" s="1632"/>
      <c r="BB36" s="1613"/>
      <c r="BC36" s="1621"/>
      <c r="BD36" s="1632"/>
      <c r="BE36" s="1613"/>
      <c r="BF36" s="1621"/>
      <c r="BG36" s="1621"/>
      <c r="BH36" s="1613"/>
      <c r="BI36" s="1621"/>
      <c r="BJ36" s="1621"/>
      <c r="BK36" s="1643"/>
      <c r="BL36" s="1567"/>
      <c r="BM36" s="1567"/>
      <c r="BN36" s="1667"/>
      <c r="BQ36" s="1585"/>
      <c r="BR36" s="1964"/>
      <c r="BS36" s="1964"/>
      <c r="BT36" s="1966"/>
      <c r="BU36" s="1966"/>
    </row>
    <row r="37" spans="2:96" ht="21" customHeight="1">
      <c r="B37" s="1528" t="s">
        <v>230</v>
      </c>
      <c r="C37" s="1542"/>
      <c r="D37" s="1568"/>
      <c r="E37" s="1568"/>
      <c r="F37" s="1568"/>
      <c r="G37" s="1568"/>
      <c r="H37" s="1568"/>
      <c r="I37" s="1610"/>
      <c r="J37" s="1614"/>
      <c r="K37" s="1568"/>
      <c r="L37" s="1610"/>
      <c r="M37" s="1614"/>
      <c r="N37" s="1568"/>
      <c r="O37" s="1610"/>
      <c r="P37" s="1638"/>
      <c r="Q37" s="1649"/>
      <c r="R37" s="1649"/>
      <c r="S37" s="1649"/>
      <c r="T37" s="1649"/>
      <c r="U37" s="1649"/>
      <c r="V37" s="1661"/>
      <c r="W37" s="1682"/>
      <c r="X37" s="1700"/>
      <c r="Y37" s="1700"/>
      <c r="Z37" s="1700"/>
      <c r="AA37" s="1700"/>
      <c r="AB37" s="1700"/>
      <c r="AC37" s="1729"/>
      <c r="AD37" s="1682"/>
      <c r="AE37" s="1700"/>
      <c r="AF37" s="1700"/>
      <c r="AG37" s="1700"/>
      <c r="AH37" s="1700"/>
      <c r="AI37" s="1700"/>
      <c r="AJ37" s="1729"/>
      <c r="AK37" s="1682"/>
      <c r="AL37" s="1700"/>
      <c r="AM37" s="1700"/>
      <c r="AN37" s="1700"/>
      <c r="AO37" s="1700"/>
      <c r="AP37" s="1700"/>
      <c r="AQ37" s="1729"/>
      <c r="AR37" s="1682"/>
      <c r="AS37" s="1700"/>
      <c r="AT37" s="1700"/>
      <c r="AU37" s="1700"/>
      <c r="AV37" s="1700"/>
      <c r="AW37" s="1700"/>
      <c r="AX37" s="1729"/>
      <c r="AY37" s="1806">
        <f t="shared" ref="AY37:AY57" si="0">SUM(W37:AX37)</f>
        <v>0</v>
      </c>
      <c r="AZ37" s="1806"/>
      <c r="BA37" s="1815"/>
      <c r="BB37" s="1835">
        <f t="shared" ref="BB37:BB57" si="1">AY37/4</f>
        <v>0</v>
      </c>
      <c r="BC37" s="1846"/>
      <c r="BD37" s="1852"/>
      <c r="BE37" s="1859"/>
      <c r="BF37" s="1874"/>
      <c r="BG37" s="1874"/>
      <c r="BH37" s="1859"/>
      <c r="BI37" s="1874"/>
      <c r="BJ37" s="1874"/>
      <c r="BK37" s="1912"/>
      <c r="BL37" s="1923"/>
      <c r="BM37" s="1923"/>
      <c r="BN37" s="1941"/>
      <c r="BQ37" s="1585"/>
      <c r="BR37" s="1964"/>
      <c r="BS37" s="1964"/>
      <c r="BT37" s="1966"/>
      <c r="BU37" s="1966"/>
    </row>
    <row r="38" spans="2:96" ht="21" customHeight="1">
      <c r="B38" s="1529"/>
      <c r="C38" s="1543" t="s">
        <v>367</v>
      </c>
      <c r="D38" s="1569"/>
      <c r="E38" s="1569"/>
      <c r="F38" s="1569"/>
      <c r="G38" s="1569"/>
      <c r="H38" s="1569"/>
      <c r="I38" s="1575"/>
      <c r="J38" s="1615"/>
      <c r="K38" s="1569"/>
      <c r="L38" s="1575"/>
      <c r="M38" s="1615"/>
      <c r="N38" s="1569"/>
      <c r="O38" s="1575"/>
      <c r="P38" s="1639"/>
      <c r="Q38" s="1650"/>
      <c r="R38" s="1650"/>
      <c r="S38" s="1650"/>
      <c r="T38" s="1650"/>
      <c r="U38" s="1650"/>
      <c r="V38" s="1662"/>
      <c r="W38" s="1683"/>
      <c r="X38" s="1701"/>
      <c r="Y38" s="1701"/>
      <c r="Z38" s="1701"/>
      <c r="AA38" s="1701"/>
      <c r="AB38" s="1701"/>
      <c r="AC38" s="1730"/>
      <c r="AD38" s="1683"/>
      <c r="AE38" s="1701"/>
      <c r="AF38" s="1701"/>
      <c r="AG38" s="1701"/>
      <c r="AH38" s="1701"/>
      <c r="AI38" s="1701"/>
      <c r="AJ38" s="1730"/>
      <c r="AK38" s="1683"/>
      <c r="AL38" s="1701"/>
      <c r="AM38" s="1701"/>
      <c r="AN38" s="1701"/>
      <c r="AO38" s="1701"/>
      <c r="AP38" s="1701"/>
      <c r="AQ38" s="1730"/>
      <c r="AR38" s="1683"/>
      <c r="AS38" s="1701"/>
      <c r="AT38" s="1701"/>
      <c r="AU38" s="1701"/>
      <c r="AV38" s="1701"/>
      <c r="AW38" s="1701"/>
      <c r="AX38" s="1730"/>
      <c r="AY38" s="1807">
        <f t="shared" si="0"/>
        <v>0</v>
      </c>
      <c r="AZ38" s="1807"/>
      <c r="BA38" s="1810"/>
      <c r="BB38" s="1836">
        <f t="shared" si="1"/>
        <v>0</v>
      </c>
      <c r="BC38" s="1847"/>
      <c r="BD38" s="1853"/>
      <c r="BE38" s="1860"/>
      <c r="BF38" s="1875"/>
      <c r="BG38" s="1886"/>
      <c r="BH38" s="1860"/>
      <c r="BI38" s="1875"/>
      <c r="BJ38" s="1886"/>
      <c r="BK38" s="1913"/>
      <c r="BL38" s="1924"/>
      <c r="BM38" s="1924"/>
      <c r="BN38" s="1942"/>
      <c r="BO38" s="1957"/>
    </row>
    <row r="39" spans="2:96" ht="21" customHeight="1">
      <c r="B39" s="1529"/>
      <c r="C39" s="1544"/>
      <c r="D39" s="1570"/>
      <c r="E39" s="1570"/>
      <c r="F39" s="1570"/>
      <c r="G39" s="1570"/>
      <c r="H39" s="1570"/>
      <c r="I39" s="1576"/>
      <c r="J39" s="1616"/>
      <c r="K39" s="1570"/>
      <c r="L39" s="1576"/>
      <c r="M39" s="1616"/>
      <c r="N39" s="1570"/>
      <c r="O39" s="1576"/>
      <c r="P39" s="1640"/>
      <c r="Q39" s="1651"/>
      <c r="R39" s="1651"/>
      <c r="S39" s="1651"/>
      <c r="T39" s="1651"/>
      <c r="U39" s="1651"/>
      <c r="V39" s="1663"/>
      <c r="W39" s="1684"/>
      <c r="X39" s="1702"/>
      <c r="Y39" s="1702"/>
      <c r="Z39" s="1702"/>
      <c r="AA39" s="1702"/>
      <c r="AB39" s="1702"/>
      <c r="AC39" s="1731"/>
      <c r="AD39" s="1684"/>
      <c r="AE39" s="1702"/>
      <c r="AF39" s="1702"/>
      <c r="AG39" s="1702"/>
      <c r="AH39" s="1702"/>
      <c r="AI39" s="1702"/>
      <c r="AJ39" s="1731"/>
      <c r="AK39" s="1684"/>
      <c r="AL39" s="1702"/>
      <c r="AM39" s="1702"/>
      <c r="AN39" s="1702"/>
      <c r="AO39" s="1702"/>
      <c r="AP39" s="1702"/>
      <c r="AQ39" s="1731"/>
      <c r="AR39" s="1684"/>
      <c r="AS39" s="1702"/>
      <c r="AT39" s="1702"/>
      <c r="AU39" s="1702"/>
      <c r="AV39" s="1702"/>
      <c r="AW39" s="1702"/>
      <c r="AX39" s="1731"/>
      <c r="AY39" s="1808">
        <f t="shared" si="0"/>
        <v>0</v>
      </c>
      <c r="AZ39" s="1808"/>
      <c r="BA39" s="1811"/>
      <c r="BB39" s="1837">
        <f t="shared" si="1"/>
        <v>0</v>
      </c>
      <c r="BC39" s="1848"/>
      <c r="BD39" s="1854"/>
      <c r="BE39" s="1861"/>
      <c r="BF39" s="1876"/>
      <c r="BG39" s="1887"/>
      <c r="BH39" s="1861"/>
      <c r="BI39" s="1876"/>
      <c r="BJ39" s="1887"/>
      <c r="BK39" s="1713"/>
      <c r="BL39" s="1721"/>
      <c r="BM39" s="1721"/>
      <c r="BN39" s="1943"/>
      <c r="BO39" s="1957"/>
    </row>
    <row r="40" spans="2:96" ht="21" customHeight="1">
      <c r="B40" s="1529"/>
      <c r="C40" s="1544"/>
      <c r="D40" s="1570"/>
      <c r="E40" s="1570"/>
      <c r="F40" s="1570"/>
      <c r="G40" s="1570"/>
      <c r="H40" s="1570"/>
      <c r="I40" s="1576"/>
      <c r="J40" s="1616"/>
      <c r="K40" s="1570"/>
      <c r="L40" s="1576"/>
      <c r="M40" s="1616"/>
      <c r="N40" s="1570"/>
      <c r="O40" s="1576"/>
      <c r="P40" s="1640"/>
      <c r="Q40" s="1651"/>
      <c r="R40" s="1651"/>
      <c r="S40" s="1651"/>
      <c r="T40" s="1651"/>
      <c r="U40" s="1651"/>
      <c r="V40" s="1663"/>
      <c r="W40" s="1684"/>
      <c r="X40" s="1702"/>
      <c r="Y40" s="1702"/>
      <c r="Z40" s="1702"/>
      <c r="AA40" s="1702"/>
      <c r="AB40" s="1702"/>
      <c r="AC40" s="1731"/>
      <c r="AD40" s="1684"/>
      <c r="AE40" s="1702"/>
      <c r="AF40" s="1702"/>
      <c r="AG40" s="1702"/>
      <c r="AH40" s="1702"/>
      <c r="AI40" s="1702"/>
      <c r="AJ40" s="1731"/>
      <c r="AK40" s="1684"/>
      <c r="AL40" s="1702"/>
      <c r="AM40" s="1702"/>
      <c r="AN40" s="1702"/>
      <c r="AO40" s="1702"/>
      <c r="AP40" s="1702"/>
      <c r="AQ40" s="1731"/>
      <c r="AR40" s="1684"/>
      <c r="AS40" s="1702"/>
      <c r="AT40" s="1702"/>
      <c r="AU40" s="1702"/>
      <c r="AV40" s="1702"/>
      <c r="AW40" s="1702"/>
      <c r="AX40" s="1731"/>
      <c r="AY40" s="1808">
        <f t="shared" si="0"/>
        <v>0</v>
      </c>
      <c r="AZ40" s="1808"/>
      <c r="BA40" s="1811"/>
      <c r="BB40" s="1837">
        <f t="shared" si="1"/>
        <v>0</v>
      </c>
      <c r="BC40" s="1848"/>
      <c r="BD40" s="1854"/>
      <c r="BE40" s="1861"/>
      <c r="BF40" s="1876"/>
      <c r="BG40" s="1887"/>
      <c r="BH40" s="1861"/>
      <c r="BI40" s="1876"/>
      <c r="BJ40" s="1887"/>
      <c r="BK40" s="1713"/>
      <c r="BL40" s="1721"/>
      <c r="BM40" s="1721"/>
      <c r="BN40" s="1943"/>
      <c r="BO40" s="1957"/>
    </row>
    <row r="41" spans="2:96" ht="21" customHeight="1">
      <c r="B41" s="1529"/>
      <c r="C41" s="1544"/>
      <c r="D41" s="1570"/>
      <c r="E41" s="1570"/>
      <c r="F41" s="1570"/>
      <c r="G41" s="1570"/>
      <c r="H41" s="1570"/>
      <c r="I41" s="1576"/>
      <c r="J41" s="1616"/>
      <c r="K41" s="1570"/>
      <c r="L41" s="1576"/>
      <c r="M41" s="1616"/>
      <c r="N41" s="1570"/>
      <c r="O41" s="1576"/>
      <c r="P41" s="1640"/>
      <c r="Q41" s="1651"/>
      <c r="R41" s="1651"/>
      <c r="S41" s="1651"/>
      <c r="T41" s="1651"/>
      <c r="U41" s="1651"/>
      <c r="V41" s="1663"/>
      <c r="W41" s="1684"/>
      <c r="X41" s="1702"/>
      <c r="Y41" s="1702"/>
      <c r="Z41" s="1702"/>
      <c r="AA41" s="1702"/>
      <c r="AB41" s="1702"/>
      <c r="AC41" s="1731"/>
      <c r="AD41" s="1684"/>
      <c r="AE41" s="1702"/>
      <c r="AF41" s="1702"/>
      <c r="AG41" s="1702"/>
      <c r="AH41" s="1702"/>
      <c r="AI41" s="1702"/>
      <c r="AJ41" s="1731"/>
      <c r="AK41" s="1684"/>
      <c r="AL41" s="1702"/>
      <c r="AM41" s="1702"/>
      <c r="AN41" s="1702"/>
      <c r="AO41" s="1702"/>
      <c r="AP41" s="1702"/>
      <c r="AQ41" s="1731"/>
      <c r="AR41" s="1684"/>
      <c r="AS41" s="1702"/>
      <c r="AT41" s="1702"/>
      <c r="AU41" s="1702"/>
      <c r="AV41" s="1702"/>
      <c r="AW41" s="1702"/>
      <c r="AX41" s="1731"/>
      <c r="AY41" s="1808">
        <f t="shared" si="0"/>
        <v>0</v>
      </c>
      <c r="AZ41" s="1808"/>
      <c r="BA41" s="1811"/>
      <c r="BB41" s="1837">
        <f t="shared" si="1"/>
        <v>0</v>
      </c>
      <c r="BC41" s="1848"/>
      <c r="BD41" s="1854"/>
      <c r="BE41" s="1861"/>
      <c r="BF41" s="1876"/>
      <c r="BG41" s="1887"/>
      <c r="BH41" s="1861"/>
      <c r="BI41" s="1876"/>
      <c r="BJ41" s="1887"/>
      <c r="BK41" s="1713"/>
      <c r="BL41" s="1721"/>
      <c r="BM41" s="1721"/>
      <c r="BN41" s="1943"/>
      <c r="BO41" s="1957"/>
      <c r="CC41" s="1979"/>
      <c r="CD41" s="1773"/>
      <c r="CE41" s="1773"/>
      <c r="CF41" s="1773"/>
      <c r="CG41" s="1773"/>
      <c r="CH41" s="1773"/>
      <c r="CI41" s="1773"/>
      <c r="CJ41" s="1773"/>
      <c r="CK41" s="1773"/>
      <c r="CL41" s="1773"/>
      <c r="CM41" s="1773"/>
      <c r="CN41" s="1773"/>
      <c r="CO41" s="1773"/>
      <c r="CP41" s="1773"/>
      <c r="CQ41" s="1773"/>
      <c r="CR41" s="1773"/>
    </row>
    <row r="42" spans="2:96" ht="21" customHeight="1">
      <c r="B42" s="1529"/>
      <c r="C42" s="1544"/>
      <c r="D42" s="1571"/>
      <c r="E42" s="1571"/>
      <c r="F42" s="1571"/>
      <c r="G42" s="1571"/>
      <c r="H42" s="1571"/>
      <c r="I42" s="1611"/>
      <c r="J42" s="1617"/>
      <c r="K42" s="1571"/>
      <c r="L42" s="1611"/>
      <c r="M42" s="1617"/>
      <c r="N42" s="1571"/>
      <c r="O42" s="1611"/>
      <c r="P42" s="1640"/>
      <c r="Q42" s="1651"/>
      <c r="R42" s="1651"/>
      <c r="S42" s="1651"/>
      <c r="T42" s="1651"/>
      <c r="U42" s="1651"/>
      <c r="V42" s="1663"/>
      <c r="W42" s="1685"/>
      <c r="X42" s="1703"/>
      <c r="Y42" s="1703"/>
      <c r="Z42" s="1703"/>
      <c r="AA42" s="1703"/>
      <c r="AB42" s="1703"/>
      <c r="AC42" s="1732"/>
      <c r="AD42" s="1685"/>
      <c r="AE42" s="1703"/>
      <c r="AF42" s="1703"/>
      <c r="AG42" s="1703"/>
      <c r="AH42" s="1703"/>
      <c r="AI42" s="1703"/>
      <c r="AJ42" s="1732"/>
      <c r="AK42" s="1685"/>
      <c r="AL42" s="1703"/>
      <c r="AM42" s="1703"/>
      <c r="AN42" s="1703"/>
      <c r="AO42" s="1703"/>
      <c r="AP42" s="1703"/>
      <c r="AQ42" s="1732"/>
      <c r="AR42" s="1685"/>
      <c r="AS42" s="1703"/>
      <c r="AT42" s="1703"/>
      <c r="AU42" s="1703"/>
      <c r="AV42" s="1703"/>
      <c r="AW42" s="1703"/>
      <c r="AX42" s="1732"/>
      <c r="AY42" s="1809">
        <f t="shared" si="0"/>
        <v>0</v>
      </c>
      <c r="AZ42" s="1809"/>
      <c r="BA42" s="1814"/>
      <c r="BB42" s="1838">
        <f t="shared" si="1"/>
        <v>0</v>
      </c>
      <c r="BC42" s="1849"/>
      <c r="BD42" s="1855"/>
      <c r="BE42" s="1862"/>
      <c r="BF42" s="1877"/>
      <c r="BG42" s="1888"/>
      <c r="BH42" s="1862"/>
      <c r="BI42" s="1877"/>
      <c r="BJ42" s="1888"/>
      <c r="BK42" s="1711"/>
      <c r="BL42" s="1720"/>
      <c r="BM42" s="1720"/>
      <c r="BN42" s="1944"/>
      <c r="BO42" s="1957"/>
      <c r="CC42" s="1773"/>
      <c r="CD42" s="1773"/>
      <c r="CE42" s="1982"/>
      <c r="CF42" s="1982"/>
      <c r="CG42" s="1982"/>
      <c r="CH42" s="1982"/>
      <c r="CI42" s="1982"/>
      <c r="CJ42" s="1982"/>
      <c r="CK42" s="1985"/>
      <c r="CL42" s="1985"/>
      <c r="CM42" s="1985"/>
      <c r="CN42" s="1985"/>
      <c r="CO42" s="1985"/>
      <c r="CP42" s="1966"/>
      <c r="CQ42" s="1966"/>
      <c r="CR42" s="1966"/>
    </row>
    <row r="43" spans="2:96" ht="21" customHeight="1">
      <c r="B43" s="1529"/>
      <c r="C43" s="1545" t="s">
        <v>1016</v>
      </c>
      <c r="D43" s="1572"/>
      <c r="E43" s="1588"/>
      <c r="F43" s="1588"/>
      <c r="G43" s="1588"/>
      <c r="H43" s="1588"/>
      <c r="I43" s="1588"/>
      <c r="J43" s="1588"/>
      <c r="K43" s="1588"/>
      <c r="L43" s="1588"/>
      <c r="M43" s="1588"/>
      <c r="N43" s="1588"/>
      <c r="O43" s="1588"/>
      <c r="P43" s="1639"/>
      <c r="Q43" s="1650"/>
      <c r="R43" s="1650"/>
      <c r="S43" s="1650"/>
      <c r="T43" s="1650"/>
      <c r="U43" s="1650"/>
      <c r="V43" s="1662"/>
      <c r="W43" s="1683"/>
      <c r="X43" s="1701"/>
      <c r="Y43" s="1701"/>
      <c r="Z43" s="1701"/>
      <c r="AA43" s="1701"/>
      <c r="AB43" s="1701"/>
      <c r="AC43" s="1730"/>
      <c r="AD43" s="1683"/>
      <c r="AE43" s="1701"/>
      <c r="AF43" s="1701"/>
      <c r="AG43" s="1701"/>
      <c r="AH43" s="1701"/>
      <c r="AI43" s="1701"/>
      <c r="AJ43" s="1730"/>
      <c r="AK43" s="1683"/>
      <c r="AL43" s="1701"/>
      <c r="AM43" s="1701"/>
      <c r="AN43" s="1701"/>
      <c r="AO43" s="1701"/>
      <c r="AP43" s="1701"/>
      <c r="AQ43" s="1730"/>
      <c r="AR43" s="1690"/>
      <c r="AS43" s="1701"/>
      <c r="AT43" s="1701"/>
      <c r="AU43" s="1701"/>
      <c r="AV43" s="1701"/>
      <c r="AW43" s="1701"/>
      <c r="AX43" s="1730"/>
      <c r="AY43" s="1810">
        <f t="shared" si="0"/>
        <v>0</v>
      </c>
      <c r="AZ43" s="1826"/>
      <c r="BA43" s="1826"/>
      <c r="BB43" s="1839">
        <f t="shared" si="1"/>
        <v>0</v>
      </c>
      <c r="BC43" s="1839"/>
      <c r="BD43" s="1839"/>
      <c r="BE43" s="1863" t="e">
        <f>ROUNDDOWN(SUM(BB43:BD50)/AY60,1)</f>
        <v>#DIV/0!</v>
      </c>
      <c r="BF43" s="1878"/>
      <c r="BG43" s="1889"/>
      <c r="BH43" s="1893">
        <f>ROUNDDOWN(SUM(BB43:BD50)/40,1)</f>
        <v>0</v>
      </c>
      <c r="BI43" s="1900"/>
      <c r="BJ43" s="1906"/>
      <c r="BK43" s="1913"/>
      <c r="BL43" s="1924"/>
      <c r="BM43" s="1924"/>
      <c r="BN43" s="1942"/>
      <c r="BO43" s="1957"/>
      <c r="BP43" s="1959"/>
      <c r="CC43" s="1773"/>
      <c r="CD43" s="1773"/>
      <c r="CE43" s="1982"/>
      <c r="CF43" s="1982"/>
      <c r="CG43" s="1982"/>
      <c r="CH43" s="1982"/>
      <c r="CI43" s="1982"/>
      <c r="CJ43" s="1982"/>
      <c r="CK43" s="1985"/>
      <c r="CL43" s="1985"/>
      <c r="CM43" s="1985"/>
      <c r="CN43" s="1985"/>
      <c r="CO43" s="1985"/>
      <c r="CP43" s="1966"/>
      <c r="CQ43" s="1966"/>
      <c r="CR43" s="1966"/>
    </row>
    <row r="44" spans="2:96" ht="21" customHeight="1">
      <c r="B44" s="1529"/>
      <c r="C44" s="1529"/>
      <c r="D44" s="1573"/>
      <c r="E44" s="1589"/>
      <c r="F44" s="1589"/>
      <c r="G44" s="1589"/>
      <c r="H44" s="1589"/>
      <c r="I44" s="1589"/>
      <c r="J44" s="1589"/>
      <c r="K44" s="1589"/>
      <c r="L44" s="1589"/>
      <c r="M44" s="1589"/>
      <c r="N44" s="1589"/>
      <c r="O44" s="1589"/>
      <c r="P44" s="1640"/>
      <c r="Q44" s="1651"/>
      <c r="R44" s="1651"/>
      <c r="S44" s="1651"/>
      <c r="T44" s="1651"/>
      <c r="U44" s="1651"/>
      <c r="V44" s="1663"/>
      <c r="W44" s="1684"/>
      <c r="X44" s="1702"/>
      <c r="Y44" s="1702"/>
      <c r="Z44" s="1702"/>
      <c r="AA44" s="1702"/>
      <c r="AB44" s="1702"/>
      <c r="AC44" s="1731"/>
      <c r="AD44" s="1684"/>
      <c r="AE44" s="1702"/>
      <c r="AF44" s="1702"/>
      <c r="AG44" s="1702"/>
      <c r="AH44" s="1702"/>
      <c r="AI44" s="1702"/>
      <c r="AJ44" s="1731"/>
      <c r="AK44" s="1684"/>
      <c r="AL44" s="1702"/>
      <c r="AM44" s="1702"/>
      <c r="AN44" s="1702"/>
      <c r="AO44" s="1702"/>
      <c r="AP44" s="1702"/>
      <c r="AQ44" s="1731"/>
      <c r="AR44" s="1691"/>
      <c r="AS44" s="1702"/>
      <c r="AT44" s="1702"/>
      <c r="AU44" s="1702"/>
      <c r="AV44" s="1702"/>
      <c r="AW44" s="1702"/>
      <c r="AX44" s="1731"/>
      <c r="AY44" s="1811">
        <f t="shared" si="0"/>
        <v>0</v>
      </c>
      <c r="AZ44" s="1827"/>
      <c r="BA44" s="1827"/>
      <c r="BB44" s="1840">
        <f t="shared" si="1"/>
        <v>0</v>
      </c>
      <c r="BC44" s="1840"/>
      <c r="BD44" s="1840"/>
      <c r="BE44" s="1864"/>
      <c r="BF44" s="1879"/>
      <c r="BG44" s="1890"/>
      <c r="BH44" s="1894"/>
      <c r="BI44" s="1901"/>
      <c r="BJ44" s="1907"/>
      <c r="BK44" s="1713"/>
      <c r="BL44" s="1721"/>
      <c r="BM44" s="1721"/>
      <c r="BN44" s="1943"/>
      <c r="BO44" s="1957"/>
      <c r="CC44" s="1773"/>
      <c r="CD44" s="1773"/>
      <c r="CE44" s="1982"/>
      <c r="CF44" s="1982"/>
      <c r="CG44" s="1982"/>
      <c r="CH44" s="1982"/>
      <c r="CI44" s="1982"/>
      <c r="CJ44" s="1982"/>
      <c r="CK44" s="1985"/>
      <c r="CL44" s="1985"/>
      <c r="CM44" s="1985"/>
      <c r="CN44" s="1985"/>
      <c r="CO44" s="1985"/>
      <c r="CP44" s="1966"/>
      <c r="CQ44" s="1966"/>
      <c r="CR44" s="1966"/>
    </row>
    <row r="45" spans="2:96" ht="21" customHeight="1">
      <c r="B45" s="1529"/>
      <c r="C45" s="1529"/>
      <c r="D45" s="1573"/>
      <c r="E45" s="1589"/>
      <c r="F45" s="1589"/>
      <c r="G45" s="1589"/>
      <c r="H45" s="1589"/>
      <c r="I45" s="1589"/>
      <c r="J45" s="1589"/>
      <c r="K45" s="1589"/>
      <c r="L45" s="1589"/>
      <c r="M45" s="1589"/>
      <c r="N45" s="1589"/>
      <c r="O45" s="1589"/>
      <c r="P45" s="1640"/>
      <c r="Q45" s="1651"/>
      <c r="R45" s="1651"/>
      <c r="S45" s="1651"/>
      <c r="T45" s="1651"/>
      <c r="U45" s="1651"/>
      <c r="V45" s="1663"/>
      <c r="W45" s="1684"/>
      <c r="X45" s="1702"/>
      <c r="Y45" s="1702"/>
      <c r="Z45" s="1702"/>
      <c r="AA45" s="1702"/>
      <c r="AB45" s="1702"/>
      <c r="AC45" s="1731"/>
      <c r="AD45" s="1684"/>
      <c r="AE45" s="1702"/>
      <c r="AF45" s="1702"/>
      <c r="AG45" s="1702"/>
      <c r="AH45" s="1702"/>
      <c r="AI45" s="1702"/>
      <c r="AJ45" s="1731"/>
      <c r="AK45" s="1684"/>
      <c r="AL45" s="1702"/>
      <c r="AM45" s="1702"/>
      <c r="AN45" s="1702"/>
      <c r="AO45" s="1702"/>
      <c r="AP45" s="1702"/>
      <c r="AQ45" s="1731"/>
      <c r="AR45" s="1691"/>
      <c r="AS45" s="1702"/>
      <c r="AT45" s="1702"/>
      <c r="AU45" s="1702"/>
      <c r="AV45" s="1702"/>
      <c r="AW45" s="1702"/>
      <c r="AX45" s="1731"/>
      <c r="AY45" s="1811">
        <f t="shared" si="0"/>
        <v>0</v>
      </c>
      <c r="AZ45" s="1827"/>
      <c r="BA45" s="1827"/>
      <c r="BB45" s="1840">
        <f t="shared" si="1"/>
        <v>0</v>
      </c>
      <c r="BC45" s="1840"/>
      <c r="BD45" s="1840"/>
      <c r="BE45" s="1864"/>
      <c r="BF45" s="1879"/>
      <c r="BG45" s="1890"/>
      <c r="BH45" s="1894"/>
      <c r="BI45" s="1901"/>
      <c r="BJ45" s="1907"/>
      <c r="BK45" s="1713"/>
      <c r="BL45" s="1721"/>
      <c r="BM45" s="1721"/>
      <c r="BN45" s="1943"/>
      <c r="BO45" s="1957"/>
      <c r="CC45" s="1980"/>
      <c r="CD45" s="1773"/>
      <c r="CE45" s="1982"/>
      <c r="CF45" s="1982"/>
      <c r="CG45" s="1982"/>
      <c r="CH45" s="1982"/>
      <c r="CI45" s="1982"/>
      <c r="CJ45" s="1982"/>
      <c r="CK45" s="1985"/>
      <c r="CL45" s="1985"/>
      <c r="CM45" s="1985"/>
      <c r="CN45" s="1985"/>
      <c r="CO45" s="1985"/>
      <c r="CP45" s="1966"/>
      <c r="CQ45" s="1966"/>
      <c r="CR45" s="1966"/>
    </row>
    <row r="46" spans="2:96" ht="21" customHeight="1">
      <c r="B46" s="1529"/>
      <c r="C46" s="1529"/>
      <c r="D46" s="1573"/>
      <c r="E46" s="1589"/>
      <c r="F46" s="1589"/>
      <c r="G46" s="1589"/>
      <c r="H46" s="1589"/>
      <c r="I46" s="1589"/>
      <c r="J46" s="1589"/>
      <c r="K46" s="1589"/>
      <c r="L46" s="1589"/>
      <c r="M46" s="1589"/>
      <c r="N46" s="1589"/>
      <c r="O46" s="1589"/>
      <c r="P46" s="1640"/>
      <c r="Q46" s="1651"/>
      <c r="R46" s="1651"/>
      <c r="S46" s="1651"/>
      <c r="T46" s="1651"/>
      <c r="U46" s="1651"/>
      <c r="V46" s="1663"/>
      <c r="W46" s="1684"/>
      <c r="X46" s="1702"/>
      <c r="Y46" s="1702"/>
      <c r="Z46" s="1702"/>
      <c r="AA46" s="1702"/>
      <c r="AB46" s="1702"/>
      <c r="AC46" s="1731"/>
      <c r="AD46" s="1684"/>
      <c r="AE46" s="1702"/>
      <c r="AF46" s="1702"/>
      <c r="AG46" s="1702"/>
      <c r="AH46" s="1702"/>
      <c r="AI46" s="1702"/>
      <c r="AJ46" s="1731"/>
      <c r="AK46" s="1684"/>
      <c r="AL46" s="1702"/>
      <c r="AM46" s="1702"/>
      <c r="AN46" s="1702"/>
      <c r="AO46" s="1702"/>
      <c r="AP46" s="1702"/>
      <c r="AQ46" s="1731"/>
      <c r="AR46" s="1691"/>
      <c r="AS46" s="1702"/>
      <c r="AT46" s="1702"/>
      <c r="AU46" s="1702"/>
      <c r="AV46" s="1702"/>
      <c r="AW46" s="1702"/>
      <c r="AX46" s="1731"/>
      <c r="AY46" s="1811">
        <f t="shared" si="0"/>
        <v>0</v>
      </c>
      <c r="AZ46" s="1827"/>
      <c r="BA46" s="1827"/>
      <c r="BB46" s="1840">
        <f t="shared" si="1"/>
        <v>0</v>
      </c>
      <c r="BC46" s="1840"/>
      <c r="BD46" s="1840"/>
      <c r="BE46" s="1864"/>
      <c r="BF46" s="1879"/>
      <c r="BG46" s="1890"/>
      <c r="BH46" s="1894"/>
      <c r="BI46" s="1901"/>
      <c r="BJ46" s="1907"/>
      <c r="BK46" s="1711"/>
      <c r="BL46" s="1720"/>
      <c r="BM46" s="1720"/>
      <c r="BN46" s="1944"/>
      <c r="BO46" s="1957"/>
    </row>
    <row r="47" spans="2:96" ht="21" customHeight="1">
      <c r="B47" s="1529"/>
      <c r="C47" s="1529"/>
      <c r="D47" s="1573"/>
      <c r="E47" s="1589"/>
      <c r="F47" s="1589"/>
      <c r="G47" s="1589"/>
      <c r="H47" s="1589"/>
      <c r="I47" s="1589"/>
      <c r="J47" s="1589"/>
      <c r="K47" s="1589"/>
      <c r="L47" s="1589"/>
      <c r="M47" s="1589"/>
      <c r="N47" s="1589"/>
      <c r="O47" s="1589"/>
      <c r="P47" s="1640"/>
      <c r="Q47" s="1651"/>
      <c r="R47" s="1651"/>
      <c r="S47" s="1651"/>
      <c r="T47" s="1651"/>
      <c r="U47" s="1651"/>
      <c r="V47" s="1663"/>
      <c r="W47" s="1684"/>
      <c r="X47" s="1702"/>
      <c r="Y47" s="1702"/>
      <c r="Z47" s="1702"/>
      <c r="AA47" s="1702"/>
      <c r="AB47" s="1702"/>
      <c r="AC47" s="1731"/>
      <c r="AD47" s="1684"/>
      <c r="AE47" s="1702"/>
      <c r="AF47" s="1702"/>
      <c r="AG47" s="1702"/>
      <c r="AH47" s="1702"/>
      <c r="AI47" s="1702"/>
      <c r="AJ47" s="1731"/>
      <c r="AK47" s="1684"/>
      <c r="AL47" s="1702"/>
      <c r="AM47" s="1702"/>
      <c r="AN47" s="1702"/>
      <c r="AO47" s="1702"/>
      <c r="AP47" s="1702"/>
      <c r="AQ47" s="1731"/>
      <c r="AR47" s="1691"/>
      <c r="AS47" s="1702"/>
      <c r="AT47" s="1702"/>
      <c r="AU47" s="1702"/>
      <c r="AV47" s="1702"/>
      <c r="AW47" s="1702"/>
      <c r="AX47" s="1731"/>
      <c r="AY47" s="1811">
        <f t="shared" si="0"/>
        <v>0</v>
      </c>
      <c r="AZ47" s="1827"/>
      <c r="BA47" s="1827"/>
      <c r="BB47" s="1840">
        <f t="shared" si="1"/>
        <v>0</v>
      </c>
      <c r="BC47" s="1840"/>
      <c r="BD47" s="1840"/>
      <c r="BE47" s="1864"/>
      <c r="BF47" s="1879"/>
      <c r="BG47" s="1890"/>
      <c r="BH47" s="1894"/>
      <c r="BI47" s="1901"/>
      <c r="BJ47" s="1907"/>
      <c r="BK47" s="1713"/>
      <c r="BL47" s="1721"/>
      <c r="BM47" s="1721"/>
      <c r="BN47" s="1943"/>
      <c r="BO47" s="1957"/>
    </row>
    <row r="48" spans="2:96" ht="21" customHeight="1">
      <c r="B48" s="1529"/>
      <c r="C48" s="1529"/>
      <c r="D48" s="1573"/>
      <c r="E48" s="1589"/>
      <c r="F48" s="1589"/>
      <c r="G48" s="1589"/>
      <c r="H48" s="1589"/>
      <c r="I48" s="1589"/>
      <c r="J48" s="1589"/>
      <c r="K48" s="1589"/>
      <c r="L48" s="1589"/>
      <c r="M48" s="1589"/>
      <c r="N48" s="1589"/>
      <c r="O48" s="1589"/>
      <c r="P48" s="1640"/>
      <c r="Q48" s="1651"/>
      <c r="R48" s="1651"/>
      <c r="S48" s="1651"/>
      <c r="T48" s="1651"/>
      <c r="U48" s="1651"/>
      <c r="V48" s="1663"/>
      <c r="W48" s="1684"/>
      <c r="X48" s="1702"/>
      <c r="Y48" s="1702"/>
      <c r="Z48" s="1702"/>
      <c r="AA48" s="1702"/>
      <c r="AB48" s="1702"/>
      <c r="AC48" s="1731"/>
      <c r="AD48" s="1684"/>
      <c r="AE48" s="1702"/>
      <c r="AF48" s="1702"/>
      <c r="AG48" s="1702"/>
      <c r="AH48" s="1702"/>
      <c r="AI48" s="1702"/>
      <c r="AJ48" s="1731"/>
      <c r="AK48" s="1684"/>
      <c r="AL48" s="1702"/>
      <c r="AM48" s="1702"/>
      <c r="AN48" s="1702"/>
      <c r="AO48" s="1702"/>
      <c r="AP48" s="1702"/>
      <c r="AQ48" s="1731"/>
      <c r="AR48" s="1691"/>
      <c r="AS48" s="1702"/>
      <c r="AT48" s="1702"/>
      <c r="AU48" s="1702"/>
      <c r="AV48" s="1702"/>
      <c r="AW48" s="1702"/>
      <c r="AX48" s="1731"/>
      <c r="AY48" s="1811">
        <f t="shared" si="0"/>
        <v>0</v>
      </c>
      <c r="AZ48" s="1827"/>
      <c r="BA48" s="1827"/>
      <c r="BB48" s="1840">
        <f t="shared" si="1"/>
        <v>0</v>
      </c>
      <c r="BC48" s="1840"/>
      <c r="BD48" s="1840"/>
      <c r="BE48" s="1864"/>
      <c r="BF48" s="1879"/>
      <c r="BG48" s="1890"/>
      <c r="BH48" s="1894"/>
      <c r="BI48" s="1901"/>
      <c r="BJ48" s="1907"/>
      <c r="BK48" s="1713"/>
      <c r="BL48" s="1721"/>
      <c r="BM48" s="1721"/>
      <c r="BN48" s="1943"/>
      <c r="BO48" s="1957"/>
    </row>
    <row r="49" spans="2:85" ht="21" customHeight="1">
      <c r="B49" s="1529"/>
      <c r="C49" s="1529"/>
      <c r="D49" s="1573"/>
      <c r="E49" s="1589"/>
      <c r="F49" s="1589"/>
      <c r="G49" s="1589"/>
      <c r="H49" s="1589"/>
      <c r="I49" s="1589"/>
      <c r="J49" s="1589"/>
      <c r="K49" s="1589"/>
      <c r="L49" s="1589"/>
      <c r="M49" s="1589"/>
      <c r="N49" s="1589"/>
      <c r="O49" s="1589"/>
      <c r="P49" s="1640"/>
      <c r="Q49" s="1651"/>
      <c r="R49" s="1651"/>
      <c r="S49" s="1651"/>
      <c r="T49" s="1651"/>
      <c r="U49" s="1651"/>
      <c r="V49" s="1663"/>
      <c r="W49" s="1684"/>
      <c r="X49" s="1702"/>
      <c r="Y49" s="1702"/>
      <c r="Z49" s="1702"/>
      <c r="AA49" s="1702"/>
      <c r="AB49" s="1702"/>
      <c r="AC49" s="1731"/>
      <c r="AD49" s="1684"/>
      <c r="AE49" s="1702"/>
      <c r="AF49" s="1702"/>
      <c r="AG49" s="1702"/>
      <c r="AH49" s="1702"/>
      <c r="AI49" s="1702"/>
      <c r="AJ49" s="1731"/>
      <c r="AK49" s="1684"/>
      <c r="AL49" s="1702"/>
      <c r="AM49" s="1702"/>
      <c r="AN49" s="1702"/>
      <c r="AO49" s="1702"/>
      <c r="AP49" s="1702"/>
      <c r="AQ49" s="1731"/>
      <c r="AR49" s="1691"/>
      <c r="AS49" s="1702"/>
      <c r="AT49" s="1702"/>
      <c r="AU49" s="1702"/>
      <c r="AV49" s="1702"/>
      <c r="AW49" s="1702"/>
      <c r="AX49" s="1731"/>
      <c r="AY49" s="1811">
        <f t="shared" si="0"/>
        <v>0</v>
      </c>
      <c r="AZ49" s="1827"/>
      <c r="BA49" s="1827"/>
      <c r="BB49" s="1840">
        <f t="shared" si="1"/>
        <v>0</v>
      </c>
      <c r="BC49" s="1840"/>
      <c r="BD49" s="1840"/>
      <c r="BE49" s="1864"/>
      <c r="BF49" s="1879"/>
      <c r="BG49" s="1890"/>
      <c r="BH49" s="1894"/>
      <c r="BI49" s="1901"/>
      <c r="BJ49" s="1907"/>
      <c r="BK49" s="1713"/>
      <c r="BL49" s="1721"/>
      <c r="BM49" s="1721"/>
      <c r="BN49" s="1943"/>
      <c r="BO49" s="1957"/>
    </row>
    <row r="50" spans="2:85" ht="21" customHeight="1">
      <c r="B50" s="1529"/>
      <c r="C50" s="1529"/>
      <c r="D50" s="1574"/>
      <c r="E50" s="1590"/>
      <c r="F50" s="1590"/>
      <c r="G50" s="1590"/>
      <c r="H50" s="1590"/>
      <c r="I50" s="1590"/>
      <c r="J50" s="1590"/>
      <c r="K50" s="1590"/>
      <c r="L50" s="1590"/>
      <c r="M50" s="1590"/>
      <c r="N50" s="1590"/>
      <c r="O50" s="1590"/>
      <c r="P50" s="1641"/>
      <c r="Q50" s="1652"/>
      <c r="R50" s="1652"/>
      <c r="S50" s="1652"/>
      <c r="T50" s="1652"/>
      <c r="U50" s="1652"/>
      <c r="V50" s="1664"/>
      <c r="W50" s="1686"/>
      <c r="X50" s="1704"/>
      <c r="Y50" s="1704"/>
      <c r="Z50" s="1704"/>
      <c r="AA50" s="1704"/>
      <c r="AB50" s="1704"/>
      <c r="AC50" s="1733"/>
      <c r="AD50" s="1686"/>
      <c r="AE50" s="1704"/>
      <c r="AF50" s="1704"/>
      <c r="AG50" s="1704"/>
      <c r="AH50" s="1704"/>
      <c r="AI50" s="1704"/>
      <c r="AJ50" s="1733"/>
      <c r="AK50" s="1686"/>
      <c r="AL50" s="1704"/>
      <c r="AM50" s="1704"/>
      <c r="AN50" s="1704"/>
      <c r="AO50" s="1704"/>
      <c r="AP50" s="1704"/>
      <c r="AQ50" s="1733"/>
      <c r="AR50" s="1693"/>
      <c r="AS50" s="1704"/>
      <c r="AT50" s="1704"/>
      <c r="AU50" s="1704"/>
      <c r="AV50" s="1704"/>
      <c r="AW50" s="1704"/>
      <c r="AX50" s="1733"/>
      <c r="AY50" s="1812">
        <f t="shared" si="0"/>
        <v>0</v>
      </c>
      <c r="AZ50" s="1828"/>
      <c r="BA50" s="1828"/>
      <c r="BB50" s="1841">
        <f t="shared" si="1"/>
        <v>0</v>
      </c>
      <c r="BC50" s="1841"/>
      <c r="BD50" s="1841"/>
      <c r="BE50" s="1865"/>
      <c r="BF50" s="1880"/>
      <c r="BG50" s="1891"/>
      <c r="BH50" s="1895"/>
      <c r="BI50" s="1902"/>
      <c r="BJ50" s="1908"/>
      <c r="BK50" s="1914"/>
      <c r="BL50" s="1925"/>
      <c r="BM50" s="1925"/>
      <c r="BN50" s="1945"/>
      <c r="BO50" s="1957"/>
    </row>
    <row r="51" spans="2:85" ht="21" customHeight="1">
      <c r="B51" s="1529"/>
      <c r="C51" s="1546" t="s">
        <v>1100</v>
      </c>
      <c r="D51" s="1575"/>
      <c r="E51" s="1588"/>
      <c r="F51" s="1588"/>
      <c r="G51" s="1588"/>
      <c r="H51" s="1588"/>
      <c r="I51" s="1588"/>
      <c r="J51" s="1588"/>
      <c r="K51" s="1588"/>
      <c r="L51" s="1588"/>
      <c r="M51" s="1588"/>
      <c r="N51" s="1588"/>
      <c r="O51" s="1588"/>
      <c r="P51" s="1639"/>
      <c r="Q51" s="1650"/>
      <c r="R51" s="1650"/>
      <c r="S51" s="1650"/>
      <c r="T51" s="1650"/>
      <c r="U51" s="1650"/>
      <c r="V51" s="1662"/>
      <c r="W51" s="1687"/>
      <c r="X51" s="1705"/>
      <c r="Y51" s="1705"/>
      <c r="Z51" s="1705"/>
      <c r="AA51" s="1705"/>
      <c r="AB51" s="1705"/>
      <c r="AC51" s="1734"/>
      <c r="AD51" s="1687"/>
      <c r="AE51" s="1705"/>
      <c r="AF51" s="1705"/>
      <c r="AG51" s="1705"/>
      <c r="AH51" s="1705"/>
      <c r="AI51" s="1705"/>
      <c r="AJ51" s="1734"/>
      <c r="AK51" s="1687"/>
      <c r="AL51" s="1705"/>
      <c r="AM51" s="1705"/>
      <c r="AN51" s="1705"/>
      <c r="AO51" s="1705"/>
      <c r="AP51" s="1705"/>
      <c r="AQ51" s="1734"/>
      <c r="AR51" s="1687"/>
      <c r="AS51" s="1705"/>
      <c r="AT51" s="1705"/>
      <c r="AU51" s="1705"/>
      <c r="AV51" s="1705"/>
      <c r="AW51" s="1705"/>
      <c r="AX51" s="1734"/>
      <c r="AY51" s="1813">
        <f t="shared" si="0"/>
        <v>0</v>
      </c>
      <c r="AZ51" s="1829"/>
      <c r="BA51" s="1829"/>
      <c r="BB51" s="1842">
        <f t="shared" si="1"/>
        <v>0</v>
      </c>
      <c r="BC51" s="1842"/>
      <c r="BD51" s="1842"/>
      <c r="BE51" s="1864" t="e">
        <f>ROUNDDOWN(SUM(BB51:BD57)/AY60,1)</f>
        <v>#DIV/0!</v>
      </c>
      <c r="BF51" s="1879"/>
      <c r="BG51" s="1890"/>
      <c r="BH51" s="1896">
        <f>ROUNDDOWN(SUM(BB51:BD57)/40,1)</f>
        <v>0</v>
      </c>
      <c r="BI51" s="1903"/>
      <c r="BJ51" s="1909"/>
      <c r="BK51" s="1915"/>
      <c r="BL51" s="1926"/>
      <c r="BM51" s="1926"/>
      <c r="BN51" s="1946"/>
      <c r="BO51" s="1957"/>
    </row>
    <row r="52" spans="2:85" ht="21" customHeight="1">
      <c r="B52" s="1529"/>
      <c r="C52" s="1547"/>
      <c r="D52" s="1576"/>
      <c r="E52" s="1589"/>
      <c r="F52" s="1589"/>
      <c r="G52" s="1589"/>
      <c r="H52" s="1589"/>
      <c r="I52" s="1589"/>
      <c r="J52" s="1589"/>
      <c r="K52" s="1589"/>
      <c r="L52" s="1589"/>
      <c r="M52" s="1589"/>
      <c r="N52" s="1589"/>
      <c r="O52" s="1589"/>
      <c r="P52" s="1640"/>
      <c r="Q52" s="1651"/>
      <c r="R52" s="1651"/>
      <c r="S52" s="1651"/>
      <c r="T52" s="1651"/>
      <c r="U52" s="1651"/>
      <c r="V52" s="1663"/>
      <c r="W52" s="1684"/>
      <c r="X52" s="1702"/>
      <c r="Y52" s="1702"/>
      <c r="Z52" s="1702"/>
      <c r="AA52" s="1702"/>
      <c r="AB52" s="1702"/>
      <c r="AC52" s="1731"/>
      <c r="AD52" s="1684"/>
      <c r="AE52" s="1702"/>
      <c r="AF52" s="1702"/>
      <c r="AG52" s="1702"/>
      <c r="AH52" s="1702"/>
      <c r="AI52" s="1702"/>
      <c r="AJ52" s="1731"/>
      <c r="AK52" s="1684"/>
      <c r="AL52" s="1702"/>
      <c r="AM52" s="1702"/>
      <c r="AN52" s="1702"/>
      <c r="AO52" s="1702"/>
      <c r="AP52" s="1702"/>
      <c r="AQ52" s="1731"/>
      <c r="AR52" s="1684"/>
      <c r="AS52" s="1702"/>
      <c r="AT52" s="1702"/>
      <c r="AU52" s="1702"/>
      <c r="AV52" s="1702"/>
      <c r="AW52" s="1702"/>
      <c r="AX52" s="1731"/>
      <c r="AY52" s="1811">
        <f t="shared" si="0"/>
        <v>0</v>
      </c>
      <c r="AZ52" s="1827"/>
      <c r="BA52" s="1827"/>
      <c r="BB52" s="1840">
        <f t="shared" si="1"/>
        <v>0</v>
      </c>
      <c r="BC52" s="1840"/>
      <c r="BD52" s="1840"/>
      <c r="BE52" s="1864"/>
      <c r="BF52" s="1879"/>
      <c r="BG52" s="1890"/>
      <c r="BH52" s="1896"/>
      <c r="BI52" s="1903"/>
      <c r="BJ52" s="1909"/>
      <c r="BK52" s="1916"/>
      <c r="BL52" s="1916"/>
      <c r="BM52" s="1916"/>
      <c r="BN52" s="1947"/>
      <c r="BO52" s="1957"/>
    </row>
    <row r="53" spans="2:85" ht="21" customHeight="1">
      <c r="B53" s="1529"/>
      <c r="C53" s="1547"/>
      <c r="D53" s="1576"/>
      <c r="E53" s="1589"/>
      <c r="F53" s="1589"/>
      <c r="G53" s="1589"/>
      <c r="H53" s="1589"/>
      <c r="I53" s="1589"/>
      <c r="J53" s="1589"/>
      <c r="K53" s="1589"/>
      <c r="L53" s="1589"/>
      <c r="M53" s="1589"/>
      <c r="N53" s="1589"/>
      <c r="O53" s="1589"/>
      <c r="P53" s="1640"/>
      <c r="Q53" s="1651"/>
      <c r="R53" s="1651"/>
      <c r="S53" s="1651"/>
      <c r="T53" s="1651"/>
      <c r="U53" s="1651"/>
      <c r="V53" s="1663"/>
      <c r="W53" s="1684"/>
      <c r="X53" s="1702"/>
      <c r="Y53" s="1702"/>
      <c r="Z53" s="1702"/>
      <c r="AA53" s="1702"/>
      <c r="AB53" s="1702"/>
      <c r="AC53" s="1731"/>
      <c r="AD53" s="1684"/>
      <c r="AE53" s="1702"/>
      <c r="AF53" s="1702"/>
      <c r="AG53" s="1702"/>
      <c r="AH53" s="1702"/>
      <c r="AI53" s="1702"/>
      <c r="AJ53" s="1731"/>
      <c r="AK53" s="1684"/>
      <c r="AL53" s="1702"/>
      <c r="AM53" s="1702"/>
      <c r="AN53" s="1702"/>
      <c r="AO53" s="1702"/>
      <c r="AP53" s="1702"/>
      <c r="AQ53" s="1731"/>
      <c r="AR53" s="1684"/>
      <c r="AS53" s="1702"/>
      <c r="AT53" s="1702"/>
      <c r="AU53" s="1702"/>
      <c r="AV53" s="1702"/>
      <c r="AW53" s="1702"/>
      <c r="AX53" s="1731"/>
      <c r="AY53" s="1811">
        <f t="shared" si="0"/>
        <v>0</v>
      </c>
      <c r="AZ53" s="1827"/>
      <c r="BA53" s="1827"/>
      <c r="BB53" s="1840">
        <f t="shared" si="1"/>
        <v>0</v>
      </c>
      <c r="BC53" s="1840"/>
      <c r="BD53" s="1840"/>
      <c r="BE53" s="1864"/>
      <c r="BF53" s="1879"/>
      <c r="BG53" s="1890"/>
      <c r="BH53" s="1896"/>
      <c r="BI53" s="1903"/>
      <c r="BJ53" s="1909"/>
      <c r="BK53" s="1916"/>
      <c r="BL53" s="1916"/>
      <c r="BM53" s="1916"/>
      <c r="BN53" s="1947"/>
      <c r="BO53" s="1957"/>
    </row>
    <row r="54" spans="2:85" ht="21" customHeight="1">
      <c r="B54" s="1529"/>
      <c r="C54" s="1547"/>
      <c r="D54" s="1576"/>
      <c r="E54" s="1589"/>
      <c r="F54" s="1589"/>
      <c r="G54" s="1589"/>
      <c r="H54" s="1589"/>
      <c r="I54" s="1589"/>
      <c r="J54" s="1589"/>
      <c r="K54" s="1589"/>
      <c r="L54" s="1589"/>
      <c r="M54" s="1589"/>
      <c r="N54" s="1589"/>
      <c r="O54" s="1589"/>
      <c r="P54" s="1640"/>
      <c r="Q54" s="1651"/>
      <c r="R54" s="1651"/>
      <c r="S54" s="1651"/>
      <c r="T54" s="1651"/>
      <c r="U54" s="1651"/>
      <c r="V54" s="1663"/>
      <c r="W54" s="1684"/>
      <c r="X54" s="1702"/>
      <c r="Y54" s="1702"/>
      <c r="Z54" s="1702"/>
      <c r="AA54" s="1702"/>
      <c r="AB54" s="1702"/>
      <c r="AC54" s="1731"/>
      <c r="AD54" s="1684"/>
      <c r="AE54" s="1702"/>
      <c r="AF54" s="1702"/>
      <c r="AG54" s="1702"/>
      <c r="AH54" s="1702"/>
      <c r="AI54" s="1702"/>
      <c r="AJ54" s="1731"/>
      <c r="AK54" s="1684"/>
      <c r="AL54" s="1702"/>
      <c r="AM54" s="1702"/>
      <c r="AN54" s="1702"/>
      <c r="AO54" s="1702"/>
      <c r="AP54" s="1702"/>
      <c r="AQ54" s="1731"/>
      <c r="AR54" s="1684"/>
      <c r="AS54" s="1702"/>
      <c r="AT54" s="1702"/>
      <c r="AU54" s="1702"/>
      <c r="AV54" s="1702"/>
      <c r="AW54" s="1702"/>
      <c r="AX54" s="1731"/>
      <c r="AY54" s="1811">
        <f t="shared" si="0"/>
        <v>0</v>
      </c>
      <c r="AZ54" s="1827"/>
      <c r="BA54" s="1827"/>
      <c r="BB54" s="1840">
        <f t="shared" si="1"/>
        <v>0</v>
      </c>
      <c r="BC54" s="1840"/>
      <c r="BD54" s="1840"/>
      <c r="BE54" s="1864"/>
      <c r="BF54" s="1879"/>
      <c r="BG54" s="1890"/>
      <c r="BH54" s="1896"/>
      <c r="BI54" s="1903"/>
      <c r="BJ54" s="1909"/>
      <c r="BK54" s="1916"/>
      <c r="BL54" s="1916"/>
      <c r="BM54" s="1916"/>
      <c r="BN54" s="1947"/>
    </row>
    <row r="55" spans="2:85" ht="21" customHeight="1">
      <c r="B55" s="1529"/>
      <c r="C55" s="1547"/>
      <c r="D55" s="1576"/>
      <c r="E55" s="1589"/>
      <c r="F55" s="1589"/>
      <c r="G55" s="1589"/>
      <c r="H55" s="1589"/>
      <c r="I55" s="1589"/>
      <c r="J55" s="1589"/>
      <c r="K55" s="1589"/>
      <c r="L55" s="1589"/>
      <c r="M55" s="1589"/>
      <c r="N55" s="1589"/>
      <c r="O55" s="1589"/>
      <c r="P55" s="1640"/>
      <c r="Q55" s="1651"/>
      <c r="R55" s="1651"/>
      <c r="S55" s="1651"/>
      <c r="T55" s="1651"/>
      <c r="U55" s="1651"/>
      <c r="V55" s="1663"/>
      <c r="W55" s="1684"/>
      <c r="X55" s="1702"/>
      <c r="Y55" s="1702"/>
      <c r="Z55" s="1702"/>
      <c r="AA55" s="1702"/>
      <c r="AB55" s="1702"/>
      <c r="AC55" s="1731"/>
      <c r="AD55" s="1684"/>
      <c r="AE55" s="1702"/>
      <c r="AF55" s="1702"/>
      <c r="AG55" s="1702"/>
      <c r="AH55" s="1702"/>
      <c r="AI55" s="1702"/>
      <c r="AJ55" s="1731"/>
      <c r="AK55" s="1684"/>
      <c r="AL55" s="1702"/>
      <c r="AM55" s="1702"/>
      <c r="AN55" s="1702"/>
      <c r="AO55" s="1702"/>
      <c r="AP55" s="1702"/>
      <c r="AQ55" s="1731"/>
      <c r="AR55" s="1684"/>
      <c r="AS55" s="1702"/>
      <c r="AT55" s="1702"/>
      <c r="AU55" s="1702"/>
      <c r="AV55" s="1702"/>
      <c r="AW55" s="1702"/>
      <c r="AX55" s="1731"/>
      <c r="AY55" s="1811">
        <f t="shared" si="0"/>
        <v>0</v>
      </c>
      <c r="AZ55" s="1827"/>
      <c r="BA55" s="1827"/>
      <c r="BB55" s="1840">
        <f t="shared" si="1"/>
        <v>0</v>
      </c>
      <c r="BC55" s="1840"/>
      <c r="BD55" s="1840"/>
      <c r="BE55" s="1864"/>
      <c r="BF55" s="1879"/>
      <c r="BG55" s="1890"/>
      <c r="BH55" s="1896"/>
      <c r="BI55" s="1903"/>
      <c r="BJ55" s="1909"/>
      <c r="BK55" s="1916"/>
      <c r="BL55" s="1916"/>
      <c r="BM55" s="1916"/>
      <c r="BN55" s="1947"/>
      <c r="CE55" s="1520"/>
      <c r="CF55" s="1520"/>
      <c r="CG55" s="1520"/>
    </row>
    <row r="56" spans="2:85" ht="21" customHeight="1">
      <c r="B56" s="1529"/>
      <c r="C56" s="1547"/>
      <c r="D56" s="1576"/>
      <c r="E56" s="1589"/>
      <c r="F56" s="1589"/>
      <c r="G56" s="1589"/>
      <c r="H56" s="1589"/>
      <c r="I56" s="1589"/>
      <c r="J56" s="1589"/>
      <c r="K56" s="1589"/>
      <c r="L56" s="1589"/>
      <c r="M56" s="1589"/>
      <c r="N56" s="1589"/>
      <c r="O56" s="1589"/>
      <c r="P56" s="1640"/>
      <c r="Q56" s="1651"/>
      <c r="R56" s="1651"/>
      <c r="S56" s="1651"/>
      <c r="T56" s="1651"/>
      <c r="U56" s="1651"/>
      <c r="V56" s="1663"/>
      <c r="W56" s="1684"/>
      <c r="X56" s="1702"/>
      <c r="Y56" s="1702"/>
      <c r="Z56" s="1702"/>
      <c r="AA56" s="1702"/>
      <c r="AB56" s="1702"/>
      <c r="AC56" s="1731"/>
      <c r="AD56" s="1684"/>
      <c r="AE56" s="1702"/>
      <c r="AF56" s="1702"/>
      <c r="AG56" s="1702"/>
      <c r="AH56" s="1702"/>
      <c r="AI56" s="1702"/>
      <c r="AJ56" s="1731"/>
      <c r="AK56" s="1684"/>
      <c r="AL56" s="1702"/>
      <c r="AM56" s="1702"/>
      <c r="AN56" s="1702"/>
      <c r="AO56" s="1702"/>
      <c r="AP56" s="1702"/>
      <c r="AQ56" s="1731"/>
      <c r="AR56" s="1684"/>
      <c r="AS56" s="1702"/>
      <c r="AT56" s="1702"/>
      <c r="AU56" s="1702"/>
      <c r="AV56" s="1702"/>
      <c r="AW56" s="1702"/>
      <c r="AX56" s="1731"/>
      <c r="AY56" s="1811">
        <f t="shared" si="0"/>
        <v>0</v>
      </c>
      <c r="AZ56" s="1827"/>
      <c r="BA56" s="1827"/>
      <c r="BB56" s="1840">
        <f t="shared" si="1"/>
        <v>0</v>
      </c>
      <c r="BC56" s="1840"/>
      <c r="BD56" s="1840"/>
      <c r="BE56" s="1864"/>
      <c r="BF56" s="1879"/>
      <c r="BG56" s="1890"/>
      <c r="BH56" s="1896"/>
      <c r="BI56" s="1903"/>
      <c r="BJ56" s="1909"/>
      <c r="BK56" s="1916"/>
      <c r="BL56" s="1916"/>
      <c r="BM56" s="1916"/>
      <c r="BN56" s="1947"/>
      <c r="CE56" s="1520"/>
      <c r="CF56" s="1520"/>
      <c r="CG56" s="1520"/>
    </row>
    <row r="57" spans="2:85" ht="21" customHeight="1">
      <c r="B57" s="1529"/>
      <c r="C57" s="1548"/>
      <c r="D57" s="1577"/>
      <c r="E57" s="1591"/>
      <c r="F57" s="1591"/>
      <c r="G57" s="1591"/>
      <c r="H57" s="1591"/>
      <c r="I57" s="1591"/>
      <c r="J57" s="1592"/>
      <c r="K57" s="1592"/>
      <c r="L57" s="1592"/>
      <c r="M57" s="1592"/>
      <c r="N57" s="1592"/>
      <c r="O57" s="1592"/>
      <c r="P57" s="1642"/>
      <c r="Q57" s="1653"/>
      <c r="R57" s="1653"/>
      <c r="S57" s="1653"/>
      <c r="T57" s="1653"/>
      <c r="U57" s="1653"/>
      <c r="V57" s="1665"/>
      <c r="W57" s="1686"/>
      <c r="X57" s="1704"/>
      <c r="Y57" s="1704"/>
      <c r="Z57" s="1704"/>
      <c r="AA57" s="1704"/>
      <c r="AB57" s="1704"/>
      <c r="AC57" s="1733"/>
      <c r="AD57" s="1686"/>
      <c r="AE57" s="1704"/>
      <c r="AF57" s="1704"/>
      <c r="AG57" s="1704"/>
      <c r="AH57" s="1704"/>
      <c r="AI57" s="1704"/>
      <c r="AJ57" s="1733"/>
      <c r="AK57" s="1686"/>
      <c r="AL57" s="1704"/>
      <c r="AM57" s="1704"/>
      <c r="AN57" s="1704"/>
      <c r="AO57" s="1704"/>
      <c r="AP57" s="1704"/>
      <c r="AQ57" s="1733"/>
      <c r="AR57" s="1686"/>
      <c r="AS57" s="1704"/>
      <c r="AT57" s="1704"/>
      <c r="AU57" s="1704"/>
      <c r="AV57" s="1704"/>
      <c r="AW57" s="1704"/>
      <c r="AX57" s="1733"/>
      <c r="AY57" s="1814">
        <f t="shared" si="0"/>
        <v>0</v>
      </c>
      <c r="AZ57" s="1830"/>
      <c r="BA57" s="1830"/>
      <c r="BB57" s="1843">
        <f t="shared" si="1"/>
        <v>0</v>
      </c>
      <c r="BC57" s="1843"/>
      <c r="BD57" s="1843"/>
      <c r="BE57" s="1864"/>
      <c r="BF57" s="1879"/>
      <c r="BG57" s="1890"/>
      <c r="BH57" s="1896"/>
      <c r="BI57" s="1903"/>
      <c r="BJ57" s="1909"/>
      <c r="BK57" s="1917"/>
      <c r="BL57" s="1917"/>
      <c r="BM57" s="1917"/>
      <c r="BN57" s="1948"/>
    </row>
    <row r="58" spans="2:85" ht="21" customHeight="1">
      <c r="B58" s="1529"/>
      <c r="C58" s="1549" t="s">
        <v>1108</v>
      </c>
      <c r="D58" s="1578"/>
      <c r="E58" s="1578"/>
      <c r="F58" s="1578"/>
      <c r="G58" s="1578"/>
      <c r="H58" s="1578"/>
      <c r="I58" s="1578"/>
      <c r="J58" s="1578"/>
      <c r="K58" s="1578"/>
      <c r="L58" s="1578"/>
      <c r="M58" s="1578"/>
      <c r="N58" s="1578"/>
      <c r="O58" s="1578"/>
      <c r="P58" s="1578"/>
      <c r="Q58" s="1578"/>
      <c r="R58" s="1578"/>
      <c r="S58" s="1578"/>
      <c r="T58" s="1578"/>
      <c r="U58" s="1578"/>
      <c r="V58" s="1666"/>
      <c r="W58" s="1688">
        <f t="shared" ref="W58:AX58" si="2">SUM(W43:W57)</f>
        <v>0</v>
      </c>
      <c r="X58" s="1706">
        <f t="shared" si="2"/>
        <v>0</v>
      </c>
      <c r="Y58" s="1706">
        <f t="shared" si="2"/>
        <v>0</v>
      </c>
      <c r="Z58" s="1706">
        <f t="shared" si="2"/>
        <v>0</v>
      </c>
      <c r="AA58" s="1706">
        <f t="shared" si="2"/>
        <v>0</v>
      </c>
      <c r="AB58" s="1706">
        <f t="shared" si="2"/>
        <v>0</v>
      </c>
      <c r="AC58" s="1735">
        <f t="shared" si="2"/>
        <v>0</v>
      </c>
      <c r="AD58" s="1688">
        <f t="shared" si="2"/>
        <v>0</v>
      </c>
      <c r="AE58" s="1706">
        <f t="shared" si="2"/>
        <v>0</v>
      </c>
      <c r="AF58" s="1706">
        <f t="shared" si="2"/>
        <v>0</v>
      </c>
      <c r="AG58" s="1706">
        <f t="shared" si="2"/>
        <v>0</v>
      </c>
      <c r="AH58" s="1706">
        <f t="shared" si="2"/>
        <v>0</v>
      </c>
      <c r="AI58" s="1706">
        <f t="shared" si="2"/>
        <v>0</v>
      </c>
      <c r="AJ58" s="1735">
        <f t="shared" si="2"/>
        <v>0</v>
      </c>
      <c r="AK58" s="1688">
        <f t="shared" si="2"/>
        <v>0</v>
      </c>
      <c r="AL58" s="1706">
        <f t="shared" si="2"/>
        <v>0</v>
      </c>
      <c r="AM58" s="1706">
        <f t="shared" si="2"/>
        <v>0</v>
      </c>
      <c r="AN58" s="1706">
        <f t="shared" si="2"/>
        <v>0</v>
      </c>
      <c r="AO58" s="1706">
        <f t="shared" si="2"/>
        <v>0</v>
      </c>
      <c r="AP58" s="1706">
        <f t="shared" si="2"/>
        <v>0</v>
      </c>
      <c r="AQ58" s="1735">
        <f t="shared" si="2"/>
        <v>0</v>
      </c>
      <c r="AR58" s="1688">
        <f t="shared" si="2"/>
        <v>0</v>
      </c>
      <c r="AS58" s="1706">
        <f t="shared" si="2"/>
        <v>0</v>
      </c>
      <c r="AT58" s="1706">
        <f t="shared" si="2"/>
        <v>0</v>
      </c>
      <c r="AU58" s="1706">
        <f t="shared" si="2"/>
        <v>0</v>
      </c>
      <c r="AV58" s="1706">
        <f t="shared" si="2"/>
        <v>0</v>
      </c>
      <c r="AW58" s="1706">
        <f t="shared" si="2"/>
        <v>0</v>
      </c>
      <c r="AX58" s="1735">
        <f t="shared" si="2"/>
        <v>0</v>
      </c>
      <c r="AY58" s="1815">
        <f>SUM(AY37:BA53)</f>
        <v>0</v>
      </c>
      <c r="AZ58" s="1831"/>
      <c r="BA58" s="1831"/>
      <c r="BB58" s="1844">
        <f>SUM($BB$43:$BD$57)</f>
        <v>0</v>
      </c>
      <c r="BC58" s="1844"/>
      <c r="BD58" s="1844"/>
      <c r="BE58" s="1866" t="e">
        <f>SUM(BE43:BG57)</f>
        <v>#DIV/0!</v>
      </c>
      <c r="BF58" s="1866"/>
      <c r="BG58" s="1866"/>
      <c r="BH58" s="1897">
        <f>SUM(BH43:BJ57)</f>
        <v>0</v>
      </c>
      <c r="BI58" s="1904"/>
      <c r="BJ58" s="1904"/>
      <c r="BK58" s="1918"/>
      <c r="BL58" s="1918"/>
      <c r="BM58" s="1918"/>
      <c r="BN58" s="1949"/>
    </row>
    <row r="59" spans="2:85" ht="21" customHeight="1">
      <c r="B59" s="1530"/>
      <c r="C59" s="1549" t="s">
        <v>973</v>
      </c>
      <c r="D59" s="1578"/>
      <c r="E59" s="1578"/>
      <c r="F59" s="1578"/>
      <c r="G59" s="1578"/>
      <c r="H59" s="1578"/>
      <c r="I59" s="1578"/>
      <c r="J59" s="1578"/>
      <c r="K59" s="1578"/>
      <c r="L59" s="1578"/>
      <c r="M59" s="1578"/>
      <c r="N59" s="1578"/>
      <c r="O59" s="1578"/>
      <c r="P59" s="1578"/>
      <c r="Q59" s="1578"/>
      <c r="R59" s="1578"/>
      <c r="S59" s="1578"/>
      <c r="T59" s="1578"/>
      <c r="U59" s="1578"/>
      <c r="V59" s="1666"/>
      <c r="W59" s="1689">
        <f t="shared" ref="W59:AM59" si="3">SUM(W37:W54)</f>
        <v>0</v>
      </c>
      <c r="X59" s="1707">
        <f t="shared" si="3"/>
        <v>0</v>
      </c>
      <c r="Y59" s="1707">
        <f t="shared" si="3"/>
        <v>0</v>
      </c>
      <c r="Z59" s="1707">
        <f t="shared" si="3"/>
        <v>0</v>
      </c>
      <c r="AA59" s="1707">
        <f t="shared" si="3"/>
        <v>0</v>
      </c>
      <c r="AB59" s="1707">
        <f t="shared" si="3"/>
        <v>0</v>
      </c>
      <c r="AC59" s="1736">
        <f t="shared" si="3"/>
        <v>0</v>
      </c>
      <c r="AD59" s="1689">
        <f t="shared" si="3"/>
        <v>0</v>
      </c>
      <c r="AE59" s="1707">
        <f t="shared" si="3"/>
        <v>0</v>
      </c>
      <c r="AF59" s="1707">
        <f t="shared" si="3"/>
        <v>0</v>
      </c>
      <c r="AG59" s="1707">
        <f t="shared" si="3"/>
        <v>0</v>
      </c>
      <c r="AH59" s="1707">
        <f t="shared" si="3"/>
        <v>0</v>
      </c>
      <c r="AI59" s="1707">
        <f t="shared" si="3"/>
        <v>0</v>
      </c>
      <c r="AJ59" s="1736">
        <f t="shared" si="3"/>
        <v>0</v>
      </c>
      <c r="AK59" s="1689">
        <f t="shared" si="3"/>
        <v>0</v>
      </c>
      <c r="AL59" s="1707">
        <f t="shared" si="3"/>
        <v>0</v>
      </c>
      <c r="AM59" s="1707">
        <f t="shared" si="3"/>
        <v>0</v>
      </c>
      <c r="AN59" s="1707">
        <f>SUM(AN37:AN55)</f>
        <v>0</v>
      </c>
      <c r="AO59" s="1707">
        <f t="shared" ref="AO59:AX59" si="4">SUM(AO37:AO54)</f>
        <v>0</v>
      </c>
      <c r="AP59" s="1707">
        <f t="shared" si="4"/>
        <v>0</v>
      </c>
      <c r="AQ59" s="1736">
        <f t="shared" si="4"/>
        <v>0</v>
      </c>
      <c r="AR59" s="1689">
        <f t="shared" si="4"/>
        <v>0</v>
      </c>
      <c r="AS59" s="1707">
        <f t="shared" si="4"/>
        <v>0</v>
      </c>
      <c r="AT59" s="1707">
        <f t="shared" si="4"/>
        <v>0</v>
      </c>
      <c r="AU59" s="1707">
        <f t="shared" si="4"/>
        <v>0</v>
      </c>
      <c r="AV59" s="1707">
        <f t="shared" si="4"/>
        <v>0</v>
      </c>
      <c r="AW59" s="1707">
        <f t="shared" si="4"/>
        <v>0</v>
      </c>
      <c r="AX59" s="1736">
        <f t="shared" si="4"/>
        <v>0</v>
      </c>
      <c r="AY59" s="1815">
        <f>SUM(AY38:BA54)</f>
        <v>0</v>
      </c>
      <c r="AZ59" s="1831"/>
      <c r="BA59" s="1831"/>
      <c r="BB59" s="1844">
        <f>SUM($BB$37:$BD$57)</f>
        <v>0</v>
      </c>
      <c r="BC59" s="1844"/>
      <c r="BD59" s="1844"/>
      <c r="BE59" s="1867"/>
      <c r="BF59" s="1881"/>
      <c r="BG59" s="1892"/>
      <c r="BH59" s="1898"/>
      <c r="BI59" s="1905"/>
      <c r="BJ59" s="1905"/>
      <c r="BK59" s="1918"/>
      <c r="BL59" s="1918"/>
      <c r="BM59" s="1918"/>
      <c r="BN59" s="1949"/>
    </row>
    <row r="60" spans="2:85" ht="21" customHeight="1">
      <c r="B60" s="1531" t="s">
        <v>836</v>
      </c>
      <c r="C60" s="1550"/>
      <c r="D60" s="1579"/>
      <c r="E60" s="1578"/>
      <c r="F60" s="1578"/>
      <c r="G60" s="1578"/>
      <c r="H60" s="1578"/>
      <c r="I60" s="1578"/>
      <c r="J60" s="1578"/>
      <c r="K60" s="1578"/>
      <c r="L60" s="1578"/>
      <c r="M60" s="1578"/>
      <c r="N60" s="1578"/>
      <c r="O60" s="1578"/>
      <c r="P60" s="1578"/>
      <c r="Q60" s="1578"/>
      <c r="R60" s="1578"/>
      <c r="S60" s="1578"/>
      <c r="T60" s="1578"/>
      <c r="U60" s="1578"/>
      <c r="V60" s="1578"/>
      <c r="W60" s="1648"/>
      <c r="X60" s="1648"/>
      <c r="Y60" s="1648"/>
      <c r="Z60" s="1648"/>
      <c r="AA60" s="1648"/>
      <c r="AB60" s="1648"/>
      <c r="AC60" s="1648"/>
      <c r="AD60" s="1648"/>
      <c r="AE60" s="1648"/>
      <c r="AF60" s="1648"/>
      <c r="AG60" s="1648"/>
      <c r="AH60" s="1648"/>
      <c r="AI60" s="1648"/>
      <c r="AJ60" s="1648"/>
      <c r="AK60" s="1648"/>
      <c r="AL60" s="1648"/>
      <c r="AM60" s="1648"/>
      <c r="AN60" s="1648"/>
      <c r="AO60" s="1648"/>
      <c r="AP60" s="1648"/>
      <c r="AQ60" s="1648"/>
      <c r="AR60" s="1648"/>
      <c r="AS60" s="1648"/>
      <c r="AT60" s="1648"/>
      <c r="AU60" s="1648"/>
      <c r="AV60" s="1648"/>
      <c r="AW60" s="1648"/>
      <c r="AX60" s="1660"/>
      <c r="AY60" s="1816"/>
      <c r="AZ60" s="1649"/>
      <c r="BA60" s="1649"/>
      <c r="BB60" s="1649"/>
      <c r="BC60" s="1649"/>
      <c r="BD60" s="1649"/>
      <c r="BE60" s="1649"/>
      <c r="BF60" s="1649"/>
      <c r="BG60" s="1649"/>
      <c r="BH60" s="1649"/>
      <c r="BI60" s="1649"/>
      <c r="BJ60" s="1649"/>
      <c r="BK60" s="1649"/>
      <c r="BL60" s="1649"/>
      <c r="BM60" s="1649"/>
      <c r="BN60" s="1661"/>
    </row>
    <row r="61" spans="2:85" ht="21" customHeight="1">
      <c r="G61" s="1519"/>
    </row>
    <row r="62" spans="2:85" ht="21" customHeight="1">
      <c r="B62" s="1525" t="s">
        <v>81</v>
      </c>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99"/>
      <c r="BB62" s="1565"/>
      <c r="BC62" s="1599"/>
      <c r="BD62" s="1599"/>
      <c r="BE62" s="1565"/>
      <c r="BF62" s="1599"/>
      <c r="BG62" s="1565"/>
      <c r="BH62" s="1565"/>
      <c r="BI62" s="1565"/>
      <c r="BJ62" s="1565"/>
      <c r="BK62" s="1565"/>
      <c r="BL62" s="1565"/>
      <c r="BM62" s="1565"/>
      <c r="BN62" s="1565"/>
    </row>
    <row r="63" spans="2:85" ht="21" customHeight="1">
      <c r="B63" s="1526"/>
      <c r="C63" s="1540"/>
      <c r="D63" s="1566" t="s">
        <v>862</v>
      </c>
      <c r="E63" s="1566"/>
      <c r="F63" s="1566"/>
      <c r="G63" s="1566"/>
      <c r="H63" s="1566"/>
      <c r="I63" s="1608"/>
      <c r="J63" s="1612" t="s">
        <v>714</v>
      </c>
      <c r="K63" s="1620"/>
      <c r="L63" s="1620"/>
      <c r="M63" s="1620"/>
      <c r="N63" s="1620"/>
      <c r="O63" s="1631"/>
      <c r="P63" s="1636" t="s">
        <v>70</v>
      </c>
      <c r="Q63" s="1566"/>
      <c r="R63" s="1566"/>
      <c r="S63" s="1566"/>
      <c r="T63" s="1566"/>
      <c r="U63" s="1566"/>
      <c r="V63" s="1659"/>
      <c r="W63" s="1680" t="s">
        <v>181</v>
      </c>
      <c r="X63" s="1698"/>
      <c r="Y63" s="1698"/>
      <c r="Z63" s="1698"/>
      <c r="AA63" s="1698"/>
      <c r="AB63" s="1698"/>
      <c r="AC63" s="1727"/>
      <c r="AD63" s="1680" t="s">
        <v>1131</v>
      </c>
      <c r="AE63" s="1698"/>
      <c r="AF63" s="1698"/>
      <c r="AG63" s="1698"/>
      <c r="AH63" s="1698"/>
      <c r="AI63" s="1698"/>
      <c r="AJ63" s="1727"/>
      <c r="AK63" s="1680" t="s">
        <v>1136</v>
      </c>
      <c r="AL63" s="1698"/>
      <c r="AM63" s="1698"/>
      <c r="AN63" s="1698"/>
      <c r="AO63" s="1698"/>
      <c r="AP63" s="1698"/>
      <c r="AQ63" s="1727"/>
      <c r="AR63" s="1526" t="s">
        <v>1141</v>
      </c>
      <c r="AS63" s="1566"/>
      <c r="AT63" s="1566"/>
      <c r="AU63" s="1566"/>
      <c r="AV63" s="1566"/>
      <c r="AW63" s="1566"/>
      <c r="AX63" s="1566"/>
      <c r="AY63" s="1817" t="s">
        <v>453</v>
      </c>
      <c r="AZ63" s="1832"/>
      <c r="BA63" s="1832"/>
      <c r="BB63" s="1832" t="s">
        <v>1145</v>
      </c>
      <c r="BC63" s="1832"/>
      <c r="BD63" s="1832"/>
      <c r="BE63" s="1832" t="s">
        <v>781</v>
      </c>
      <c r="BF63" s="1832"/>
      <c r="BG63" s="1832"/>
      <c r="BH63" s="1832"/>
      <c r="BI63" s="1832"/>
      <c r="BJ63" s="1832"/>
      <c r="BK63" s="1698" t="s">
        <v>849</v>
      </c>
      <c r="BL63" s="1698"/>
      <c r="BM63" s="1698"/>
      <c r="BN63" s="1727"/>
    </row>
    <row r="64" spans="2:85" ht="21" customHeight="1">
      <c r="B64" s="1527"/>
      <c r="C64" s="1541"/>
      <c r="D64" s="1567"/>
      <c r="E64" s="1567"/>
      <c r="F64" s="1567"/>
      <c r="G64" s="1567"/>
      <c r="H64" s="1567"/>
      <c r="I64" s="1609"/>
      <c r="J64" s="1613"/>
      <c r="K64" s="1621"/>
      <c r="L64" s="1621"/>
      <c r="M64" s="1621"/>
      <c r="N64" s="1621"/>
      <c r="O64" s="1632"/>
      <c r="P64" s="1643"/>
      <c r="Q64" s="1567"/>
      <c r="R64" s="1567"/>
      <c r="S64" s="1567"/>
      <c r="T64" s="1567"/>
      <c r="U64" s="1567"/>
      <c r="V64" s="1667"/>
      <c r="W64" s="1681" t="s">
        <v>1121</v>
      </c>
      <c r="X64" s="1699" t="s">
        <v>524</v>
      </c>
      <c r="Y64" s="1699" t="s">
        <v>963</v>
      </c>
      <c r="Z64" s="1699" t="s">
        <v>726</v>
      </c>
      <c r="AA64" s="1699" t="s">
        <v>701</v>
      </c>
      <c r="AB64" s="1699" t="s">
        <v>1129</v>
      </c>
      <c r="AC64" s="1728" t="s">
        <v>1130</v>
      </c>
      <c r="AD64" s="1681" t="s">
        <v>1121</v>
      </c>
      <c r="AE64" s="1699" t="s">
        <v>524</v>
      </c>
      <c r="AF64" s="1699" t="s">
        <v>963</v>
      </c>
      <c r="AG64" s="1699" t="s">
        <v>726</v>
      </c>
      <c r="AH64" s="1699" t="s">
        <v>701</v>
      </c>
      <c r="AI64" s="1699" t="s">
        <v>1129</v>
      </c>
      <c r="AJ64" s="1728" t="s">
        <v>1130</v>
      </c>
      <c r="AK64" s="1681" t="s">
        <v>1121</v>
      </c>
      <c r="AL64" s="1699" t="s">
        <v>524</v>
      </c>
      <c r="AM64" s="1699" t="s">
        <v>963</v>
      </c>
      <c r="AN64" s="1699" t="s">
        <v>726</v>
      </c>
      <c r="AO64" s="1699" t="s">
        <v>701</v>
      </c>
      <c r="AP64" s="1699" t="s">
        <v>1129</v>
      </c>
      <c r="AQ64" s="1728" t="s">
        <v>1130</v>
      </c>
      <c r="AR64" s="1785" t="s">
        <v>1121</v>
      </c>
      <c r="AS64" s="1786" t="s">
        <v>524</v>
      </c>
      <c r="AT64" s="1786" t="s">
        <v>963</v>
      </c>
      <c r="AU64" s="1786" t="s">
        <v>726</v>
      </c>
      <c r="AV64" s="1786" t="s">
        <v>701</v>
      </c>
      <c r="AW64" s="1786" t="s">
        <v>1129</v>
      </c>
      <c r="AX64" s="1801" t="s">
        <v>1130</v>
      </c>
      <c r="AY64" s="1818"/>
      <c r="AZ64" s="1833"/>
      <c r="BA64" s="1833"/>
      <c r="BB64" s="1833"/>
      <c r="BC64" s="1833"/>
      <c r="BD64" s="1833"/>
      <c r="BE64" s="1833"/>
      <c r="BF64" s="1833"/>
      <c r="BG64" s="1833"/>
      <c r="BH64" s="1833"/>
      <c r="BI64" s="1833"/>
      <c r="BJ64" s="1833"/>
      <c r="BK64" s="1919"/>
      <c r="BL64" s="1919"/>
      <c r="BM64" s="1919"/>
      <c r="BN64" s="1950"/>
    </row>
    <row r="65" spans="2:66" ht="21" customHeight="1">
      <c r="B65" s="1529"/>
      <c r="C65" s="1545" t="s">
        <v>1105</v>
      </c>
      <c r="D65" s="1572"/>
      <c r="E65" s="1588"/>
      <c r="F65" s="1588"/>
      <c r="G65" s="1588"/>
      <c r="H65" s="1588"/>
      <c r="I65" s="1588"/>
      <c r="J65" s="1588"/>
      <c r="K65" s="1588"/>
      <c r="L65" s="1588"/>
      <c r="M65" s="1588"/>
      <c r="N65" s="1588"/>
      <c r="O65" s="1588"/>
      <c r="P65" s="1644"/>
      <c r="Q65" s="1644"/>
      <c r="R65" s="1644"/>
      <c r="S65" s="1644"/>
      <c r="T65" s="1644"/>
      <c r="U65" s="1644"/>
      <c r="V65" s="1668"/>
      <c r="W65" s="1690"/>
      <c r="X65" s="1701"/>
      <c r="Y65" s="1701"/>
      <c r="Z65" s="1701"/>
      <c r="AA65" s="1701"/>
      <c r="AB65" s="1701"/>
      <c r="AC65" s="1730"/>
      <c r="AD65" s="1683"/>
      <c r="AE65" s="1701"/>
      <c r="AF65" s="1701"/>
      <c r="AG65" s="1701"/>
      <c r="AH65" s="1701"/>
      <c r="AI65" s="1701"/>
      <c r="AJ65" s="1730"/>
      <c r="AK65" s="1683"/>
      <c r="AL65" s="1701"/>
      <c r="AM65" s="1701"/>
      <c r="AN65" s="1701"/>
      <c r="AO65" s="1701"/>
      <c r="AP65" s="1701"/>
      <c r="AQ65" s="1730"/>
      <c r="AR65" s="1683"/>
      <c r="AS65" s="1701"/>
      <c r="AT65" s="1701"/>
      <c r="AU65" s="1701"/>
      <c r="AV65" s="1701"/>
      <c r="AW65" s="1701"/>
      <c r="AX65" s="1730"/>
      <c r="AY65" s="1819">
        <f t="shared" ref="AY65:AY72" si="5">SUM(W65:AX65)</f>
        <v>0</v>
      </c>
      <c r="AZ65" s="1829"/>
      <c r="BA65" s="1829"/>
      <c r="BB65" s="1842">
        <f t="shared" ref="BB65:BB72" si="6">AY65/4</f>
        <v>0</v>
      </c>
      <c r="BC65" s="1842"/>
      <c r="BD65" s="1856"/>
      <c r="BE65" s="1868">
        <f>ROUNDDOWN(SUM($BB$65:$BD$72)/40,1)</f>
        <v>0</v>
      </c>
      <c r="BF65" s="1868"/>
      <c r="BG65" s="1868"/>
      <c r="BH65" s="1868"/>
      <c r="BI65" s="1868"/>
      <c r="BJ65" s="1868"/>
      <c r="BK65" s="1920"/>
      <c r="BL65" s="1920"/>
      <c r="BM65" s="1920"/>
      <c r="BN65" s="1951"/>
    </row>
    <row r="66" spans="2:66" ht="21" customHeight="1">
      <c r="B66" s="1529"/>
      <c r="C66" s="1529"/>
      <c r="D66" s="1573"/>
      <c r="E66" s="1589"/>
      <c r="F66" s="1589"/>
      <c r="G66" s="1589"/>
      <c r="H66" s="1589"/>
      <c r="I66" s="1589"/>
      <c r="J66" s="1589"/>
      <c r="K66" s="1589"/>
      <c r="L66" s="1589"/>
      <c r="M66" s="1589"/>
      <c r="N66" s="1589"/>
      <c r="O66" s="1589"/>
      <c r="P66" s="1645"/>
      <c r="Q66" s="1645"/>
      <c r="R66" s="1645"/>
      <c r="S66" s="1645"/>
      <c r="T66" s="1645"/>
      <c r="U66" s="1645"/>
      <c r="V66" s="1669"/>
      <c r="W66" s="1691"/>
      <c r="X66" s="1702"/>
      <c r="Y66" s="1702"/>
      <c r="Z66" s="1702"/>
      <c r="AA66" s="1702"/>
      <c r="AB66" s="1702"/>
      <c r="AC66" s="1731"/>
      <c r="AD66" s="1684"/>
      <c r="AE66" s="1702"/>
      <c r="AF66" s="1702"/>
      <c r="AG66" s="1702"/>
      <c r="AH66" s="1702"/>
      <c r="AI66" s="1702"/>
      <c r="AJ66" s="1731"/>
      <c r="AK66" s="1684"/>
      <c r="AL66" s="1702"/>
      <c r="AM66" s="1702"/>
      <c r="AN66" s="1702"/>
      <c r="AO66" s="1702"/>
      <c r="AP66" s="1702"/>
      <c r="AQ66" s="1731"/>
      <c r="AR66" s="1691"/>
      <c r="AS66" s="1702"/>
      <c r="AT66" s="1702"/>
      <c r="AU66" s="1702"/>
      <c r="AV66" s="1702"/>
      <c r="AW66" s="1702"/>
      <c r="AX66" s="1731"/>
      <c r="AY66" s="1820">
        <f t="shared" si="5"/>
        <v>0</v>
      </c>
      <c r="AZ66" s="1827"/>
      <c r="BA66" s="1827"/>
      <c r="BB66" s="1840">
        <f t="shared" si="6"/>
        <v>0</v>
      </c>
      <c r="BC66" s="1840"/>
      <c r="BD66" s="1837"/>
      <c r="BE66" s="1869"/>
      <c r="BF66" s="1869"/>
      <c r="BG66" s="1869"/>
      <c r="BH66" s="1869"/>
      <c r="BI66" s="1869"/>
      <c r="BJ66" s="1869"/>
      <c r="BK66" s="1916"/>
      <c r="BL66" s="1916"/>
      <c r="BM66" s="1916"/>
      <c r="BN66" s="1947"/>
    </row>
    <row r="67" spans="2:66" ht="21" customHeight="1">
      <c r="B67" s="1529"/>
      <c r="C67" s="1529"/>
      <c r="D67" s="1573"/>
      <c r="E67" s="1589"/>
      <c r="F67" s="1589"/>
      <c r="G67" s="1589"/>
      <c r="H67" s="1589"/>
      <c r="I67" s="1589"/>
      <c r="J67" s="1589"/>
      <c r="K67" s="1589"/>
      <c r="L67" s="1589"/>
      <c r="M67" s="1589"/>
      <c r="N67" s="1589"/>
      <c r="O67" s="1589"/>
      <c r="P67" s="1645"/>
      <c r="Q67" s="1645"/>
      <c r="R67" s="1645"/>
      <c r="S67" s="1645"/>
      <c r="T67" s="1645"/>
      <c r="U67" s="1645"/>
      <c r="V67" s="1669"/>
      <c r="W67" s="1692"/>
      <c r="X67" s="1705"/>
      <c r="Y67" s="1705"/>
      <c r="Z67" s="1705"/>
      <c r="AA67" s="1705"/>
      <c r="AB67" s="1705"/>
      <c r="AC67" s="1734"/>
      <c r="AD67" s="1687"/>
      <c r="AE67" s="1705"/>
      <c r="AF67" s="1705"/>
      <c r="AG67" s="1705"/>
      <c r="AH67" s="1705"/>
      <c r="AI67" s="1705"/>
      <c r="AJ67" s="1734"/>
      <c r="AK67" s="1687"/>
      <c r="AL67" s="1705"/>
      <c r="AM67" s="1705"/>
      <c r="AN67" s="1705"/>
      <c r="AO67" s="1705"/>
      <c r="AP67" s="1705"/>
      <c r="AQ67" s="1734"/>
      <c r="AR67" s="1687"/>
      <c r="AS67" s="1705"/>
      <c r="AT67" s="1705"/>
      <c r="AU67" s="1705"/>
      <c r="AV67" s="1705"/>
      <c r="AW67" s="1705"/>
      <c r="AX67" s="1734"/>
      <c r="AY67" s="1820">
        <f t="shared" si="5"/>
        <v>0</v>
      </c>
      <c r="AZ67" s="1827"/>
      <c r="BA67" s="1827"/>
      <c r="BB67" s="1840">
        <f t="shared" si="6"/>
        <v>0</v>
      </c>
      <c r="BC67" s="1840"/>
      <c r="BD67" s="1837"/>
      <c r="BE67" s="1869"/>
      <c r="BF67" s="1869"/>
      <c r="BG67" s="1869"/>
      <c r="BH67" s="1869"/>
      <c r="BI67" s="1869"/>
      <c r="BJ67" s="1869"/>
      <c r="BK67" s="1916"/>
      <c r="BL67" s="1916"/>
      <c r="BM67" s="1916"/>
      <c r="BN67" s="1947"/>
    </row>
    <row r="68" spans="2:66" ht="21" customHeight="1">
      <c r="B68" s="1529"/>
      <c r="C68" s="1529"/>
      <c r="D68" s="1573"/>
      <c r="E68" s="1589"/>
      <c r="F68" s="1589"/>
      <c r="G68" s="1589"/>
      <c r="H68" s="1589"/>
      <c r="I68" s="1589"/>
      <c r="J68" s="1589"/>
      <c r="K68" s="1589"/>
      <c r="L68" s="1589"/>
      <c r="M68" s="1589"/>
      <c r="N68" s="1589"/>
      <c r="O68" s="1589"/>
      <c r="P68" s="1640"/>
      <c r="Q68" s="1651"/>
      <c r="R68" s="1651"/>
      <c r="S68" s="1651"/>
      <c r="T68" s="1651"/>
      <c r="U68" s="1651"/>
      <c r="V68" s="1663"/>
      <c r="W68" s="1691"/>
      <c r="X68" s="1702"/>
      <c r="Y68" s="1702"/>
      <c r="Z68" s="1705"/>
      <c r="AA68" s="1705"/>
      <c r="AB68" s="1702"/>
      <c r="AC68" s="1731"/>
      <c r="AD68" s="1684"/>
      <c r="AE68" s="1702"/>
      <c r="AF68" s="1702"/>
      <c r="AG68" s="1705"/>
      <c r="AH68" s="1705"/>
      <c r="AI68" s="1702"/>
      <c r="AJ68" s="1731"/>
      <c r="AK68" s="1684"/>
      <c r="AL68" s="1702"/>
      <c r="AM68" s="1702"/>
      <c r="AN68" s="1705"/>
      <c r="AO68" s="1705"/>
      <c r="AP68" s="1702"/>
      <c r="AQ68" s="1731"/>
      <c r="AR68" s="1691"/>
      <c r="AS68" s="1702"/>
      <c r="AT68" s="1702"/>
      <c r="AU68" s="1705"/>
      <c r="AV68" s="1702"/>
      <c r="AW68" s="1702"/>
      <c r="AX68" s="1731"/>
      <c r="AY68" s="1820">
        <f t="shared" si="5"/>
        <v>0</v>
      </c>
      <c r="AZ68" s="1827"/>
      <c r="BA68" s="1827"/>
      <c r="BB68" s="1840">
        <f t="shared" si="6"/>
        <v>0</v>
      </c>
      <c r="BC68" s="1840"/>
      <c r="BD68" s="1837"/>
      <c r="BE68" s="1869"/>
      <c r="BF68" s="1869"/>
      <c r="BG68" s="1869"/>
      <c r="BH68" s="1869"/>
      <c r="BI68" s="1869"/>
      <c r="BJ68" s="1869"/>
      <c r="BK68" s="1916"/>
      <c r="BL68" s="1916"/>
      <c r="BM68" s="1916"/>
      <c r="BN68" s="1947"/>
    </row>
    <row r="69" spans="2:66" ht="21" customHeight="1">
      <c r="B69" s="1529"/>
      <c r="C69" s="1529"/>
      <c r="D69" s="1573"/>
      <c r="E69" s="1589"/>
      <c r="F69" s="1589"/>
      <c r="G69" s="1589"/>
      <c r="H69" s="1589"/>
      <c r="I69" s="1589"/>
      <c r="J69" s="1589"/>
      <c r="K69" s="1589"/>
      <c r="L69" s="1589"/>
      <c r="M69" s="1589"/>
      <c r="N69" s="1589"/>
      <c r="O69" s="1589"/>
      <c r="P69" s="1645"/>
      <c r="Q69" s="1645"/>
      <c r="R69" s="1645"/>
      <c r="S69" s="1645"/>
      <c r="T69" s="1645"/>
      <c r="U69" s="1645"/>
      <c r="V69" s="1669"/>
      <c r="W69" s="1692"/>
      <c r="X69" s="1705"/>
      <c r="Y69" s="1705"/>
      <c r="Z69" s="1705"/>
      <c r="AA69" s="1705"/>
      <c r="AB69" s="1705"/>
      <c r="AC69" s="1734"/>
      <c r="AD69" s="1687"/>
      <c r="AE69" s="1705"/>
      <c r="AF69" s="1705"/>
      <c r="AG69" s="1705"/>
      <c r="AH69" s="1705"/>
      <c r="AI69" s="1705"/>
      <c r="AJ69" s="1734"/>
      <c r="AK69" s="1687"/>
      <c r="AL69" s="1705"/>
      <c r="AM69" s="1705"/>
      <c r="AN69" s="1705"/>
      <c r="AO69" s="1705"/>
      <c r="AP69" s="1705"/>
      <c r="AQ69" s="1734"/>
      <c r="AR69" s="1687"/>
      <c r="AS69" s="1705"/>
      <c r="AT69" s="1705"/>
      <c r="AU69" s="1705"/>
      <c r="AV69" s="1705"/>
      <c r="AW69" s="1705"/>
      <c r="AX69" s="1734"/>
      <c r="AY69" s="1820">
        <f t="shared" si="5"/>
        <v>0</v>
      </c>
      <c r="AZ69" s="1827"/>
      <c r="BA69" s="1827"/>
      <c r="BB69" s="1840">
        <f t="shared" si="6"/>
        <v>0</v>
      </c>
      <c r="BC69" s="1840"/>
      <c r="BD69" s="1837"/>
      <c r="BE69" s="1869"/>
      <c r="BF69" s="1869"/>
      <c r="BG69" s="1869"/>
      <c r="BH69" s="1869"/>
      <c r="BI69" s="1869"/>
      <c r="BJ69" s="1869"/>
      <c r="BK69" s="1916"/>
      <c r="BL69" s="1916"/>
      <c r="BM69" s="1916"/>
      <c r="BN69" s="1947"/>
    </row>
    <row r="70" spans="2:66" ht="21" customHeight="1">
      <c r="B70" s="1529"/>
      <c r="C70" s="1529"/>
      <c r="D70" s="1573"/>
      <c r="E70" s="1589"/>
      <c r="F70" s="1589"/>
      <c r="G70" s="1589"/>
      <c r="H70" s="1589"/>
      <c r="I70" s="1589"/>
      <c r="J70" s="1589"/>
      <c r="K70" s="1589"/>
      <c r="L70" s="1589"/>
      <c r="M70" s="1589"/>
      <c r="N70" s="1589"/>
      <c r="O70" s="1589"/>
      <c r="P70" s="1640"/>
      <c r="Q70" s="1651"/>
      <c r="R70" s="1651"/>
      <c r="S70" s="1651"/>
      <c r="T70" s="1651"/>
      <c r="U70" s="1651"/>
      <c r="V70" s="1663"/>
      <c r="W70" s="1691"/>
      <c r="X70" s="1702"/>
      <c r="Y70" s="1702"/>
      <c r="Z70" s="1702"/>
      <c r="AA70" s="1702"/>
      <c r="AB70" s="1702"/>
      <c r="AC70" s="1737"/>
      <c r="AD70" s="1684"/>
      <c r="AE70" s="1702"/>
      <c r="AF70" s="1702"/>
      <c r="AG70" s="1702"/>
      <c r="AH70" s="1702"/>
      <c r="AI70" s="1702"/>
      <c r="AJ70" s="1737"/>
      <c r="AK70" s="1684"/>
      <c r="AL70" s="1702"/>
      <c r="AM70" s="1702"/>
      <c r="AN70" s="1702"/>
      <c r="AO70" s="1702"/>
      <c r="AP70" s="1702"/>
      <c r="AQ70" s="1737"/>
      <c r="AR70" s="1684"/>
      <c r="AS70" s="1702"/>
      <c r="AT70" s="1702"/>
      <c r="AU70" s="1702"/>
      <c r="AV70" s="1702"/>
      <c r="AW70" s="1702"/>
      <c r="AX70" s="1737"/>
      <c r="AY70" s="1820">
        <f t="shared" si="5"/>
        <v>0</v>
      </c>
      <c r="AZ70" s="1827"/>
      <c r="BA70" s="1827"/>
      <c r="BB70" s="1840">
        <f t="shared" si="6"/>
        <v>0</v>
      </c>
      <c r="BC70" s="1840"/>
      <c r="BD70" s="1837"/>
      <c r="BE70" s="1869"/>
      <c r="BF70" s="1869"/>
      <c r="BG70" s="1869"/>
      <c r="BH70" s="1869"/>
      <c r="BI70" s="1869"/>
      <c r="BJ70" s="1869"/>
      <c r="BK70" s="1916"/>
      <c r="BL70" s="1916"/>
      <c r="BM70" s="1916"/>
      <c r="BN70" s="1947"/>
    </row>
    <row r="71" spans="2:66" ht="21" customHeight="1">
      <c r="B71" s="1529"/>
      <c r="C71" s="1529"/>
      <c r="D71" s="1573"/>
      <c r="E71" s="1589"/>
      <c r="F71" s="1589"/>
      <c r="G71" s="1589"/>
      <c r="H71" s="1589"/>
      <c r="I71" s="1589"/>
      <c r="J71" s="1589"/>
      <c r="K71" s="1589"/>
      <c r="L71" s="1589"/>
      <c r="M71" s="1589"/>
      <c r="N71" s="1589"/>
      <c r="O71" s="1589"/>
      <c r="P71" s="1640"/>
      <c r="Q71" s="1651"/>
      <c r="R71" s="1651"/>
      <c r="S71" s="1651"/>
      <c r="T71" s="1651"/>
      <c r="U71" s="1651"/>
      <c r="V71" s="1663"/>
      <c r="W71" s="1691"/>
      <c r="X71" s="1702"/>
      <c r="Y71" s="1702"/>
      <c r="Z71" s="1702"/>
      <c r="AA71" s="1702"/>
      <c r="AB71" s="1702"/>
      <c r="AC71" s="1731"/>
      <c r="AD71" s="1684"/>
      <c r="AE71" s="1702"/>
      <c r="AF71" s="1702"/>
      <c r="AG71" s="1702"/>
      <c r="AH71" s="1702"/>
      <c r="AI71" s="1702"/>
      <c r="AJ71" s="1731"/>
      <c r="AK71" s="1684"/>
      <c r="AL71" s="1702"/>
      <c r="AM71" s="1702"/>
      <c r="AN71" s="1702"/>
      <c r="AO71" s="1702"/>
      <c r="AP71" s="1702"/>
      <c r="AQ71" s="1731"/>
      <c r="AR71" s="1691"/>
      <c r="AS71" s="1702"/>
      <c r="AT71" s="1702"/>
      <c r="AU71" s="1702"/>
      <c r="AV71" s="1702"/>
      <c r="AW71" s="1702"/>
      <c r="AX71" s="1731"/>
      <c r="AY71" s="1820">
        <f t="shared" si="5"/>
        <v>0</v>
      </c>
      <c r="AZ71" s="1827"/>
      <c r="BA71" s="1827"/>
      <c r="BB71" s="1840">
        <f t="shared" si="6"/>
        <v>0</v>
      </c>
      <c r="BC71" s="1840"/>
      <c r="BD71" s="1837"/>
      <c r="BE71" s="1869"/>
      <c r="BF71" s="1869"/>
      <c r="BG71" s="1869"/>
      <c r="BH71" s="1869"/>
      <c r="BI71" s="1869"/>
      <c r="BJ71" s="1869"/>
      <c r="BK71" s="1916"/>
      <c r="BL71" s="1916"/>
      <c r="BM71" s="1916"/>
      <c r="BN71" s="1947"/>
    </row>
    <row r="72" spans="2:66" ht="21" customHeight="1">
      <c r="B72" s="1529"/>
      <c r="C72" s="1529"/>
      <c r="D72" s="1580"/>
      <c r="E72" s="1592"/>
      <c r="F72" s="1592"/>
      <c r="G72" s="1592"/>
      <c r="H72" s="1592"/>
      <c r="I72" s="1592"/>
      <c r="J72" s="1592"/>
      <c r="K72" s="1592"/>
      <c r="L72" s="1592"/>
      <c r="M72" s="1592"/>
      <c r="N72" s="1592"/>
      <c r="O72" s="1592"/>
      <c r="P72" s="1642"/>
      <c r="Q72" s="1653"/>
      <c r="R72" s="1653"/>
      <c r="S72" s="1653"/>
      <c r="T72" s="1653"/>
      <c r="U72" s="1653"/>
      <c r="V72" s="1665"/>
      <c r="W72" s="1693"/>
      <c r="X72" s="1704"/>
      <c r="Y72" s="1704"/>
      <c r="Z72" s="1704"/>
      <c r="AA72" s="1704"/>
      <c r="AB72" s="1704"/>
      <c r="AC72" s="1733"/>
      <c r="AD72" s="1686"/>
      <c r="AE72" s="1704"/>
      <c r="AF72" s="1704"/>
      <c r="AG72" s="1704"/>
      <c r="AH72" s="1704"/>
      <c r="AI72" s="1704"/>
      <c r="AJ72" s="1733"/>
      <c r="AK72" s="1686"/>
      <c r="AL72" s="1704"/>
      <c r="AM72" s="1704"/>
      <c r="AN72" s="1704"/>
      <c r="AO72" s="1704"/>
      <c r="AP72" s="1704"/>
      <c r="AQ72" s="1733"/>
      <c r="AR72" s="1693"/>
      <c r="AS72" s="1704"/>
      <c r="AT72" s="1704"/>
      <c r="AU72" s="1704"/>
      <c r="AV72" s="1704"/>
      <c r="AW72" s="1704"/>
      <c r="AX72" s="1733"/>
      <c r="AY72" s="1821">
        <f t="shared" si="5"/>
        <v>0</v>
      </c>
      <c r="AZ72" s="1830"/>
      <c r="BA72" s="1830"/>
      <c r="BB72" s="1843">
        <f t="shared" si="6"/>
        <v>0</v>
      </c>
      <c r="BC72" s="1843"/>
      <c r="BD72" s="1838"/>
      <c r="BE72" s="1870"/>
      <c r="BF72" s="1870"/>
      <c r="BG72" s="1870"/>
      <c r="BH72" s="1870"/>
      <c r="BI72" s="1870"/>
      <c r="BJ72" s="1870"/>
      <c r="BK72" s="1917"/>
      <c r="BL72" s="1917"/>
      <c r="BM72" s="1917"/>
      <c r="BN72" s="1948"/>
    </row>
    <row r="73" spans="2:66" ht="21" customHeight="1">
      <c r="B73" s="1529"/>
      <c r="C73" s="1549" t="s">
        <v>1108</v>
      </c>
      <c r="D73" s="1578"/>
      <c r="E73" s="1578"/>
      <c r="F73" s="1578"/>
      <c r="G73" s="1578"/>
      <c r="H73" s="1578"/>
      <c r="I73" s="1578"/>
      <c r="J73" s="1578"/>
      <c r="K73" s="1578"/>
      <c r="L73" s="1578"/>
      <c r="M73" s="1578"/>
      <c r="N73" s="1578"/>
      <c r="O73" s="1578"/>
      <c r="P73" s="1578"/>
      <c r="Q73" s="1578"/>
      <c r="R73" s="1578"/>
      <c r="S73" s="1578"/>
      <c r="T73" s="1578"/>
      <c r="U73" s="1578"/>
      <c r="V73" s="1666"/>
      <c r="W73" s="1688">
        <f t="shared" ref="W73:AX73" si="7">SUM(W65:W72)</f>
        <v>0</v>
      </c>
      <c r="X73" s="1706">
        <f t="shared" si="7"/>
        <v>0</v>
      </c>
      <c r="Y73" s="1706">
        <f t="shared" si="7"/>
        <v>0</v>
      </c>
      <c r="Z73" s="1706">
        <f t="shared" si="7"/>
        <v>0</v>
      </c>
      <c r="AA73" s="1706">
        <f t="shared" si="7"/>
        <v>0</v>
      </c>
      <c r="AB73" s="1706">
        <f t="shared" si="7"/>
        <v>0</v>
      </c>
      <c r="AC73" s="1735">
        <f t="shared" si="7"/>
        <v>0</v>
      </c>
      <c r="AD73" s="1688">
        <f t="shared" si="7"/>
        <v>0</v>
      </c>
      <c r="AE73" s="1706">
        <f t="shared" si="7"/>
        <v>0</v>
      </c>
      <c r="AF73" s="1706">
        <f t="shared" si="7"/>
        <v>0</v>
      </c>
      <c r="AG73" s="1706">
        <f t="shared" si="7"/>
        <v>0</v>
      </c>
      <c r="AH73" s="1706">
        <f t="shared" si="7"/>
        <v>0</v>
      </c>
      <c r="AI73" s="1706">
        <f t="shared" si="7"/>
        <v>0</v>
      </c>
      <c r="AJ73" s="1735">
        <f t="shared" si="7"/>
        <v>0</v>
      </c>
      <c r="AK73" s="1688">
        <f t="shared" si="7"/>
        <v>0</v>
      </c>
      <c r="AL73" s="1706">
        <f t="shared" si="7"/>
        <v>0</v>
      </c>
      <c r="AM73" s="1706">
        <f t="shared" si="7"/>
        <v>0</v>
      </c>
      <c r="AN73" s="1706">
        <f t="shared" si="7"/>
        <v>0</v>
      </c>
      <c r="AO73" s="1706">
        <f t="shared" si="7"/>
        <v>0</v>
      </c>
      <c r="AP73" s="1706">
        <f t="shared" si="7"/>
        <v>0</v>
      </c>
      <c r="AQ73" s="1735">
        <f t="shared" si="7"/>
        <v>0</v>
      </c>
      <c r="AR73" s="1688">
        <f t="shared" si="7"/>
        <v>0</v>
      </c>
      <c r="AS73" s="1706">
        <f t="shared" si="7"/>
        <v>0</v>
      </c>
      <c r="AT73" s="1706">
        <f t="shared" si="7"/>
        <v>0</v>
      </c>
      <c r="AU73" s="1706">
        <f t="shared" si="7"/>
        <v>0</v>
      </c>
      <c r="AV73" s="1706">
        <f t="shared" si="7"/>
        <v>0</v>
      </c>
      <c r="AW73" s="1706">
        <f t="shared" si="7"/>
        <v>0</v>
      </c>
      <c r="AX73" s="1735">
        <f t="shared" si="7"/>
        <v>0</v>
      </c>
      <c r="AY73" s="1822">
        <f>SUM(AY65:BA72)</f>
        <v>0</v>
      </c>
      <c r="AZ73" s="1834"/>
      <c r="BA73" s="1834"/>
      <c r="BB73" s="1845">
        <f>SUM($BB$65:$BD$72)</f>
        <v>0</v>
      </c>
      <c r="BC73" s="1845"/>
      <c r="BD73" s="1857"/>
      <c r="BE73" s="1871">
        <f>SUM(BE65)</f>
        <v>0</v>
      </c>
      <c r="BF73" s="1882"/>
      <c r="BG73" s="1882"/>
      <c r="BH73" s="1882"/>
      <c r="BI73" s="1882"/>
      <c r="BJ73" s="1910"/>
      <c r="BK73" s="1921"/>
      <c r="BL73" s="1921"/>
      <c r="BM73" s="1921"/>
      <c r="BN73" s="1952"/>
    </row>
    <row r="74" spans="2:66" ht="21" customHeight="1">
      <c r="B74" s="1531" t="s">
        <v>836</v>
      </c>
      <c r="C74" s="1550"/>
      <c r="D74" s="1579"/>
      <c r="E74" s="1578"/>
      <c r="F74" s="1578"/>
      <c r="G74" s="1578"/>
      <c r="H74" s="1578"/>
      <c r="I74" s="1578"/>
      <c r="J74" s="1578"/>
      <c r="K74" s="1578"/>
      <c r="L74" s="1578"/>
      <c r="M74" s="1578"/>
      <c r="N74" s="1578"/>
      <c r="O74" s="1578"/>
      <c r="P74" s="1578"/>
      <c r="Q74" s="1578"/>
      <c r="R74" s="1578"/>
      <c r="S74" s="1578"/>
      <c r="T74" s="1578"/>
      <c r="U74" s="1578"/>
      <c r="V74" s="1578"/>
      <c r="W74" s="1648"/>
      <c r="X74" s="1648"/>
      <c r="Y74" s="1648"/>
      <c r="Z74" s="1648"/>
      <c r="AA74" s="1648"/>
      <c r="AB74" s="1648"/>
      <c r="AC74" s="1648"/>
      <c r="AD74" s="1648"/>
      <c r="AE74" s="1648"/>
      <c r="AF74" s="1648"/>
      <c r="AG74" s="1648"/>
      <c r="AH74" s="1648"/>
      <c r="AI74" s="1648"/>
      <c r="AJ74" s="1648"/>
      <c r="AK74" s="1648"/>
      <c r="AL74" s="1648"/>
      <c r="AM74" s="1648"/>
      <c r="AN74" s="1648"/>
      <c r="AO74" s="1648"/>
      <c r="AP74" s="1648"/>
      <c r="AQ74" s="1648"/>
      <c r="AR74" s="1648"/>
      <c r="AS74" s="1648"/>
      <c r="AT74" s="1648"/>
      <c r="AU74" s="1648"/>
      <c r="AV74" s="1648"/>
      <c r="AW74" s="1648"/>
      <c r="AX74" s="1660"/>
      <c r="AY74" s="1823">
        <v>40</v>
      </c>
      <c r="AZ74" s="1806"/>
      <c r="BA74" s="1806"/>
      <c r="BB74" s="1806"/>
      <c r="BC74" s="1806"/>
      <c r="BD74" s="1806"/>
      <c r="BE74" s="1806"/>
      <c r="BF74" s="1806"/>
      <c r="BG74" s="1806"/>
      <c r="BH74" s="1806"/>
      <c r="BI74" s="1806"/>
      <c r="BJ74" s="1806"/>
      <c r="BK74" s="1806"/>
      <c r="BL74" s="1806"/>
      <c r="BM74" s="1806"/>
      <c r="BN74" s="1953"/>
    </row>
    <row r="75" spans="2:66" ht="21" customHeight="1">
      <c r="B75" s="1519" t="s">
        <v>123</v>
      </c>
    </row>
    <row r="76" spans="2:66" ht="21" customHeight="1">
      <c r="B76" s="1519" t="s">
        <v>1107</v>
      </c>
      <c r="G76" s="1519"/>
    </row>
    <row r="77" spans="2:66" ht="21" customHeight="1">
      <c r="G77" s="1519"/>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7"/>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text="可">
      <formula>LEFT(N31,LEN("可"))="可"</formula>
    </cfRule>
    <cfRule type="containsText" dxfId="166" priority="16"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text="可">
      <formula>LEFT(AD31,LEN("可"))="可"</formula>
    </cfRule>
    <cfRule type="containsText" dxfId="163" priority="14"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text="可">
      <formula>LEFT(AT31,LEN("可"))="可"</formula>
    </cfRule>
    <cfRule type="containsText" dxfId="154" priority="12"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text="可">
      <formula>LEFT(BJ31,LEN("可"))="可"</formula>
    </cfRule>
    <cfRule type="containsText" dxfId="148" priority="11"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4" fitToWidth="1" fitToHeight="1" orientation="portrait" usePrinterDefaults="1" horizontalDpi="300" verticalDpi="3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B1:DH77"/>
  <sheetViews>
    <sheetView view="pageBreakPreview" zoomScale="60" workbookViewId="0">
      <selection activeCell="C12" sqref="C12:E12"/>
    </sheetView>
  </sheetViews>
  <sheetFormatPr defaultColWidth="9" defaultRowHeight="21" customHeight="1"/>
  <cols>
    <col min="1" max="1" width="3.75" style="1519" customWidth="1"/>
    <col min="2" max="2" width="3" style="1519" customWidth="1"/>
    <col min="3" max="3" width="5.375" style="1519" customWidth="1"/>
    <col min="4" max="7" width="3.5" style="1520" customWidth="1"/>
    <col min="8" max="64" width="3.5" style="1519" customWidth="1"/>
    <col min="65" max="65" width="3.375" style="1519" customWidth="1"/>
    <col min="66" max="68" width="3.25" style="1519" customWidth="1"/>
    <col min="69" max="76" width="3.375" style="1519" customWidth="1"/>
    <col min="77" max="78" width="7.625" style="1519" customWidth="1"/>
    <col min="79" max="80" width="2.625" style="1519" customWidth="1"/>
    <col min="81" max="16384" width="9" style="1519"/>
  </cols>
  <sheetData>
    <row r="1" spans="2:112" ht="21" customHeight="1">
      <c r="B1" s="1520"/>
      <c r="C1" s="1520"/>
      <c r="G1" s="1519"/>
      <c r="W1" s="1519" t="s">
        <v>668</v>
      </c>
      <c r="AK1" s="1773"/>
      <c r="AO1" s="634"/>
      <c r="AZ1" s="634"/>
      <c r="BA1" s="634"/>
      <c r="BB1" s="634"/>
      <c r="BC1" s="634"/>
      <c r="BD1" s="634"/>
      <c r="BE1" s="634"/>
      <c r="BF1" s="634"/>
      <c r="BG1" s="634"/>
      <c r="BH1" s="634"/>
      <c r="BI1" s="634"/>
      <c r="BJ1" s="634"/>
      <c r="BK1" s="634"/>
      <c r="BL1" s="634"/>
      <c r="BM1" s="634"/>
      <c r="BN1" s="634"/>
      <c r="BO1" s="634"/>
      <c r="BP1" s="634"/>
      <c r="BQ1" s="634"/>
      <c r="BR1" s="634"/>
      <c r="BS1" s="1773"/>
      <c r="BT1" s="1773"/>
      <c r="BU1" s="1773"/>
      <c r="BV1" s="1773"/>
      <c r="BW1" s="1773"/>
      <c r="BX1" s="1773"/>
      <c r="BY1" s="1773"/>
      <c r="BZ1" s="1773"/>
      <c r="CA1" s="1773"/>
      <c r="CB1" s="1773"/>
      <c r="CC1" s="1773"/>
      <c r="CD1" s="1773"/>
      <c r="CE1" s="1773"/>
    </row>
    <row r="2" spans="2:112" ht="21" customHeight="1">
      <c r="B2" s="1520"/>
      <c r="C2" s="1520"/>
      <c r="G2" s="1519"/>
      <c r="Y2" s="1519">
        <v>-1</v>
      </c>
      <c r="AO2" s="1782" t="s">
        <v>1138</v>
      </c>
      <c r="AP2" s="1782"/>
      <c r="AQ2" s="1782"/>
      <c r="AR2" s="1782"/>
      <c r="AS2" s="1782"/>
      <c r="AT2" s="1782"/>
      <c r="AU2" s="1782"/>
      <c r="AV2" s="1782"/>
      <c r="AW2" s="1789"/>
      <c r="AX2" s="1797"/>
      <c r="AY2" s="1797"/>
      <c r="AZ2" s="1797"/>
      <c r="BA2" s="1797"/>
      <c r="BB2" s="1797"/>
      <c r="BC2" s="1797"/>
      <c r="BD2" s="1797"/>
      <c r="BE2" s="1797"/>
      <c r="BF2" s="1797"/>
      <c r="BG2" s="1797"/>
      <c r="BH2" s="1797"/>
      <c r="BI2" s="1797"/>
      <c r="BJ2" s="1797"/>
      <c r="BK2" s="1797"/>
      <c r="BL2" s="1797"/>
      <c r="BM2" s="1797"/>
      <c r="BN2" s="1797"/>
      <c r="BO2" s="1797"/>
      <c r="BP2" s="1797"/>
      <c r="BQ2" s="1797"/>
      <c r="BR2" s="1962"/>
      <c r="BS2" s="1965"/>
      <c r="BT2" s="1965"/>
      <c r="BU2" s="1965"/>
      <c r="BV2" s="1965"/>
      <c r="BW2" s="1965"/>
      <c r="BX2" s="1965"/>
      <c r="BY2" s="1965"/>
      <c r="CA2" s="1965"/>
      <c r="CB2" s="1965"/>
      <c r="CC2" s="1965"/>
      <c r="CD2" s="1965"/>
      <c r="CE2" s="1965"/>
    </row>
    <row r="3" spans="2:112" ht="21" customHeight="1">
      <c r="B3" s="1520"/>
      <c r="C3" s="1520"/>
      <c r="G3" s="1519"/>
      <c r="AO3" s="1782" t="s">
        <v>297</v>
      </c>
      <c r="AP3" s="1782"/>
      <c r="AQ3" s="1782"/>
      <c r="AR3" s="1782"/>
      <c r="AS3" s="1782"/>
      <c r="AT3" s="1782"/>
      <c r="AU3" s="1782"/>
      <c r="AV3" s="1782"/>
      <c r="AW3" s="1790"/>
      <c r="AX3" s="1790"/>
      <c r="AY3" s="1790"/>
      <c r="AZ3" s="1790"/>
      <c r="BA3" s="1790"/>
      <c r="BB3" s="1790"/>
      <c r="BC3" s="1790"/>
      <c r="BD3" s="1790"/>
      <c r="BE3" s="1790"/>
      <c r="BF3" s="1790"/>
      <c r="BG3" s="1790"/>
      <c r="BH3" s="1790"/>
      <c r="BI3" s="1790"/>
      <c r="BJ3" s="1790"/>
      <c r="BK3" s="1911" t="s">
        <v>268</v>
      </c>
      <c r="BL3" s="1922"/>
      <c r="BM3" s="1922"/>
      <c r="BN3" s="1936"/>
      <c r="BO3" s="1954">
        <v>15</v>
      </c>
      <c r="BP3" s="1958"/>
      <c r="BQ3" s="1958"/>
      <c r="BR3" s="1963"/>
      <c r="BS3" s="1965"/>
      <c r="BT3" s="1965"/>
      <c r="BU3" s="1965"/>
      <c r="BV3" s="1965"/>
      <c r="BW3" s="1965"/>
      <c r="BX3" s="1965"/>
      <c r="BY3" s="1965"/>
      <c r="CA3" s="1965"/>
      <c r="CB3" s="1965"/>
      <c r="CC3" s="1965"/>
      <c r="CD3" s="1965"/>
      <c r="CE3" s="1965"/>
    </row>
    <row r="4" spans="2:112" ht="21" customHeight="1">
      <c r="B4" s="1520"/>
      <c r="C4" s="1532"/>
      <c r="D4" s="1551" t="s">
        <v>1109</v>
      </c>
      <c r="E4" s="1551"/>
      <c r="F4" s="1551"/>
      <c r="G4" s="1551"/>
      <c r="H4" s="1551"/>
      <c r="I4" s="1551"/>
      <c r="J4" s="1551"/>
      <c r="K4" s="1618"/>
      <c r="L4" s="1618"/>
      <c r="M4" s="1553"/>
      <c r="N4" s="1553"/>
      <c r="O4" s="1553"/>
      <c r="P4" s="1553"/>
      <c r="Q4" s="1553"/>
      <c r="R4" s="1553"/>
      <c r="S4" s="1553"/>
      <c r="T4" s="1553"/>
      <c r="U4" s="1593"/>
      <c r="V4" s="1656"/>
      <c r="W4" s="1670"/>
      <c r="X4" s="1522"/>
      <c r="Y4" s="1522"/>
      <c r="Z4" s="1709" t="s">
        <v>168</v>
      </c>
      <c r="AA4" s="1719"/>
      <c r="CA4" s="1567"/>
      <c r="CB4" s="1567"/>
      <c r="CC4" s="1567"/>
      <c r="CD4" s="1567"/>
      <c r="CE4" s="1567"/>
      <c r="CF4" s="1567"/>
      <c r="CG4" s="1567"/>
      <c r="CH4" s="1978"/>
      <c r="CI4" s="1978"/>
      <c r="CJ4" s="1978"/>
      <c r="CK4" s="1978"/>
      <c r="CL4" s="1567"/>
      <c r="CM4" s="1567"/>
      <c r="CN4" s="1567"/>
      <c r="CO4" s="1567"/>
      <c r="CP4" s="1567"/>
      <c r="CQ4" s="1567"/>
      <c r="CR4" s="1567"/>
      <c r="CS4" s="1567"/>
      <c r="CT4" s="1567"/>
      <c r="CU4" s="1567"/>
      <c r="CV4" s="1567"/>
      <c r="CW4" s="1567"/>
      <c r="CX4" s="1567"/>
      <c r="CY4" s="1567"/>
      <c r="CZ4" s="1567"/>
      <c r="DA4" s="1567"/>
      <c r="DB4" s="1567"/>
      <c r="DC4" s="1567"/>
      <c r="DD4" s="1567"/>
      <c r="DE4" s="1567"/>
      <c r="DF4" s="1567"/>
      <c r="DG4" s="1567"/>
      <c r="DH4" s="1567"/>
    </row>
    <row r="5" spans="2:112" ht="27.75" customHeight="1">
      <c r="B5" s="1520"/>
      <c r="C5" s="1532"/>
      <c r="D5" s="1552" t="s">
        <v>668</v>
      </c>
      <c r="E5" s="1552"/>
      <c r="F5" s="1552"/>
      <c r="G5" s="1596" t="s">
        <v>339</v>
      </c>
      <c r="H5" s="1596"/>
      <c r="I5" s="1596"/>
      <c r="J5" s="1596"/>
      <c r="K5" s="1596"/>
      <c r="L5" s="1596"/>
      <c r="M5" s="1596"/>
      <c r="N5" s="1596"/>
      <c r="O5" s="1596"/>
      <c r="P5" s="1596"/>
      <c r="Q5" s="1596"/>
      <c r="R5" s="1596"/>
      <c r="S5" s="1596"/>
      <c r="T5" s="1654"/>
      <c r="U5" s="1593"/>
      <c r="V5" s="1593"/>
      <c r="W5" s="1670"/>
      <c r="X5" s="1522"/>
      <c r="Y5" s="1522"/>
      <c r="Z5" s="1710"/>
      <c r="AA5" s="1596"/>
      <c r="AB5" s="1596"/>
      <c r="AC5" s="1596"/>
      <c r="AD5" s="1596"/>
      <c r="AE5" s="1596"/>
      <c r="AF5" s="1654"/>
      <c r="AG5" s="1713" t="s">
        <v>1134</v>
      </c>
      <c r="AH5" s="1721"/>
      <c r="AI5" s="1721"/>
      <c r="AJ5" s="1738"/>
      <c r="AK5" s="1710" t="s">
        <v>1135</v>
      </c>
      <c r="AL5" s="1596"/>
      <c r="AM5" s="1596"/>
      <c r="AN5" s="1654"/>
      <c r="AO5" s="1710" t="s">
        <v>531</v>
      </c>
      <c r="AP5" s="1596"/>
      <c r="AQ5" s="1596"/>
      <c r="AR5" s="1654"/>
      <c r="AS5" s="1710" t="s">
        <v>1142</v>
      </c>
      <c r="AT5" s="1596"/>
      <c r="AU5" s="1596"/>
      <c r="AV5" s="1654"/>
      <c r="AW5" s="1710" t="s">
        <v>1143</v>
      </c>
      <c r="AX5" s="1596"/>
      <c r="AY5" s="1596"/>
      <c r="AZ5" s="1654"/>
      <c r="BA5" s="1710" t="s">
        <v>1144</v>
      </c>
      <c r="BB5" s="1596"/>
      <c r="BC5" s="1596"/>
      <c r="BD5" s="1654"/>
      <c r="BE5" s="1710" t="s">
        <v>1</v>
      </c>
      <c r="BF5" s="1596"/>
      <c r="BG5" s="1654"/>
      <c r="BK5" s="1567"/>
      <c r="BL5" s="1567"/>
      <c r="BM5" s="1567"/>
      <c r="BN5" s="1567"/>
      <c r="BO5" s="1955"/>
      <c r="BP5" s="1621"/>
      <c r="BQ5" s="1960"/>
      <c r="BR5" s="1960"/>
      <c r="BS5" s="1960"/>
      <c r="CA5" s="1978"/>
      <c r="CB5" s="1978"/>
      <c r="CC5" s="1978"/>
      <c r="CD5" s="1978"/>
      <c r="CE5" s="1978"/>
      <c r="CF5" s="1978"/>
      <c r="CG5" s="1978"/>
      <c r="CH5" s="1984"/>
      <c r="CI5" s="1984"/>
      <c r="CJ5" s="1984"/>
      <c r="CK5" s="1984"/>
      <c r="CL5" s="1984"/>
      <c r="CM5" s="1984"/>
      <c r="CN5" s="1984"/>
      <c r="CO5" s="1984"/>
      <c r="CP5" s="1984"/>
      <c r="CQ5" s="1984"/>
      <c r="CR5" s="1984"/>
      <c r="CS5" s="1984"/>
      <c r="CT5" s="1984"/>
      <c r="CU5" s="1984"/>
      <c r="CV5" s="1984"/>
      <c r="CW5" s="1984"/>
      <c r="CX5" s="1984"/>
      <c r="CY5" s="1984"/>
      <c r="CZ5" s="1984"/>
      <c r="DA5" s="1984"/>
      <c r="DB5" s="1984"/>
      <c r="DC5" s="1984"/>
      <c r="DD5" s="1984"/>
      <c r="DE5" s="1984"/>
      <c r="DF5" s="1987"/>
      <c r="DG5" s="1987"/>
      <c r="DH5" s="1987"/>
    </row>
    <row r="6" spans="2:112" ht="21" customHeight="1">
      <c r="B6" s="1520"/>
      <c r="C6" s="1532"/>
      <c r="D6" s="1552"/>
      <c r="E6" s="1552"/>
      <c r="F6" s="1552"/>
      <c r="G6" s="1596" t="s">
        <v>609</v>
      </c>
      <c r="H6" s="1596"/>
      <c r="I6" s="1596"/>
      <c r="J6" s="1596"/>
      <c r="K6" s="1596"/>
      <c r="L6" s="1596"/>
      <c r="M6" s="1596"/>
      <c r="N6" s="1596"/>
      <c r="O6" s="1596"/>
      <c r="P6" s="1596"/>
      <c r="Q6" s="1596"/>
      <c r="R6" s="1596"/>
      <c r="S6" s="1596"/>
      <c r="T6" s="1654"/>
      <c r="U6" s="1593"/>
      <c r="V6" s="1593"/>
      <c r="W6" s="1670"/>
      <c r="X6" s="1522"/>
      <c r="Y6" s="1522"/>
      <c r="Z6" s="1711" t="s">
        <v>603</v>
      </c>
      <c r="AA6" s="1720"/>
      <c r="AB6" s="1720"/>
      <c r="AC6" s="1720"/>
      <c r="AD6" s="1720"/>
      <c r="AE6" s="1720"/>
      <c r="AF6" s="1744"/>
      <c r="AG6" s="1749"/>
      <c r="AH6" s="1755"/>
      <c r="AI6" s="1755"/>
      <c r="AJ6" s="1767"/>
      <c r="AK6" s="1749"/>
      <c r="AL6" s="1755"/>
      <c r="AM6" s="1755"/>
      <c r="AN6" s="1767"/>
      <c r="AO6" s="1749"/>
      <c r="AP6" s="1755"/>
      <c r="AQ6" s="1755"/>
      <c r="AR6" s="1767"/>
      <c r="AS6" s="1749">
        <v>6</v>
      </c>
      <c r="AT6" s="1755"/>
      <c r="AU6" s="1755"/>
      <c r="AV6" s="1767"/>
      <c r="AW6" s="1749">
        <v>4</v>
      </c>
      <c r="AX6" s="1755"/>
      <c r="AY6" s="1755"/>
      <c r="AZ6" s="1767"/>
      <c r="BA6" s="1749">
        <v>5</v>
      </c>
      <c r="BB6" s="1755"/>
      <c r="BC6" s="1755"/>
      <c r="BD6" s="1767"/>
      <c r="BE6" s="1751">
        <f>SUM(AG6:BD6)</f>
        <v>15</v>
      </c>
      <c r="BF6" s="1757"/>
      <c r="BG6" s="1769"/>
      <c r="BL6" s="1791"/>
      <c r="BM6" s="1791"/>
      <c r="BN6" s="1791"/>
      <c r="BW6" s="1525"/>
      <c r="CC6" s="1791"/>
      <c r="CD6" s="1791"/>
      <c r="CE6" s="1791"/>
      <c r="CL6" s="1986"/>
      <c r="CM6" s="1986"/>
      <c r="CN6" s="1986"/>
      <c r="CO6" s="1986"/>
      <c r="CP6" s="1986"/>
      <c r="CQ6" s="1986"/>
      <c r="CR6" s="1986"/>
      <c r="CS6" s="1986"/>
      <c r="CT6" s="1984"/>
      <c r="CU6" s="1984"/>
      <c r="CV6" s="1984"/>
      <c r="CW6" s="1984"/>
      <c r="CX6" s="1984"/>
      <c r="CY6" s="1984"/>
      <c r="CZ6" s="1984"/>
      <c r="DA6" s="1984"/>
      <c r="DB6" s="1984"/>
      <c r="DC6" s="1984"/>
      <c r="DD6" s="1984"/>
      <c r="DE6" s="1984"/>
      <c r="DF6" s="1987"/>
      <c r="DG6" s="1987"/>
      <c r="DH6" s="1987"/>
    </row>
    <row r="7" spans="2:112" ht="21" customHeight="1">
      <c r="B7" s="1520"/>
      <c r="C7" s="1532"/>
      <c r="D7" s="1552"/>
      <c r="E7" s="1552"/>
      <c r="F7" s="1552"/>
      <c r="G7" s="1596" t="s">
        <v>955</v>
      </c>
      <c r="H7" s="1596"/>
      <c r="I7" s="1596"/>
      <c r="J7" s="1596"/>
      <c r="K7" s="1596"/>
      <c r="L7" s="1596"/>
      <c r="M7" s="1596"/>
      <c r="N7" s="1596"/>
      <c r="O7" s="1596"/>
      <c r="P7" s="1596"/>
      <c r="Q7" s="1596"/>
      <c r="R7" s="1596"/>
      <c r="S7" s="1596"/>
      <c r="T7" s="1654"/>
      <c r="U7" s="1655"/>
      <c r="V7" s="1593"/>
      <c r="W7" s="1670"/>
      <c r="X7" s="1522"/>
      <c r="Y7" s="1522"/>
      <c r="Z7" s="1712" t="s">
        <v>64</v>
      </c>
      <c r="AA7" s="1713" t="s">
        <v>674</v>
      </c>
      <c r="AB7" s="1721"/>
      <c r="AC7" s="1721"/>
      <c r="AD7" s="1721"/>
      <c r="AE7" s="1721"/>
      <c r="AF7" s="1738"/>
      <c r="AG7" s="1750"/>
      <c r="AH7" s="1756"/>
      <c r="AI7" s="1756"/>
      <c r="AJ7" s="1768"/>
      <c r="AK7" s="1750"/>
      <c r="AL7" s="1756"/>
      <c r="AM7" s="1756"/>
      <c r="AN7" s="1768"/>
      <c r="AO7" s="1750"/>
      <c r="AP7" s="1756"/>
      <c r="AQ7" s="1756"/>
      <c r="AR7" s="1768"/>
      <c r="AS7" s="1749"/>
      <c r="AT7" s="1755"/>
      <c r="AU7" s="1755"/>
      <c r="AV7" s="1767"/>
      <c r="AW7" s="1749"/>
      <c r="AX7" s="1755"/>
      <c r="AY7" s="1755"/>
      <c r="AZ7" s="1767"/>
      <c r="BA7" s="1749"/>
      <c r="BB7" s="1755"/>
      <c r="BC7" s="1755"/>
      <c r="BD7" s="1767"/>
      <c r="BE7" s="1751">
        <f>SUM(AG7:BD7)</f>
        <v>0</v>
      </c>
      <c r="BF7" s="1757"/>
      <c r="BG7" s="1769"/>
      <c r="CB7" s="1567"/>
      <c r="CC7" s="1567"/>
      <c r="CD7" s="1567"/>
      <c r="CE7" s="1567"/>
      <c r="CF7" s="1567"/>
      <c r="CG7" s="1567"/>
      <c r="CH7" s="1567"/>
      <c r="CI7" s="1955"/>
      <c r="CJ7" s="1955"/>
      <c r="CK7" s="1955"/>
      <c r="CL7" s="1984"/>
      <c r="CM7" s="1984"/>
      <c r="CN7" s="1984"/>
      <c r="CO7" s="1984"/>
      <c r="CP7" s="1984"/>
      <c r="CQ7" s="1984"/>
      <c r="CR7" s="1984"/>
      <c r="CS7" s="1984"/>
      <c r="CT7" s="1984"/>
      <c r="CU7" s="1984"/>
      <c r="CV7" s="1984"/>
      <c r="CW7" s="1984"/>
      <c r="CX7" s="1984"/>
      <c r="CY7" s="1984"/>
      <c r="CZ7" s="1984"/>
      <c r="DA7" s="1984"/>
      <c r="DB7" s="1984"/>
      <c r="DC7" s="1984"/>
      <c r="DD7" s="1984"/>
      <c r="DE7" s="1984"/>
      <c r="DF7" s="1987"/>
      <c r="DG7" s="1987"/>
      <c r="DH7" s="1987"/>
    </row>
    <row r="8" spans="2:112" ht="21" customHeight="1">
      <c r="B8" s="1522"/>
      <c r="C8" s="1533"/>
      <c r="D8" s="1553"/>
      <c r="E8" s="1553"/>
      <c r="F8" s="1553"/>
      <c r="G8" s="1553"/>
      <c r="H8" s="1553"/>
      <c r="I8" s="1553"/>
      <c r="J8" s="1553"/>
      <c r="K8" s="1553"/>
      <c r="L8" s="1622" t="str">
        <f>IF(COUNTIF(D5:F7,"○")&gt;1,"いずれか１つを選択してください。","")</f>
        <v/>
      </c>
      <c r="M8" s="1553"/>
      <c r="N8" s="1553"/>
      <c r="O8" s="1553"/>
      <c r="P8" s="1553"/>
      <c r="Q8" s="1553"/>
      <c r="R8" s="1553"/>
      <c r="S8" s="1553"/>
      <c r="T8" s="1553"/>
      <c r="U8" s="1581"/>
      <c r="V8" s="1581"/>
      <c r="W8" s="1670"/>
      <c r="X8" s="1522"/>
      <c r="Y8" s="1522"/>
      <c r="Z8" s="1713" t="s">
        <v>10</v>
      </c>
      <c r="AA8" s="1721"/>
      <c r="AB8" s="1721"/>
      <c r="AC8" s="1721"/>
      <c r="AD8" s="1721"/>
      <c r="AE8" s="1721"/>
      <c r="AF8" s="1738"/>
      <c r="AG8" s="1749"/>
      <c r="AH8" s="1755"/>
      <c r="AI8" s="1755"/>
      <c r="AJ8" s="1767"/>
      <c r="AK8" s="1749"/>
      <c r="AL8" s="1755"/>
      <c r="AM8" s="1755"/>
      <c r="AN8" s="1767"/>
      <c r="AO8" s="1749"/>
      <c r="AP8" s="1755"/>
      <c r="AQ8" s="1755"/>
      <c r="AR8" s="1767"/>
      <c r="AS8" s="1749"/>
      <c r="AT8" s="1755"/>
      <c r="AU8" s="1755"/>
      <c r="AV8" s="1767"/>
      <c r="AW8" s="1749"/>
      <c r="AX8" s="1755"/>
      <c r="AY8" s="1755"/>
      <c r="AZ8" s="1767"/>
      <c r="BA8" s="1749"/>
      <c r="BB8" s="1755"/>
      <c r="BC8" s="1755"/>
      <c r="BD8" s="1767"/>
      <c r="BE8" s="1751">
        <f>SUM(AG8:BD8)</f>
        <v>0</v>
      </c>
      <c r="BF8" s="1757"/>
      <c r="BG8" s="1769"/>
      <c r="BU8" s="1525"/>
      <c r="BW8" s="1973"/>
      <c r="BX8" s="1973"/>
      <c r="BY8" s="1973"/>
      <c r="BZ8" s="1973"/>
      <c r="CA8" s="1973"/>
      <c r="CB8" s="1956"/>
      <c r="CC8" s="1956"/>
      <c r="CD8" s="1956"/>
      <c r="CE8" s="1956"/>
      <c r="CF8" s="1956"/>
      <c r="CG8" s="1956"/>
      <c r="CH8" s="1956"/>
      <c r="CI8" s="1955"/>
      <c r="CJ8" s="1955"/>
      <c r="CK8" s="1955"/>
      <c r="CL8" s="1987"/>
      <c r="CM8" s="1987"/>
      <c r="CN8" s="1987"/>
      <c r="CO8" s="1987"/>
      <c r="CP8" s="1987"/>
      <c r="CQ8" s="1987"/>
      <c r="CR8" s="1987"/>
      <c r="CS8" s="1987"/>
      <c r="CT8" s="1987"/>
      <c r="CU8" s="1987"/>
      <c r="CV8" s="1987"/>
      <c r="CW8" s="1987"/>
      <c r="CX8" s="1987"/>
      <c r="CY8" s="1987"/>
      <c r="CZ8" s="1987"/>
      <c r="DA8" s="1987"/>
      <c r="DB8" s="1987"/>
      <c r="DC8" s="1987"/>
      <c r="DD8" s="1987"/>
      <c r="DE8" s="1987"/>
      <c r="DF8" s="1987"/>
      <c r="DG8" s="1987"/>
      <c r="DH8" s="1987"/>
    </row>
    <row r="9" spans="2:112" ht="21" customHeight="1">
      <c r="B9" s="1522"/>
      <c r="C9" s="1533"/>
      <c r="D9" s="1553"/>
      <c r="E9" s="1581"/>
      <c r="F9" s="1593"/>
      <c r="G9" s="1593"/>
      <c r="H9" s="1593"/>
      <c r="I9" s="1593"/>
      <c r="J9" s="1593"/>
      <c r="K9" s="1593"/>
      <c r="L9" s="1593"/>
      <c r="M9" s="1593"/>
      <c r="N9" s="1593"/>
      <c r="O9" s="1593"/>
      <c r="P9" s="1593"/>
      <c r="Q9" s="1593"/>
      <c r="R9" s="1593"/>
      <c r="S9" s="1593"/>
      <c r="T9" s="1593"/>
      <c r="U9" s="1593"/>
      <c r="V9" s="1581"/>
      <c r="W9" s="1670"/>
      <c r="X9" s="1522"/>
      <c r="Y9" s="1522"/>
      <c r="Z9" s="1713" t="s">
        <v>1</v>
      </c>
      <c r="AA9" s="1721"/>
      <c r="AB9" s="1721"/>
      <c r="AC9" s="1721"/>
      <c r="AD9" s="1721"/>
      <c r="AE9" s="1721"/>
      <c r="AF9" s="1738"/>
      <c r="AG9" s="1751">
        <f>AG6+AG8</f>
        <v>0</v>
      </c>
      <c r="AH9" s="1757"/>
      <c r="AI9" s="1757"/>
      <c r="AJ9" s="1769"/>
      <c r="AK9" s="1751">
        <f>AK6+AK8</f>
        <v>0</v>
      </c>
      <c r="AL9" s="1757"/>
      <c r="AM9" s="1757"/>
      <c r="AN9" s="1769"/>
      <c r="AO9" s="1751">
        <f>AO6+AO8</f>
        <v>0</v>
      </c>
      <c r="AP9" s="1757"/>
      <c r="AQ9" s="1757"/>
      <c r="AR9" s="1769"/>
      <c r="AS9" s="1751">
        <f>AS6+AS8</f>
        <v>6</v>
      </c>
      <c r="AT9" s="1757"/>
      <c r="AU9" s="1757"/>
      <c r="AV9" s="1769"/>
      <c r="AW9" s="1751">
        <f>AW6+AW8</f>
        <v>4</v>
      </c>
      <c r="AX9" s="1757"/>
      <c r="AY9" s="1757"/>
      <c r="AZ9" s="1769"/>
      <c r="BA9" s="1751">
        <f>BA6+BA8</f>
        <v>5</v>
      </c>
      <c r="BB9" s="1757"/>
      <c r="BC9" s="1757"/>
      <c r="BD9" s="1769"/>
      <c r="BE9" s="1751">
        <f>BE6+BE8</f>
        <v>15</v>
      </c>
      <c r="BF9" s="1757"/>
      <c r="BG9" s="1769"/>
      <c r="BW9" s="1567"/>
      <c r="BX9" s="1567"/>
      <c r="BY9" s="1567"/>
      <c r="BZ9" s="1567"/>
      <c r="CA9" s="1567"/>
      <c r="CB9" s="1976"/>
      <c r="CC9" s="1976"/>
      <c r="CD9" s="1976"/>
      <c r="CE9" s="1976"/>
      <c r="CF9" s="1981"/>
      <c r="CG9" s="1981"/>
      <c r="CH9" s="1981"/>
      <c r="CI9" s="1981"/>
      <c r="CJ9" s="1981"/>
      <c r="CK9" s="1981"/>
    </row>
    <row r="10" spans="2:112" ht="21" customHeight="1">
      <c r="B10" s="1522"/>
      <c r="C10" s="1533"/>
      <c r="D10" s="1553"/>
      <c r="E10" s="1581"/>
      <c r="F10" s="1593"/>
      <c r="G10" s="1593"/>
      <c r="H10" s="1593"/>
      <c r="I10" s="1593"/>
      <c r="J10" s="1593"/>
      <c r="K10" s="1593"/>
      <c r="L10" s="1593"/>
      <c r="M10" s="1593"/>
      <c r="N10" s="1593"/>
      <c r="O10" s="1593"/>
      <c r="P10" s="1593"/>
      <c r="Q10" s="1593"/>
      <c r="R10" s="1593"/>
      <c r="S10" s="1593"/>
      <c r="T10" s="1593"/>
      <c r="U10" s="1593"/>
      <c r="V10" s="1581"/>
      <c r="W10" s="1671"/>
      <c r="X10" s="1522"/>
      <c r="Y10" s="1522"/>
      <c r="Z10" s="1522"/>
      <c r="AA10" s="1522"/>
      <c r="BG10" s="1883" t="str">
        <f>IF(AND(BE9&lt;&gt;BO3,D12="○"),"「事業者名簿」の定員数と想定される利用者数が一致しません。","")</f>
        <v/>
      </c>
      <c r="BK10" s="1567"/>
      <c r="BL10" s="1567"/>
      <c r="BM10" s="1567"/>
      <c r="BN10" s="1567"/>
      <c r="BO10" s="1955"/>
      <c r="BP10" s="1621"/>
      <c r="BQ10" s="1960"/>
      <c r="BR10" s="1960"/>
      <c r="BS10" s="1960"/>
      <c r="BW10" s="1567"/>
      <c r="BX10" s="1567"/>
      <c r="BY10" s="1567"/>
      <c r="BZ10" s="1567"/>
      <c r="CA10" s="1567"/>
      <c r="CB10" s="1976"/>
      <c r="CC10" s="1976"/>
      <c r="CD10" s="1976"/>
      <c r="CE10" s="1976"/>
      <c r="CF10" s="1981"/>
      <c r="CG10" s="1981"/>
      <c r="CH10" s="1981"/>
      <c r="CI10" s="1981"/>
      <c r="CJ10" s="1981"/>
      <c r="CK10" s="1981"/>
    </row>
    <row r="11" spans="2:112" ht="21" customHeight="1">
      <c r="B11" s="1522"/>
      <c r="C11" s="1533"/>
      <c r="D11" s="1554" t="s">
        <v>1110</v>
      </c>
      <c r="E11" s="1582"/>
      <c r="F11" s="1582"/>
      <c r="G11" s="1582"/>
      <c r="H11" s="1582"/>
      <c r="I11" s="1582"/>
      <c r="J11" s="1593"/>
      <c r="K11" s="1593"/>
      <c r="L11" s="1593"/>
      <c r="M11" s="1593"/>
      <c r="N11" s="1593"/>
      <c r="O11" s="1593"/>
      <c r="P11" s="1593"/>
      <c r="Q11" s="1593"/>
      <c r="R11" s="1593"/>
      <c r="S11" s="1593"/>
      <c r="T11" s="1593"/>
      <c r="U11" s="1593"/>
      <c r="V11" s="1581"/>
      <c r="W11" s="1672"/>
      <c r="Z11" s="1525" t="s">
        <v>56</v>
      </c>
      <c r="AP11" s="1525" t="s">
        <v>1139</v>
      </c>
      <c r="AQ11" s="1525"/>
      <c r="AW11" s="1791"/>
      <c r="AX11" s="1791"/>
      <c r="AY11" s="1791"/>
      <c r="BG11" s="1884"/>
      <c r="BH11" s="1525" t="s">
        <v>865</v>
      </c>
      <c r="BN11" s="1791"/>
      <c r="BO11" s="1791"/>
      <c r="BP11" s="1791"/>
      <c r="BW11" s="1522"/>
      <c r="BX11" s="1522"/>
      <c r="BY11" s="1522"/>
      <c r="BZ11" s="1522"/>
      <c r="CA11" s="1522"/>
      <c r="CB11" s="1976"/>
      <c r="CC11" s="1976"/>
      <c r="CD11" s="1976"/>
      <c r="CE11" s="1976"/>
      <c r="CF11" s="1981"/>
      <c r="CG11" s="1981"/>
      <c r="CH11" s="1981"/>
      <c r="CI11" s="1981"/>
      <c r="CJ11" s="1981"/>
      <c r="CK11" s="1981"/>
    </row>
    <row r="12" spans="2:112" ht="21" customHeight="1">
      <c r="B12" s="1522"/>
      <c r="C12" s="1533"/>
      <c r="D12" s="1555" t="s">
        <v>668</v>
      </c>
      <c r="E12" s="1583"/>
      <c r="F12" s="1594" t="s">
        <v>740</v>
      </c>
      <c r="G12" s="1597"/>
      <c r="H12" s="1597"/>
      <c r="I12" s="1597"/>
      <c r="J12" s="1597"/>
      <c r="K12" s="1597"/>
      <c r="L12" s="1597"/>
      <c r="M12" s="1597"/>
      <c r="N12" s="1597"/>
      <c r="O12" s="1597"/>
      <c r="P12" s="1597"/>
      <c r="Q12" s="1597"/>
      <c r="R12" s="1597"/>
      <c r="S12" s="1597"/>
      <c r="T12" s="1597"/>
      <c r="U12" s="1597"/>
      <c r="V12" s="1657"/>
      <c r="W12" s="1671"/>
      <c r="AE12" s="1710" t="s">
        <v>1133</v>
      </c>
      <c r="AF12" s="1596"/>
      <c r="AG12" s="1596"/>
      <c r="AH12" s="1596"/>
      <c r="AI12" s="1596"/>
      <c r="AJ12" s="1596"/>
      <c r="AK12" s="1654"/>
      <c r="AL12" s="1775" t="s">
        <v>1137</v>
      </c>
      <c r="AM12" s="1778"/>
      <c r="AN12" s="1780"/>
      <c r="AV12" s="1710" t="s">
        <v>1133</v>
      </c>
      <c r="AW12" s="1596"/>
      <c r="AX12" s="1596"/>
      <c r="AY12" s="1596"/>
      <c r="AZ12" s="1596"/>
      <c r="BA12" s="1596"/>
      <c r="BB12" s="1654"/>
      <c r="BC12" s="1775" t="s">
        <v>1137</v>
      </c>
      <c r="BD12" s="1778"/>
      <c r="BE12" s="1780"/>
      <c r="BF12" s="1872"/>
      <c r="BG12" s="1884"/>
      <c r="BM12" s="1710" t="s">
        <v>966</v>
      </c>
      <c r="BN12" s="1596"/>
      <c r="BO12" s="1596"/>
      <c r="BP12" s="1596"/>
      <c r="BQ12" s="1596"/>
      <c r="BR12" s="1596"/>
      <c r="BS12" s="1654"/>
      <c r="BW12" s="1676"/>
      <c r="BX12" s="1676"/>
      <c r="BY12" s="1676"/>
      <c r="BZ12" s="1676"/>
      <c r="CA12" s="1676"/>
      <c r="CB12" s="1977"/>
      <c r="CC12" s="1977"/>
      <c r="CD12" s="1977"/>
      <c r="CE12" s="1977"/>
      <c r="CF12" s="1983"/>
      <c r="CG12" s="1983"/>
      <c r="CH12" s="1983"/>
      <c r="CI12" s="1676"/>
      <c r="CJ12" s="1676"/>
      <c r="CK12" s="1676"/>
    </row>
    <row r="13" spans="2:112" ht="26.25" customHeight="1">
      <c r="B13" s="1522"/>
      <c r="C13" s="1533"/>
      <c r="D13" s="1555"/>
      <c r="E13" s="1584"/>
      <c r="F13" s="1594" t="s">
        <v>660</v>
      </c>
      <c r="G13" s="1597"/>
      <c r="H13" s="1597"/>
      <c r="I13" s="1597"/>
      <c r="J13" s="1597"/>
      <c r="K13" s="1597"/>
      <c r="L13" s="1597"/>
      <c r="M13" s="1597"/>
      <c r="N13" s="1597"/>
      <c r="O13" s="1597"/>
      <c r="P13" s="1597"/>
      <c r="Q13" s="1597"/>
      <c r="R13" s="1597"/>
      <c r="S13" s="1597"/>
      <c r="T13" s="1597"/>
      <c r="U13" s="1597"/>
      <c r="V13" s="1657"/>
      <c r="W13" s="1673"/>
      <c r="AE13" s="1740" t="s">
        <v>758</v>
      </c>
      <c r="AF13" s="1745"/>
      <c r="AG13" s="1745"/>
      <c r="AH13" s="1758"/>
      <c r="AI13" s="1740" t="s">
        <v>1097</v>
      </c>
      <c r="AJ13" s="1745"/>
      <c r="AK13" s="1758"/>
      <c r="AL13" s="1776"/>
      <c r="AM13" s="1779"/>
      <c r="AN13" s="1781"/>
      <c r="AQ13" s="1594"/>
      <c r="AR13" s="1597"/>
      <c r="AS13" s="1597"/>
      <c r="AT13" s="1597"/>
      <c r="AU13" s="1657"/>
      <c r="AV13" s="1740" t="s">
        <v>758</v>
      </c>
      <c r="AW13" s="1745"/>
      <c r="AX13" s="1745"/>
      <c r="AY13" s="1758"/>
      <c r="AZ13" s="1740" t="s">
        <v>1097</v>
      </c>
      <c r="BA13" s="1745"/>
      <c r="BB13" s="1758"/>
      <c r="BC13" s="1776"/>
      <c r="BD13" s="1779"/>
      <c r="BE13" s="1781"/>
      <c r="BF13" s="1872"/>
      <c r="BG13" s="1885"/>
      <c r="BH13" s="1594"/>
      <c r="BI13" s="1597"/>
      <c r="BJ13" s="1597"/>
      <c r="BK13" s="1597"/>
      <c r="BL13" s="1657"/>
      <c r="BM13" s="1740" t="s">
        <v>414</v>
      </c>
      <c r="BN13" s="1745"/>
      <c r="BO13" s="1745"/>
      <c r="BP13" s="1758"/>
      <c r="BQ13" s="1740" t="s">
        <v>1097</v>
      </c>
      <c r="BR13" s="1745"/>
      <c r="BS13" s="1758"/>
      <c r="BW13" s="1522"/>
      <c r="BX13" s="1522"/>
      <c r="BY13" s="1522"/>
      <c r="BZ13" s="1976"/>
      <c r="CA13" s="1976"/>
      <c r="CB13" s="1976"/>
      <c r="CC13" s="1976"/>
      <c r="CD13" s="1981"/>
      <c r="CE13" s="1981"/>
      <c r="CF13" s="1981"/>
      <c r="CG13" s="1981"/>
      <c r="CH13" s="1981"/>
      <c r="CI13" s="1981"/>
    </row>
    <row r="14" spans="2:112" ht="21" customHeight="1">
      <c r="B14" s="1522"/>
      <c r="C14" s="1533"/>
      <c r="D14" s="1555"/>
      <c r="E14" s="1584"/>
      <c r="F14" s="1594" t="s">
        <v>1115</v>
      </c>
      <c r="G14" s="1597"/>
      <c r="H14" s="1597"/>
      <c r="I14" s="1597"/>
      <c r="J14" s="1597"/>
      <c r="K14" s="1597"/>
      <c r="L14" s="1597"/>
      <c r="M14" s="1597"/>
      <c r="N14" s="1597"/>
      <c r="O14" s="1597"/>
      <c r="P14" s="1597"/>
      <c r="Q14" s="1597"/>
      <c r="R14" s="1597"/>
      <c r="S14" s="1597"/>
      <c r="T14" s="1597"/>
      <c r="U14" s="1597"/>
      <c r="V14" s="1657"/>
      <c r="W14" s="1673"/>
      <c r="Z14" s="1710" t="s">
        <v>1122</v>
      </c>
      <c r="AA14" s="1596"/>
      <c r="AB14" s="1596"/>
      <c r="AC14" s="1596"/>
      <c r="AD14" s="1654"/>
      <c r="AE14" s="1741">
        <f>IF((OR($D$5="○",$D$6="○")),ROUNDDOWN(((BE$6+BE$8*0.9))/6,1))</f>
        <v>2.5</v>
      </c>
      <c r="AF14" s="1746"/>
      <c r="AG14" s="1746"/>
      <c r="AH14" s="1759"/>
      <c r="AI14" s="1762">
        <f>AE14*$AY$60</f>
        <v>80</v>
      </c>
      <c r="AJ14" s="1770"/>
      <c r="AK14" s="1774"/>
      <c r="AL14" s="1762">
        <f>AE14*40</f>
        <v>100</v>
      </c>
      <c r="AM14" s="1770"/>
      <c r="AN14" s="1774"/>
      <c r="AQ14" s="1710" t="s">
        <v>1122</v>
      </c>
      <c r="AR14" s="1596"/>
      <c r="AS14" s="1596"/>
      <c r="AT14" s="1596"/>
      <c r="AU14" s="1654"/>
      <c r="AV14" s="1742">
        <f>IF((OR($D$5="○",$D$6="○")),$BE$43)</f>
        <v>2.5</v>
      </c>
      <c r="AW14" s="1747"/>
      <c r="AX14" s="1747"/>
      <c r="AY14" s="1760"/>
      <c r="AZ14" s="1824">
        <f>AV14*$AY$60</f>
        <v>80</v>
      </c>
      <c r="BA14" s="1824"/>
      <c r="BB14" s="1824"/>
      <c r="BC14" s="1762">
        <f>AV14*40</f>
        <v>100</v>
      </c>
      <c r="BD14" s="1770"/>
      <c r="BE14" s="1774"/>
      <c r="BF14" s="1873"/>
      <c r="BG14" s="1884"/>
      <c r="BH14" s="1710" t="s">
        <v>1147</v>
      </c>
      <c r="BI14" s="1596"/>
      <c r="BJ14" s="1596"/>
      <c r="BK14" s="1596"/>
      <c r="BL14" s="1654"/>
      <c r="BM14" s="1742">
        <f>(ROUNDDOWN(BQ14/40,1))</f>
        <v>2.5</v>
      </c>
      <c r="BN14" s="1747"/>
      <c r="BO14" s="1747"/>
      <c r="BP14" s="1760"/>
      <c r="BQ14" s="1824">
        <f>$BB$73</f>
        <v>100.25</v>
      </c>
      <c r="BR14" s="1824"/>
      <c r="BS14" s="1824"/>
      <c r="BU14" s="1525"/>
      <c r="BW14" s="1525"/>
      <c r="BX14" s="1525"/>
      <c r="BY14" s="1525"/>
      <c r="BZ14" s="1977"/>
      <c r="CA14" s="1977"/>
      <c r="CB14" s="1977"/>
      <c r="CC14" s="1977"/>
      <c r="CD14" s="1788"/>
      <c r="CE14" s="1788"/>
      <c r="CF14" s="1788"/>
      <c r="CG14" s="1567"/>
      <c r="CH14" s="1567"/>
      <c r="CI14" s="1567"/>
    </row>
    <row r="15" spans="2:112" ht="21" customHeight="1">
      <c r="B15" s="1522"/>
      <c r="C15" s="1534"/>
      <c r="D15" s="1556"/>
      <c r="E15" s="1556"/>
      <c r="F15" s="1556"/>
      <c r="G15" s="1556"/>
      <c r="H15" s="1556"/>
      <c r="I15" s="1556"/>
      <c r="J15" s="1556"/>
      <c r="K15" s="1556"/>
      <c r="L15" s="1623" t="str">
        <f>IF(COUNTIF(D12:E14,"○")&gt;1,"いずれか１つを選択してください。","")</f>
        <v/>
      </c>
      <c r="M15" s="1556"/>
      <c r="N15" s="1556"/>
      <c r="O15" s="1556"/>
      <c r="P15" s="1556"/>
      <c r="Q15" s="1556"/>
      <c r="R15" s="1556"/>
      <c r="S15" s="1556"/>
      <c r="T15" s="1556"/>
      <c r="U15" s="1556"/>
      <c r="V15" s="1658"/>
      <c r="W15" s="1674"/>
      <c r="Z15" s="1710" t="s">
        <v>1124</v>
      </c>
      <c r="AA15" s="1596"/>
      <c r="AB15" s="1596"/>
      <c r="AC15" s="1596"/>
      <c r="AD15" s="1654"/>
      <c r="AE15" s="1741" t="b">
        <f>IF((OR($D$7="○")),ROUNDDOWN((BE$6+BE$8*0.9)/5,1))</f>
        <v>0</v>
      </c>
      <c r="AF15" s="1746"/>
      <c r="AG15" s="1746"/>
      <c r="AH15" s="1759"/>
      <c r="AI15" s="1762">
        <f>AE15*$AY$60</f>
        <v>0</v>
      </c>
      <c r="AJ15" s="1770"/>
      <c r="AK15" s="1774"/>
      <c r="AL15" s="1762">
        <f>AE15*40</f>
        <v>0</v>
      </c>
      <c r="AM15" s="1770"/>
      <c r="AN15" s="1774"/>
      <c r="AQ15" s="1710" t="s">
        <v>1124</v>
      </c>
      <c r="AR15" s="1596"/>
      <c r="AS15" s="1596"/>
      <c r="AT15" s="1596"/>
      <c r="AU15" s="1654"/>
      <c r="AV15" s="1742" t="b">
        <f>IF(($D$7="○"),$BE$43)</f>
        <v>0</v>
      </c>
      <c r="AW15" s="1747"/>
      <c r="AX15" s="1747"/>
      <c r="AY15" s="1760"/>
      <c r="AZ15" s="1824">
        <f>AV15*$AY$60</f>
        <v>0</v>
      </c>
      <c r="BA15" s="1824"/>
      <c r="BB15" s="1824"/>
      <c r="BC15" s="1762">
        <f>AV15*40</f>
        <v>0</v>
      </c>
      <c r="BD15" s="1770"/>
      <c r="BE15" s="1774"/>
      <c r="BF15" s="1873"/>
      <c r="BG15" s="1884"/>
      <c r="BH15" s="1714" t="s">
        <v>999</v>
      </c>
      <c r="BI15" s="1722"/>
      <c r="BJ15" s="1722"/>
      <c r="BK15" s="1722"/>
      <c r="BL15" s="1739"/>
      <c r="BM15" s="1743">
        <f>SUM(BM12:BP14)</f>
        <v>2.5</v>
      </c>
      <c r="BN15" s="1748"/>
      <c r="BO15" s="1748"/>
      <c r="BP15" s="1761"/>
      <c r="BQ15" s="1825">
        <f>SUMIF(BQ12:BS14,"&lt;&gt;#VALUE!")</f>
        <v>100.25</v>
      </c>
      <c r="BR15" s="1825"/>
      <c r="BS15" s="1825"/>
      <c r="BW15" s="1967"/>
    </row>
    <row r="16" spans="2:112" ht="21" customHeight="1">
      <c r="B16" s="1522"/>
      <c r="C16" s="1522"/>
      <c r="D16" s="1522"/>
      <c r="E16" s="1567"/>
      <c r="F16" s="1567"/>
      <c r="G16" s="1567"/>
      <c r="H16" s="1567"/>
      <c r="I16" s="1567"/>
      <c r="J16" s="1567"/>
      <c r="K16" s="1567"/>
      <c r="L16" s="1567"/>
      <c r="M16" s="1567"/>
      <c r="N16" s="1567"/>
      <c r="O16" s="1567"/>
      <c r="P16" s="1567"/>
      <c r="Q16" s="1567"/>
      <c r="R16" s="1567"/>
      <c r="S16" s="1567"/>
      <c r="T16" s="1567"/>
      <c r="U16" s="1567"/>
      <c r="V16" s="1522"/>
      <c r="W16" s="1522"/>
      <c r="X16" s="1522"/>
      <c r="Y16" s="1522"/>
      <c r="Z16" s="1713" t="s">
        <v>1125</v>
      </c>
      <c r="AA16" s="1721"/>
      <c r="AB16" s="1721"/>
      <c r="AC16" s="1721"/>
      <c r="AD16" s="1738"/>
      <c r="AE16" s="1742">
        <f>IF($D$6="○","",ROUNDDOWN(($AO$6+$AO$8*0.9)/9,1)+ROUNDDOWN(($AS$6-$AS$7+$AS$8*0.9)/6,1)+ROUNDDOWN($AS$7/12,1)+ROUNDDOWN(($AW$6-$AW$7+$AW$8*0.9)/4,1)+ROUNDDOWN($AW$7/8,1)+ROUNDDOWN(($BA$6-$BA$7+$BA$8*0.9)/2.5,1)+ROUNDDOWN($BA$7/5,1))</f>
        <v>4</v>
      </c>
      <c r="AF16" s="1747"/>
      <c r="AG16" s="1747"/>
      <c r="AH16" s="1760"/>
      <c r="AI16" s="1762">
        <f>AE16*$AY$60</f>
        <v>128</v>
      </c>
      <c r="AJ16" s="1770"/>
      <c r="AK16" s="1774"/>
      <c r="AL16" s="1762">
        <f>AE16*40</f>
        <v>160</v>
      </c>
      <c r="AM16" s="1770"/>
      <c r="AN16" s="1774"/>
      <c r="AO16" s="1522"/>
      <c r="AP16" s="1522"/>
      <c r="AQ16" s="1713" t="s">
        <v>1125</v>
      </c>
      <c r="AR16" s="1721"/>
      <c r="AS16" s="1721"/>
      <c r="AT16" s="1721"/>
      <c r="AU16" s="1738"/>
      <c r="AV16" s="1742">
        <f>IF(($D$6="○"),"",$BE$51)</f>
        <v>4.2</v>
      </c>
      <c r="AW16" s="1747"/>
      <c r="AX16" s="1747"/>
      <c r="AY16" s="1760"/>
      <c r="AZ16" s="1824">
        <f>AV16*$AY$60</f>
        <v>134.4</v>
      </c>
      <c r="BA16" s="1824"/>
      <c r="BB16" s="1824"/>
      <c r="BC16" s="1762">
        <f>AV16*40</f>
        <v>168</v>
      </c>
      <c r="BD16" s="1770"/>
      <c r="BE16" s="1774"/>
      <c r="BF16" s="1873"/>
      <c r="BG16" s="1884"/>
      <c r="BH16" s="1522"/>
      <c r="BI16" s="1522"/>
      <c r="BJ16" s="1522"/>
      <c r="BK16" s="1522"/>
      <c r="BL16" s="1522"/>
      <c r="BM16" s="1791"/>
      <c r="BN16" s="1791"/>
      <c r="BO16" s="1791"/>
      <c r="BP16" s="1791"/>
      <c r="BQ16" s="1873"/>
      <c r="BR16" s="1873"/>
      <c r="BS16" s="1873"/>
    </row>
    <row r="17" spans="2:96" ht="21" customHeight="1">
      <c r="B17" s="1522"/>
      <c r="C17" s="1522"/>
      <c r="D17" s="1522"/>
      <c r="E17" s="1567"/>
      <c r="F17" s="1567"/>
      <c r="G17" s="1567"/>
      <c r="H17" s="1567"/>
      <c r="I17" s="1567"/>
      <c r="J17" s="1567"/>
      <c r="K17" s="1567"/>
      <c r="L17" s="1567"/>
      <c r="M17" s="1567"/>
      <c r="N17" s="1567"/>
      <c r="O17" s="1567"/>
      <c r="P17" s="1567"/>
      <c r="Q17" s="1567"/>
      <c r="R17" s="1567"/>
      <c r="S17" s="1567"/>
      <c r="T17" s="1567"/>
      <c r="U17" s="1567"/>
      <c r="V17" s="1522"/>
      <c r="W17" s="1525"/>
      <c r="X17" s="1525"/>
      <c r="Y17" s="1525"/>
      <c r="Z17" s="1714" t="s">
        <v>999</v>
      </c>
      <c r="AA17" s="1722"/>
      <c r="AB17" s="1722"/>
      <c r="AC17" s="1722"/>
      <c r="AD17" s="1739"/>
      <c r="AE17" s="1743">
        <f>SUM(AE14:AH16)</f>
        <v>6.5</v>
      </c>
      <c r="AF17" s="1748"/>
      <c r="AG17" s="1748"/>
      <c r="AH17" s="1761"/>
      <c r="AI17" s="1763">
        <f>SUMIF(AI14:AK16,"&lt;&gt;#VALUE!")</f>
        <v>208</v>
      </c>
      <c r="AJ17" s="1763"/>
      <c r="AK17" s="1763"/>
      <c r="AL17" s="1763">
        <f>SUMIF(AL14:AN16,"&lt;&gt;#VALUE!")</f>
        <v>260</v>
      </c>
      <c r="AM17" s="1763"/>
      <c r="AN17" s="1763"/>
      <c r="AO17" s="1525"/>
      <c r="AP17" s="1525"/>
      <c r="AQ17" s="1714" t="s">
        <v>999</v>
      </c>
      <c r="AR17" s="1722"/>
      <c r="AS17" s="1722"/>
      <c r="AT17" s="1722"/>
      <c r="AU17" s="1739"/>
      <c r="AV17" s="1743">
        <f>SUM(AV14:AY16)</f>
        <v>6.7</v>
      </c>
      <c r="AW17" s="1748"/>
      <c r="AX17" s="1748"/>
      <c r="AY17" s="1761"/>
      <c r="AZ17" s="1825">
        <f>SUMIF(AZ14:BB16,"&lt;&gt;#VALUE!")</f>
        <v>214.4</v>
      </c>
      <c r="BA17" s="1825"/>
      <c r="BB17" s="1825"/>
      <c r="BC17" s="1714">
        <f>SUMIF(BC14:BE16,"&lt;&gt;#VALUE!")</f>
        <v>268</v>
      </c>
      <c r="BD17" s="1722"/>
      <c r="BE17" s="1739"/>
      <c r="BF17" s="1525"/>
      <c r="BG17" s="1851"/>
      <c r="BH17" s="1525"/>
      <c r="BI17" s="1525"/>
      <c r="BJ17" s="1525"/>
      <c r="BK17" s="1525"/>
      <c r="BL17" s="1525"/>
      <c r="BM17" s="1927"/>
      <c r="BN17" s="1927"/>
      <c r="BO17" s="1927"/>
      <c r="BP17" s="1927"/>
      <c r="BQ17" s="1961"/>
      <c r="BR17" s="1961"/>
      <c r="BS17" s="1961"/>
      <c r="BT17" s="1525"/>
      <c r="BU17" s="1525"/>
      <c r="BV17" s="1525"/>
      <c r="BW17" s="1956"/>
      <c r="BX17" s="1974"/>
    </row>
    <row r="18" spans="2:96" ht="21" customHeight="1">
      <c r="B18" s="1522"/>
      <c r="C18" s="1522"/>
      <c r="D18" s="1522"/>
      <c r="E18" s="1567"/>
      <c r="F18" s="1567"/>
      <c r="G18" s="1567"/>
      <c r="H18" s="1567"/>
      <c r="I18" s="1567"/>
      <c r="J18" s="1567"/>
      <c r="K18" s="1567"/>
      <c r="L18" s="1567"/>
      <c r="M18" s="1567"/>
      <c r="N18" s="1567"/>
      <c r="O18" s="1567"/>
      <c r="P18" s="1567"/>
      <c r="Q18" s="1567"/>
      <c r="R18" s="1567"/>
      <c r="S18" s="1567"/>
      <c r="T18" s="1567"/>
      <c r="U18" s="1567"/>
      <c r="V18" s="1522"/>
      <c r="W18" s="1676"/>
      <c r="X18" s="1676"/>
      <c r="Y18" s="1676"/>
      <c r="Z18" s="1676"/>
      <c r="AA18" s="1676"/>
      <c r="AB18" s="1725"/>
      <c r="AC18" s="1725"/>
      <c r="AD18" s="1725"/>
      <c r="AE18" s="1725"/>
      <c r="AF18" s="1567"/>
      <c r="AG18" s="1567"/>
      <c r="AH18" s="1567"/>
      <c r="AI18" s="1567"/>
      <c r="AJ18" s="1567"/>
      <c r="AK18" s="1567"/>
      <c r="AM18" s="1676"/>
      <c r="AN18" s="1676"/>
      <c r="AO18" s="1676"/>
      <c r="AP18" s="1676"/>
      <c r="AQ18" s="1676"/>
      <c r="AR18" s="1725"/>
      <c r="AS18" s="1725"/>
      <c r="AT18" s="1725"/>
      <c r="AU18" s="1725"/>
      <c r="AV18" s="1788"/>
      <c r="AW18" s="1788"/>
      <c r="AX18" s="1788"/>
      <c r="AY18" s="1567"/>
      <c r="AZ18" s="1567"/>
      <c r="BA18" s="1567"/>
      <c r="BD18" s="1851"/>
      <c r="BE18" s="1851"/>
      <c r="BF18" s="1851"/>
      <c r="BG18" s="1851"/>
      <c r="BH18" s="1851"/>
      <c r="BI18" s="1595"/>
      <c r="BJ18" s="1595"/>
      <c r="BK18" s="1595"/>
      <c r="BL18" s="1595"/>
      <c r="BM18" s="1600"/>
      <c r="BN18" s="1600"/>
      <c r="BO18" s="1600"/>
      <c r="BP18" s="1600"/>
      <c r="BQ18" s="1719"/>
      <c r="BR18" s="1956"/>
      <c r="BS18" s="1956"/>
      <c r="BT18" s="1956"/>
      <c r="BU18" s="1967"/>
      <c r="BV18" s="1967"/>
      <c r="BW18" s="1967"/>
      <c r="BX18" s="1974"/>
    </row>
    <row r="19" spans="2:96" ht="8.25" customHeight="1">
      <c r="B19" s="1521"/>
      <c r="C19" s="1535"/>
      <c r="D19" s="1535"/>
      <c r="E19" s="1566"/>
      <c r="F19" s="1566"/>
      <c r="G19" s="1566"/>
      <c r="H19" s="1566"/>
      <c r="I19" s="1566"/>
      <c r="J19" s="1566"/>
      <c r="K19" s="1566"/>
      <c r="L19" s="1566"/>
      <c r="M19" s="1566"/>
      <c r="N19" s="1566"/>
      <c r="O19" s="1566"/>
      <c r="P19" s="1566"/>
      <c r="Q19" s="1566"/>
      <c r="R19" s="1566"/>
      <c r="S19" s="1566"/>
      <c r="T19" s="1566"/>
      <c r="U19" s="1566"/>
      <c r="V19" s="1535"/>
      <c r="W19" s="1675"/>
      <c r="X19" s="1675"/>
      <c r="Y19" s="1675"/>
      <c r="Z19" s="1675"/>
      <c r="AA19" s="1675"/>
      <c r="AB19" s="1724"/>
      <c r="AC19" s="1724"/>
      <c r="AD19" s="1724"/>
      <c r="AE19" s="1724"/>
      <c r="AF19" s="1566"/>
      <c r="AG19" s="1566"/>
      <c r="AH19" s="1566"/>
      <c r="AI19" s="1566"/>
      <c r="AJ19" s="1566"/>
      <c r="AK19" s="1566"/>
      <c r="AL19" s="1777"/>
      <c r="AM19" s="1675"/>
      <c r="AN19" s="1675"/>
      <c r="AO19" s="1675"/>
      <c r="AP19" s="1675"/>
      <c r="AQ19" s="1675"/>
      <c r="AR19" s="1724"/>
      <c r="AS19" s="1724"/>
      <c r="AT19" s="1724"/>
      <c r="AU19" s="1724"/>
      <c r="AV19" s="1787"/>
      <c r="AW19" s="1787"/>
      <c r="AX19" s="1787"/>
      <c r="AY19" s="1566"/>
      <c r="AZ19" s="1566"/>
      <c r="BA19" s="1566"/>
      <c r="BB19" s="1777"/>
      <c r="BC19" s="1777"/>
      <c r="BD19" s="1850"/>
      <c r="BE19" s="1850"/>
      <c r="BF19" s="1850"/>
      <c r="BG19" s="1850"/>
      <c r="BH19" s="1850"/>
      <c r="BI19" s="1899"/>
      <c r="BJ19" s="1899"/>
      <c r="BK19" s="1899"/>
      <c r="BL19" s="1899"/>
      <c r="BM19" s="1928"/>
      <c r="BN19" s="1937"/>
      <c r="BO19" s="1600"/>
      <c r="BP19" s="1600"/>
      <c r="BQ19" s="1719"/>
      <c r="BR19" s="1956"/>
      <c r="BS19" s="1956"/>
      <c r="BT19" s="1956"/>
      <c r="BU19" s="1967"/>
      <c r="BV19" s="1967"/>
      <c r="BW19" s="1967"/>
      <c r="BX19" s="1974"/>
    </row>
    <row r="20" spans="2:96" ht="21" customHeight="1">
      <c r="B20" s="1523"/>
      <c r="D20" s="1525" t="s">
        <v>502</v>
      </c>
      <c r="E20" s="1585"/>
      <c r="F20" s="1585"/>
      <c r="G20" s="1585"/>
      <c r="H20" s="1585"/>
      <c r="I20" s="1599"/>
      <c r="J20" s="1595"/>
      <c r="K20" s="1595"/>
      <c r="L20" s="1595"/>
      <c r="M20" s="1600"/>
      <c r="N20" s="1600"/>
      <c r="O20" s="1599"/>
      <c r="P20" s="1600"/>
      <c r="Q20" s="1567"/>
      <c r="R20" s="1567"/>
      <c r="S20" s="1567"/>
      <c r="T20" s="1567"/>
      <c r="U20" s="1567"/>
      <c r="V20" s="1522"/>
      <c r="W20" s="1677"/>
      <c r="X20" s="1694"/>
      <c r="Y20" s="1694"/>
      <c r="Z20" s="1715" t="s">
        <v>1126</v>
      </c>
      <c r="AA20" s="1715"/>
      <c r="AB20" s="1715"/>
      <c r="AC20" s="1715"/>
      <c r="AD20" s="1715"/>
      <c r="AE20" s="1715"/>
      <c r="AF20" s="1715"/>
      <c r="AG20" s="1715"/>
      <c r="AH20" s="1715"/>
      <c r="AI20" s="1715"/>
      <c r="AJ20" s="1715"/>
      <c r="AK20" s="1715"/>
      <c r="AL20" s="1715"/>
      <c r="AM20" s="1715"/>
      <c r="AN20" s="1715"/>
      <c r="AO20" s="1715"/>
      <c r="AP20" s="1715"/>
      <c r="AQ20" s="1715"/>
      <c r="AR20" s="1715"/>
      <c r="AS20" s="1715"/>
      <c r="AT20" s="1715"/>
      <c r="AU20" s="1715"/>
      <c r="AV20" s="1715"/>
      <c r="AW20" s="1715"/>
      <c r="AX20" s="1715"/>
      <c r="AY20" s="1715"/>
      <c r="AZ20" s="1715"/>
      <c r="BA20" s="1715"/>
      <c r="BB20" s="1715"/>
      <c r="BC20" s="1715"/>
      <c r="BD20" s="1715"/>
      <c r="BE20" s="1715"/>
      <c r="BF20" s="1715"/>
      <c r="BG20" s="1715"/>
      <c r="BH20" s="1715"/>
      <c r="BI20" s="1715"/>
      <c r="BJ20" s="1715"/>
      <c r="BK20" s="1715"/>
      <c r="BL20" s="1715"/>
      <c r="BM20" s="1929"/>
      <c r="BN20" s="1938"/>
      <c r="BO20" s="1600"/>
      <c r="BP20" s="1600"/>
      <c r="BQ20" s="1719"/>
      <c r="BR20" s="1956"/>
      <c r="BS20" s="1956"/>
      <c r="BT20" s="1956"/>
      <c r="BU20" s="1967"/>
      <c r="BV20" s="1967"/>
      <c r="BW20" s="1967"/>
      <c r="BX20" s="1600"/>
    </row>
    <row r="21" spans="2:96" ht="16.5" customHeight="1">
      <c r="B21" s="1523"/>
      <c r="C21" s="1522"/>
      <c r="D21" s="1522"/>
      <c r="E21" s="1519"/>
      <c r="F21" s="1595"/>
      <c r="G21" s="1595"/>
      <c r="H21" s="1595"/>
      <c r="I21" s="1600"/>
      <c r="J21" s="1600"/>
      <c r="L21" s="1600"/>
      <c r="M21" s="1567"/>
      <c r="N21" s="1567"/>
      <c r="Q21" s="1567"/>
      <c r="S21" s="1595"/>
      <c r="T21" s="1595"/>
      <c r="U21" s="1595"/>
      <c r="V21" s="1600"/>
      <c r="W21" s="1678" t="s">
        <v>1042</v>
      </c>
      <c r="X21" s="1695"/>
      <c r="Y21" s="1708"/>
      <c r="Z21" s="1716"/>
      <c r="AA21" s="1716"/>
      <c r="AB21" s="1716"/>
      <c r="AC21" s="1716"/>
      <c r="AD21" s="1716"/>
      <c r="AE21" s="1716"/>
      <c r="AF21" s="1716"/>
      <c r="AG21" s="1716"/>
      <c r="AH21" s="1716"/>
      <c r="AI21" s="1716"/>
      <c r="AJ21" s="1716"/>
      <c r="AK21" s="1716"/>
      <c r="AL21" s="1716"/>
      <c r="AM21" s="1716"/>
      <c r="AN21" s="1716"/>
      <c r="AO21" s="1716"/>
      <c r="AP21" s="1716"/>
      <c r="AQ21" s="1716"/>
      <c r="AR21" s="1716"/>
      <c r="AS21" s="1716"/>
      <c r="AT21" s="1716"/>
      <c r="AU21" s="1716"/>
      <c r="AV21" s="1716"/>
      <c r="AW21" s="1716"/>
      <c r="AX21" s="1716"/>
      <c r="AY21" s="1716"/>
      <c r="AZ21" s="1716"/>
      <c r="BA21" s="1716"/>
      <c r="BB21" s="1716"/>
      <c r="BC21" s="1716"/>
      <c r="BD21" s="1716"/>
      <c r="BE21" s="1716"/>
      <c r="BF21" s="1716"/>
      <c r="BG21" s="1716"/>
      <c r="BH21" s="1716"/>
      <c r="BI21" s="1716"/>
      <c r="BJ21" s="1716"/>
      <c r="BK21" s="1716"/>
      <c r="BL21" s="1716"/>
      <c r="BM21" s="1930"/>
      <c r="BN21" s="1938"/>
      <c r="BO21" s="1600"/>
      <c r="BQ21" s="1585"/>
      <c r="BR21" s="1964"/>
      <c r="BS21" s="1964"/>
      <c r="BT21" s="1966"/>
      <c r="BU21" s="1966"/>
      <c r="BX21" s="1600"/>
    </row>
    <row r="22" spans="2:96" ht="16.5" customHeight="1">
      <c r="B22" s="1523"/>
      <c r="C22" s="1522"/>
      <c r="D22" s="1522"/>
      <c r="E22" s="1519"/>
      <c r="F22" s="1595"/>
      <c r="G22" s="1595"/>
      <c r="H22" s="1595"/>
      <c r="I22" s="1600"/>
      <c r="J22" s="1600"/>
      <c r="L22" s="1600"/>
      <c r="M22" s="1567"/>
      <c r="N22" s="1567"/>
      <c r="Q22" s="1567"/>
      <c r="S22" s="1595"/>
      <c r="T22" s="1595"/>
      <c r="U22" s="1595"/>
      <c r="V22" s="1600"/>
      <c r="W22" s="1679"/>
      <c r="X22" s="1696"/>
      <c r="Y22" s="1696"/>
      <c r="Z22" s="1717"/>
      <c r="AA22" s="1717"/>
      <c r="AB22" s="1717"/>
      <c r="AC22" s="1717"/>
      <c r="AD22" s="1717"/>
      <c r="AE22" s="1717"/>
      <c r="AF22" s="1717"/>
      <c r="AG22" s="1717"/>
      <c r="AH22" s="1717"/>
      <c r="AI22" s="1717"/>
      <c r="AJ22" s="1717"/>
      <c r="AK22" s="1717"/>
      <c r="AL22" s="1717"/>
      <c r="AM22" s="1717"/>
      <c r="AN22" s="1717"/>
      <c r="AO22" s="1717"/>
      <c r="AP22" s="1717"/>
      <c r="AQ22" s="1717"/>
      <c r="AR22" s="1717"/>
      <c r="AS22" s="1717"/>
      <c r="AT22" s="1717"/>
      <c r="AU22" s="1717"/>
      <c r="AV22" s="1717"/>
      <c r="AW22" s="1717"/>
      <c r="AX22" s="1717"/>
      <c r="AY22" s="1717"/>
      <c r="AZ22" s="1717"/>
      <c r="BA22" s="1717"/>
      <c r="BB22" s="1717"/>
      <c r="BC22" s="1717"/>
      <c r="BD22" s="1717"/>
      <c r="BE22" s="1717"/>
      <c r="BF22" s="1717"/>
      <c r="BG22" s="1717"/>
      <c r="BH22" s="1717"/>
      <c r="BI22" s="1717"/>
      <c r="BJ22" s="1717"/>
      <c r="BK22" s="1717"/>
      <c r="BL22" s="1717"/>
      <c r="BM22" s="1931"/>
      <c r="BN22" s="1938"/>
      <c r="BO22" s="1956"/>
      <c r="BQ22" s="1585"/>
      <c r="BR22" s="1964"/>
      <c r="BS22" s="1964"/>
      <c r="BT22" s="1966"/>
      <c r="BU22" s="1966"/>
      <c r="BX22" s="1600"/>
    </row>
    <row r="23" spans="2:96" ht="12" customHeight="1">
      <c r="B23" s="1523"/>
      <c r="C23" s="1522"/>
      <c r="D23" s="1522"/>
      <c r="E23" s="1519"/>
      <c r="F23" s="1595"/>
      <c r="G23" s="1595"/>
      <c r="H23" s="1595"/>
      <c r="I23" s="1600"/>
      <c r="J23" s="1600"/>
      <c r="L23" s="1600"/>
      <c r="M23" s="1567"/>
      <c r="N23" s="1567"/>
      <c r="Q23" s="1567"/>
      <c r="S23" s="1595"/>
      <c r="T23" s="1595"/>
      <c r="U23" s="1595"/>
      <c r="V23" s="1600"/>
      <c r="W23" s="1565"/>
      <c r="X23" s="1697"/>
      <c r="Y23" s="1697"/>
      <c r="Z23" s="1718"/>
      <c r="AA23" s="1723"/>
      <c r="AB23" s="1723"/>
      <c r="AC23" s="1723"/>
      <c r="AD23" s="1723"/>
      <c r="AE23" s="1723"/>
      <c r="AF23" s="1723"/>
      <c r="AG23" s="1723"/>
      <c r="AH23" s="1723"/>
      <c r="AI23" s="1723"/>
      <c r="AJ23" s="1723"/>
      <c r="AK23" s="1723"/>
      <c r="AL23" s="1723"/>
      <c r="AM23" s="1723"/>
      <c r="AN23" s="1723"/>
      <c r="AO23" s="1723"/>
      <c r="AP23" s="1723"/>
      <c r="AQ23" s="1723"/>
      <c r="AR23" s="1723"/>
      <c r="AS23" s="1723"/>
      <c r="AT23" s="1723"/>
      <c r="AU23" s="1723"/>
      <c r="AV23" s="1723"/>
      <c r="AW23" s="1723"/>
      <c r="AX23" s="1723"/>
      <c r="AY23" s="1723"/>
      <c r="AZ23" s="1723"/>
      <c r="BA23" s="1723"/>
      <c r="BB23" s="1723"/>
      <c r="BC23" s="1723"/>
      <c r="BD23" s="1723"/>
      <c r="BE23" s="1723"/>
      <c r="BF23" s="1723"/>
      <c r="BG23" s="1723"/>
      <c r="BH23" s="1723"/>
      <c r="BI23" s="1723"/>
      <c r="BJ23" s="1723"/>
      <c r="BK23" s="1723"/>
      <c r="BL23" s="1723"/>
      <c r="BM23" s="1723"/>
      <c r="BN23" s="1938"/>
      <c r="BO23" s="1956"/>
      <c r="BQ23" s="1585"/>
      <c r="BR23" s="1964"/>
      <c r="BS23" s="1964"/>
      <c r="BT23" s="1966"/>
      <c r="BU23" s="1968"/>
      <c r="BV23" s="1969"/>
      <c r="BW23" s="1969"/>
      <c r="BX23" s="1975"/>
      <c r="BY23" s="1969"/>
      <c r="BZ23" s="1969"/>
      <c r="CA23" s="1969"/>
      <c r="CB23" s="1969"/>
      <c r="CC23" s="1969"/>
      <c r="CD23" s="1969"/>
      <c r="CE23" s="1969"/>
      <c r="CF23" s="1969"/>
      <c r="CG23" s="1969"/>
      <c r="CH23" s="1969"/>
      <c r="CI23" s="1969"/>
      <c r="CJ23" s="1969"/>
      <c r="CK23" s="1969"/>
      <c r="CL23" s="1969"/>
      <c r="CM23" s="1969"/>
      <c r="CN23" s="1969"/>
      <c r="CO23" s="1969"/>
      <c r="CP23" s="1969"/>
      <c r="CQ23" s="1969"/>
      <c r="CR23" s="1969"/>
    </row>
    <row r="24" spans="2:96" ht="21" customHeight="1">
      <c r="B24" s="1523"/>
      <c r="C24" s="1536"/>
      <c r="D24" s="1557" t="s">
        <v>80</v>
      </c>
      <c r="E24" s="1557"/>
      <c r="F24" s="1557"/>
      <c r="G24" s="1557"/>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752"/>
      <c r="AH24" s="1600"/>
      <c r="AI24" s="1764"/>
      <c r="AJ24" s="1771" t="s">
        <v>816</v>
      </c>
      <c r="AK24" s="1771"/>
      <c r="AL24" s="1771"/>
      <c r="AM24" s="1771"/>
      <c r="AN24" s="1771"/>
      <c r="AO24" s="1771"/>
      <c r="AP24" s="1771"/>
      <c r="AQ24" s="1771"/>
      <c r="AR24" s="1771"/>
      <c r="AS24" s="1771"/>
      <c r="AT24" s="1771"/>
      <c r="AU24" s="1771"/>
      <c r="AV24" s="1771"/>
      <c r="AW24" s="1771"/>
      <c r="AX24" s="1771"/>
      <c r="AY24" s="1771"/>
      <c r="AZ24" s="1771"/>
      <c r="BA24" s="1771"/>
      <c r="BB24" s="1771"/>
      <c r="BC24" s="1771"/>
      <c r="BD24" s="1771"/>
      <c r="BE24" s="1771"/>
      <c r="BF24" s="1771"/>
      <c r="BG24" s="1771"/>
      <c r="BH24" s="1771"/>
      <c r="BI24" s="1771"/>
      <c r="BJ24" s="1771"/>
      <c r="BK24" s="1771"/>
      <c r="BL24" s="1771"/>
      <c r="BM24" s="1932"/>
      <c r="BN24" s="1938"/>
      <c r="BO24" s="1956"/>
      <c r="BQ24" s="1585"/>
      <c r="BR24" s="1964"/>
      <c r="BS24" s="1964"/>
      <c r="BT24" s="1966"/>
      <c r="BU24" s="1968"/>
      <c r="BV24" s="1969"/>
      <c r="BW24" s="1969"/>
      <c r="BX24" s="1969"/>
      <c r="BY24" s="1969"/>
      <c r="BZ24" s="1969"/>
      <c r="CA24" s="1969"/>
      <c r="CB24" s="1969"/>
      <c r="CC24" s="1969"/>
      <c r="CD24" s="1969"/>
      <c r="CE24" s="1969"/>
      <c r="CF24" s="1969"/>
      <c r="CG24" s="1969"/>
      <c r="CH24" s="1969"/>
      <c r="CI24" s="1969"/>
      <c r="CJ24" s="1969"/>
      <c r="CK24" s="1969"/>
      <c r="CL24" s="1969"/>
      <c r="CM24" s="1969"/>
      <c r="CN24" s="1969"/>
      <c r="CO24" s="1969"/>
      <c r="CP24" s="1969"/>
      <c r="CQ24" s="1969"/>
      <c r="CR24" s="1969"/>
    </row>
    <row r="25" spans="2:96" ht="21" customHeight="1">
      <c r="B25" s="1523"/>
      <c r="C25" s="1537"/>
      <c r="D25" s="1558" t="s">
        <v>1111</v>
      </c>
      <c r="E25" s="1558"/>
      <c r="F25" s="1558"/>
      <c r="G25" s="1558"/>
      <c r="H25" s="1558"/>
      <c r="I25" s="1601" t="s">
        <v>1117</v>
      </c>
      <c r="J25" s="1601"/>
      <c r="K25" s="1601"/>
      <c r="L25" s="1601"/>
      <c r="M25" s="1601" t="s">
        <v>42</v>
      </c>
      <c r="N25" s="1601"/>
      <c r="O25" s="1601"/>
      <c r="P25" s="1601"/>
      <c r="Q25" s="1451"/>
      <c r="R25" s="1646"/>
      <c r="S25" s="1646"/>
      <c r="T25" s="1558" t="s">
        <v>1119</v>
      </c>
      <c r="U25" s="1558"/>
      <c r="V25" s="1558"/>
      <c r="W25" s="1558"/>
      <c r="X25" s="1558"/>
      <c r="Y25" s="1601" t="s">
        <v>1117</v>
      </c>
      <c r="Z25" s="1601"/>
      <c r="AA25" s="1601"/>
      <c r="AB25" s="1601"/>
      <c r="AC25" s="1601" t="s">
        <v>42</v>
      </c>
      <c r="AD25" s="1601"/>
      <c r="AE25" s="1601"/>
      <c r="AF25" s="1601"/>
      <c r="AG25" s="1753"/>
      <c r="AH25" s="1646"/>
      <c r="AI25" s="1765"/>
      <c r="AJ25" s="1558" t="s">
        <v>737</v>
      </c>
      <c r="AK25" s="1558"/>
      <c r="AL25" s="1558"/>
      <c r="AM25" s="1558"/>
      <c r="AN25" s="1558"/>
      <c r="AO25" s="1601" t="s">
        <v>1117</v>
      </c>
      <c r="AP25" s="1601"/>
      <c r="AQ25" s="1601"/>
      <c r="AR25" s="1601"/>
      <c r="AS25" s="1601" t="s">
        <v>42</v>
      </c>
      <c r="AT25" s="1601"/>
      <c r="AU25" s="1601"/>
      <c r="AV25" s="1601"/>
      <c r="AW25" s="1792"/>
      <c r="AX25" s="1798"/>
      <c r="AY25" s="1802"/>
      <c r="AZ25" s="1558" t="s">
        <v>62</v>
      </c>
      <c r="BA25" s="1558"/>
      <c r="BB25" s="1558"/>
      <c r="BC25" s="1558"/>
      <c r="BD25" s="1558"/>
      <c r="BE25" s="1601" t="s">
        <v>1117</v>
      </c>
      <c r="BF25" s="1601"/>
      <c r="BG25" s="1601"/>
      <c r="BH25" s="1601"/>
      <c r="BI25" s="1601" t="s">
        <v>42</v>
      </c>
      <c r="BJ25" s="1601"/>
      <c r="BK25" s="1601"/>
      <c r="BL25" s="1601"/>
      <c r="BM25" s="1933"/>
      <c r="BN25" s="1939"/>
      <c r="BO25" s="1600"/>
      <c r="BQ25" s="1585"/>
      <c r="BR25" s="1964"/>
      <c r="BS25" s="1964"/>
      <c r="BT25" s="1966"/>
      <c r="BU25" s="1968"/>
      <c r="BV25" s="1792"/>
      <c r="BW25" s="1792"/>
      <c r="BX25" s="1792"/>
      <c r="BY25" s="1792"/>
      <c r="BZ25" s="1969"/>
      <c r="CA25" s="1792"/>
      <c r="CB25" s="1792"/>
      <c r="CC25" s="1792"/>
      <c r="CD25" s="1792"/>
      <c r="CE25" s="1969"/>
      <c r="CF25" s="1792"/>
      <c r="CG25" s="1792"/>
      <c r="CH25" s="1792"/>
      <c r="CI25" s="1792"/>
      <c r="CJ25" s="1969"/>
      <c r="CK25" s="1792"/>
      <c r="CL25" s="1792"/>
      <c r="CM25" s="1792"/>
      <c r="CN25" s="1792"/>
      <c r="CO25" s="1969"/>
      <c r="CP25" s="1969"/>
      <c r="CQ25" s="1969"/>
      <c r="CR25" s="1969"/>
    </row>
    <row r="26" spans="2:96" ht="21" customHeight="1">
      <c r="B26" s="1523"/>
      <c r="C26" s="1537"/>
      <c r="D26" s="1558" t="s">
        <v>902</v>
      </c>
      <c r="E26" s="1558"/>
      <c r="F26" s="1558"/>
      <c r="G26" s="1558"/>
      <c r="H26" s="1558"/>
      <c r="I26" s="1602">
        <f>(ROUNDDOWN(M26/40,1))</f>
        <v>-1.2</v>
      </c>
      <c r="J26" s="1602"/>
      <c r="K26" s="1602"/>
      <c r="L26" s="1602"/>
      <c r="M26" s="1602">
        <f>((((ROUNDDOWN($BE$9/12,1))*40)))*-1</f>
        <v>-48</v>
      </c>
      <c r="N26" s="1602"/>
      <c r="O26" s="1602"/>
      <c r="P26" s="1602"/>
      <c r="Q26" s="1451"/>
      <c r="R26" s="1646"/>
      <c r="S26" s="1646"/>
      <c r="T26" s="1558" t="s">
        <v>902</v>
      </c>
      <c r="U26" s="1558"/>
      <c r="V26" s="1558"/>
      <c r="W26" s="1558"/>
      <c r="X26" s="1558"/>
      <c r="Y26" s="1602">
        <f>(ROUNDDOWN(AC26/40,1))</f>
        <v>-0.5</v>
      </c>
      <c r="Z26" s="1602"/>
      <c r="AA26" s="1602"/>
      <c r="AB26" s="1602"/>
      <c r="AC26" s="1602">
        <f>((((ROUNDDOWN($BE$9/30,1))*40)))*-1</f>
        <v>-20</v>
      </c>
      <c r="AD26" s="1602"/>
      <c r="AE26" s="1602"/>
      <c r="AF26" s="1602"/>
      <c r="AG26" s="1753"/>
      <c r="AH26" s="1646"/>
      <c r="AI26" s="1765"/>
      <c r="AJ26" s="1558" t="s">
        <v>902</v>
      </c>
      <c r="AK26" s="1558"/>
      <c r="AL26" s="1558"/>
      <c r="AM26" s="1558"/>
      <c r="AN26" s="1558"/>
      <c r="AO26" s="1602">
        <f>(ROUNDDOWN(AS26/40,1))</f>
        <v>-2</v>
      </c>
      <c r="AP26" s="1602"/>
      <c r="AQ26" s="1602"/>
      <c r="AR26" s="1602"/>
      <c r="AS26" s="1602">
        <f>((((ROUNDDOWN($BE$9/7.5,1))*40)))*-1</f>
        <v>-80</v>
      </c>
      <c r="AT26" s="1602"/>
      <c r="AU26" s="1602"/>
      <c r="AV26" s="1602"/>
      <c r="AW26" s="1793"/>
      <c r="AX26" s="1798"/>
      <c r="AY26" s="1802"/>
      <c r="AZ26" s="1558" t="s">
        <v>902</v>
      </c>
      <c r="BA26" s="1558"/>
      <c r="BB26" s="1558"/>
      <c r="BC26" s="1558"/>
      <c r="BD26" s="1558"/>
      <c r="BE26" s="1602">
        <f>(ROUNDDOWN(BI26/40,1))</f>
        <v>-0.7</v>
      </c>
      <c r="BF26" s="1602"/>
      <c r="BG26" s="1602"/>
      <c r="BH26" s="1602"/>
      <c r="BI26" s="1625">
        <f>((((ROUNDDOWN($BE$9/20,1))*40)))*-1</f>
        <v>-28</v>
      </c>
      <c r="BJ26" s="1627"/>
      <c r="BK26" s="1627"/>
      <c r="BL26" s="1633"/>
      <c r="BM26" s="1933"/>
      <c r="BN26" s="1939"/>
      <c r="BO26" s="1600"/>
      <c r="BQ26" s="1585"/>
      <c r="BR26" s="1964"/>
      <c r="BS26" s="1964"/>
      <c r="BT26" s="1966"/>
      <c r="BU26" s="1968"/>
      <c r="BV26" s="1970"/>
      <c r="BW26" s="1970"/>
      <c r="BX26" s="1970"/>
      <c r="BY26" s="1970"/>
      <c r="BZ26" s="1969"/>
      <c r="CA26" s="1970"/>
      <c r="CB26" s="1970"/>
      <c r="CC26" s="1970"/>
      <c r="CD26" s="1970"/>
      <c r="CE26" s="1969"/>
      <c r="CF26" s="1970"/>
      <c r="CG26" s="1970"/>
      <c r="CH26" s="1970"/>
      <c r="CI26" s="1970"/>
      <c r="CJ26" s="1969"/>
      <c r="CK26" s="1970"/>
      <c r="CL26" s="1970"/>
      <c r="CM26" s="1970"/>
      <c r="CN26" s="1970"/>
      <c r="CO26" s="1969"/>
      <c r="CP26" s="1969"/>
      <c r="CQ26" s="1969"/>
      <c r="CR26" s="1969"/>
    </row>
    <row r="27" spans="2:96" ht="21" customHeight="1">
      <c r="B27" s="1523"/>
      <c r="C27" s="1537"/>
      <c r="D27" s="1559" t="s">
        <v>1112</v>
      </c>
      <c r="E27" s="1586"/>
      <c r="F27" s="1586"/>
      <c r="G27" s="1586"/>
      <c r="H27" s="1598"/>
      <c r="I27" s="1602">
        <f>(ROUNDDOWN(M27/40,1))</f>
        <v>-1.3</v>
      </c>
      <c r="J27" s="1602"/>
      <c r="K27" s="1602"/>
      <c r="L27" s="1602"/>
      <c r="M27" s="1625">
        <f>($AL$17-$AI$17)*-1</f>
        <v>-52</v>
      </c>
      <c r="N27" s="1627"/>
      <c r="O27" s="1627"/>
      <c r="P27" s="1633"/>
      <c r="Q27" s="1451"/>
      <c r="R27" s="1646"/>
      <c r="S27" s="1646"/>
      <c r="T27" s="1559" t="s">
        <v>1112</v>
      </c>
      <c r="U27" s="1586"/>
      <c r="V27" s="1586"/>
      <c r="W27" s="1586"/>
      <c r="X27" s="1598"/>
      <c r="Y27" s="1602">
        <f>(ROUNDDOWN(AC27/40,1))</f>
        <v>-1.3</v>
      </c>
      <c r="Z27" s="1602"/>
      <c r="AA27" s="1602"/>
      <c r="AB27" s="1602"/>
      <c r="AC27" s="1625">
        <f>($AL$17-$AI$17)*-1</f>
        <v>-52</v>
      </c>
      <c r="AD27" s="1627"/>
      <c r="AE27" s="1627"/>
      <c r="AF27" s="1633"/>
      <c r="AG27" s="1753"/>
      <c r="AH27" s="1646"/>
      <c r="AI27" s="1765"/>
      <c r="AJ27" s="1559" t="s">
        <v>1112</v>
      </c>
      <c r="AK27" s="1586"/>
      <c r="AL27" s="1586"/>
      <c r="AM27" s="1586"/>
      <c r="AN27" s="1598"/>
      <c r="AO27" s="1602">
        <f>(ROUNDDOWN(AS27/40,1))</f>
        <v>-1.3</v>
      </c>
      <c r="AP27" s="1602"/>
      <c r="AQ27" s="1602"/>
      <c r="AR27" s="1602"/>
      <c r="AS27" s="1625">
        <f>($AL$17-$AI$17)*-1</f>
        <v>-52</v>
      </c>
      <c r="AT27" s="1627"/>
      <c r="AU27" s="1627"/>
      <c r="AV27" s="1633"/>
      <c r="AW27" s="1793"/>
      <c r="AX27" s="1798"/>
      <c r="AY27" s="1802"/>
      <c r="AZ27" s="1559" t="s">
        <v>1112</v>
      </c>
      <c r="BA27" s="1586"/>
      <c r="BB27" s="1586"/>
      <c r="BC27" s="1586"/>
      <c r="BD27" s="1598"/>
      <c r="BE27" s="1602">
        <f>(ROUNDDOWN(BI27/40,1))</f>
        <v>-1.3</v>
      </c>
      <c r="BF27" s="1602"/>
      <c r="BG27" s="1602"/>
      <c r="BH27" s="1602"/>
      <c r="BI27" s="1625">
        <f>($AL$17-$AI$17)*-1</f>
        <v>-52</v>
      </c>
      <c r="BJ27" s="1627"/>
      <c r="BK27" s="1627"/>
      <c r="BL27" s="1633"/>
      <c r="BM27" s="1933"/>
      <c r="BN27" s="1939"/>
      <c r="BO27" s="1600"/>
      <c r="BQ27" s="1585"/>
      <c r="BR27" s="1964"/>
      <c r="BS27" s="1964"/>
      <c r="BT27" s="1966"/>
      <c r="BU27" s="1968"/>
      <c r="BV27" s="1970"/>
      <c r="BW27" s="1970"/>
      <c r="BX27" s="1970"/>
      <c r="BY27" s="1970"/>
      <c r="BZ27" s="1969"/>
      <c r="CA27" s="1970"/>
      <c r="CB27" s="1970"/>
      <c r="CC27" s="1970"/>
      <c r="CD27" s="1970"/>
      <c r="CE27" s="1969"/>
      <c r="CF27" s="1970"/>
      <c r="CG27" s="1970"/>
      <c r="CH27" s="1970"/>
      <c r="CI27" s="1970"/>
      <c r="CJ27" s="1969"/>
      <c r="CK27" s="1970"/>
      <c r="CL27" s="1970"/>
      <c r="CM27" s="1970"/>
      <c r="CN27" s="1970"/>
      <c r="CO27" s="1969"/>
      <c r="CP27" s="1969"/>
      <c r="CQ27" s="1969"/>
      <c r="CR27" s="1969"/>
    </row>
    <row r="28" spans="2:96" ht="21" customHeight="1">
      <c r="B28" s="1523"/>
      <c r="C28" s="1537"/>
      <c r="D28" s="1560" t="s">
        <v>1114</v>
      </c>
      <c r="E28" s="1560"/>
      <c r="F28" s="1560"/>
      <c r="G28" s="1560"/>
      <c r="H28" s="1560"/>
      <c r="I28" s="1603">
        <f>(ROUNDDOWN(M28/40,1))</f>
        <v>2.5</v>
      </c>
      <c r="J28" s="1603"/>
      <c r="K28" s="1603"/>
      <c r="L28" s="1603"/>
      <c r="M28" s="1626">
        <f>$BB$73</f>
        <v>100.25</v>
      </c>
      <c r="N28" s="1628"/>
      <c r="O28" s="1628"/>
      <c r="P28" s="1634"/>
      <c r="Q28" s="1451"/>
      <c r="R28" s="1646"/>
      <c r="S28" s="1646"/>
      <c r="T28" s="1560" t="s">
        <v>1114</v>
      </c>
      <c r="U28" s="1560"/>
      <c r="V28" s="1560"/>
      <c r="W28" s="1560"/>
      <c r="X28" s="1560"/>
      <c r="Y28" s="1603">
        <f>(ROUNDDOWN(AC28/40,1))</f>
        <v>2.5</v>
      </c>
      <c r="Z28" s="1603"/>
      <c r="AA28" s="1603"/>
      <c r="AB28" s="1603"/>
      <c r="AC28" s="1626">
        <f>$BB$73</f>
        <v>100.25</v>
      </c>
      <c r="AD28" s="1628"/>
      <c r="AE28" s="1628"/>
      <c r="AF28" s="1634"/>
      <c r="AG28" s="1753"/>
      <c r="AH28" s="1646"/>
      <c r="AI28" s="1765"/>
      <c r="AJ28" s="1560" t="s">
        <v>1114</v>
      </c>
      <c r="AK28" s="1560"/>
      <c r="AL28" s="1560"/>
      <c r="AM28" s="1560"/>
      <c r="AN28" s="1560"/>
      <c r="AO28" s="1603">
        <f>(ROUNDDOWN(AS28/40,1))</f>
        <v>2.5</v>
      </c>
      <c r="AP28" s="1603"/>
      <c r="AQ28" s="1603"/>
      <c r="AR28" s="1603"/>
      <c r="AS28" s="1626">
        <f>$BB$73</f>
        <v>100.25</v>
      </c>
      <c r="AT28" s="1628"/>
      <c r="AU28" s="1628"/>
      <c r="AV28" s="1634"/>
      <c r="AW28" s="1793"/>
      <c r="AX28" s="1798"/>
      <c r="AY28" s="1802"/>
      <c r="AZ28" s="1560" t="s">
        <v>1114</v>
      </c>
      <c r="BA28" s="1560"/>
      <c r="BB28" s="1560"/>
      <c r="BC28" s="1560"/>
      <c r="BD28" s="1560"/>
      <c r="BE28" s="1858">
        <f>(ROUNDDOWN(BI28/40,1))</f>
        <v>2.5</v>
      </c>
      <c r="BF28" s="1858"/>
      <c r="BG28" s="1858"/>
      <c r="BH28" s="1858"/>
      <c r="BI28" s="1626">
        <f>$BB$73</f>
        <v>100.25</v>
      </c>
      <c r="BJ28" s="1628"/>
      <c r="BK28" s="1628"/>
      <c r="BL28" s="1634"/>
      <c r="BM28" s="1933"/>
      <c r="BN28" s="1939"/>
      <c r="BO28" s="1600"/>
      <c r="BU28" s="1969"/>
      <c r="BV28" s="1971"/>
      <c r="BW28" s="1971"/>
      <c r="BX28" s="1971"/>
      <c r="BY28" s="1971"/>
      <c r="BZ28" s="1969"/>
      <c r="CA28" s="1971"/>
      <c r="CB28" s="1971"/>
      <c r="CC28" s="1971"/>
      <c r="CD28" s="1971"/>
      <c r="CE28" s="1969"/>
      <c r="CF28" s="1971"/>
      <c r="CG28" s="1971"/>
      <c r="CH28" s="1971"/>
      <c r="CI28" s="1971"/>
      <c r="CJ28" s="1969"/>
      <c r="CK28" s="1971"/>
      <c r="CL28" s="1971"/>
      <c r="CM28" s="1971"/>
      <c r="CN28" s="1971"/>
      <c r="CO28" s="1969"/>
      <c r="CP28" s="1969"/>
      <c r="CQ28" s="1969"/>
      <c r="CR28" s="1969"/>
    </row>
    <row r="29" spans="2:96" ht="30.75" customHeight="1">
      <c r="B29" s="1523"/>
      <c r="C29" s="1537"/>
      <c r="D29" s="1561" t="s">
        <v>881</v>
      </c>
      <c r="E29" s="1587"/>
      <c r="F29" s="1587"/>
      <c r="G29" s="1587"/>
      <c r="H29" s="1587"/>
      <c r="I29" s="1604">
        <f>SUM(I26:L28)</f>
        <v>0</v>
      </c>
      <c r="J29" s="1604"/>
      <c r="K29" s="1604"/>
      <c r="L29" s="1604"/>
      <c r="M29" s="1604">
        <f>SUM(M26:P28)</f>
        <v>0.25</v>
      </c>
      <c r="N29" s="1604"/>
      <c r="O29" s="1604"/>
      <c r="P29" s="1604"/>
      <c r="Q29" s="1646"/>
      <c r="R29" s="1646"/>
      <c r="S29" s="1646"/>
      <c r="T29" s="1561" t="s">
        <v>881</v>
      </c>
      <c r="U29" s="1587"/>
      <c r="V29" s="1587"/>
      <c r="W29" s="1587"/>
      <c r="X29" s="1587"/>
      <c r="Y29" s="1604">
        <f>SUM(Y26:AB28)</f>
        <v>0.7</v>
      </c>
      <c r="Z29" s="1604"/>
      <c r="AA29" s="1604"/>
      <c r="AB29" s="1604"/>
      <c r="AC29" s="1604">
        <f>SUM(AC26:AF28)</f>
        <v>28.25</v>
      </c>
      <c r="AD29" s="1604"/>
      <c r="AE29" s="1604"/>
      <c r="AF29" s="1604"/>
      <c r="AG29" s="1753"/>
      <c r="AH29" s="1646"/>
      <c r="AI29" s="1765"/>
      <c r="AJ29" s="1561" t="s">
        <v>491</v>
      </c>
      <c r="AK29" s="1587"/>
      <c r="AL29" s="1587"/>
      <c r="AM29" s="1587"/>
      <c r="AN29" s="1587"/>
      <c r="AO29" s="1783">
        <f>SUM(AO26:AR28)</f>
        <v>-0.79999999999999982</v>
      </c>
      <c r="AP29" s="1783"/>
      <c r="AQ29" s="1783"/>
      <c r="AR29" s="1783"/>
      <c r="AS29" s="1604">
        <f>SUM(AS26:AV28)</f>
        <v>-31.75</v>
      </c>
      <c r="AT29" s="1604"/>
      <c r="AU29" s="1604"/>
      <c r="AV29" s="1604"/>
      <c r="AW29" s="1793"/>
      <c r="AX29" s="1798"/>
      <c r="AY29" s="1802"/>
      <c r="AZ29" s="1561" t="s">
        <v>491</v>
      </c>
      <c r="BA29" s="1587"/>
      <c r="BB29" s="1587"/>
      <c r="BC29" s="1587"/>
      <c r="BD29" s="1587"/>
      <c r="BE29" s="1783">
        <f>SUM(BE26:BH28)</f>
        <v>0.5</v>
      </c>
      <c r="BF29" s="1783"/>
      <c r="BG29" s="1783"/>
      <c r="BH29" s="1783"/>
      <c r="BI29" s="1604">
        <f>SUM(BI26:BL28)</f>
        <v>20.25</v>
      </c>
      <c r="BJ29" s="1604"/>
      <c r="BK29" s="1604"/>
      <c r="BL29" s="1604"/>
      <c r="BM29" s="1933"/>
      <c r="BN29" s="1939"/>
      <c r="BO29" s="1600"/>
      <c r="BQ29" s="1585"/>
      <c r="BR29" s="1964"/>
      <c r="BS29" s="1964"/>
      <c r="BT29" s="1966"/>
      <c r="BU29" s="1968"/>
      <c r="BV29" s="1972"/>
      <c r="BW29" s="1972"/>
      <c r="BX29" s="1972"/>
      <c r="BY29" s="1972"/>
      <c r="BZ29" s="1969"/>
      <c r="CA29" s="1972"/>
      <c r="CB29" s="1972"/>
      <c r="CC29" s="1972"/>
      <c r="CD29" s="1972"/>
      <c r="CE29" s="1969"/>
      <c r="CF29" s="1972"/>
      <c r="CG29" s="1972"/>
      <c r="CH29" s="1972"/>
      <c r="CI29" s="1972"/>
      <c r="CJ29" s="1969"/>
      <c r="CK29" s="1972"/>
      <c r="CL29" s="1972"/>
      <c r="CM29" s="1972"/>
      <c r="CN29" s="1972"/>
      <c r="CO29" s="1969"/>
      <c r="CP29" s="1969"/>
      <c r="CQ29" s="1969"/>
      <c r="CR29" s="1969"/>
    </row>
    <row r="30" spans="2:96" ht="20.25" customHeight="1">
      <c r="B30" s="1523"/>
      <c r="C30" s="1537"/>
      <c r="D30" s="1563"/>
      <c r="E30" s="1563"/>
      <c r="F30" s="1563"/>
      <c r="G30" s="1563"/>
      <c r="H30" s="1563"/>
      <c r="I30" s="1606"/>
      <c r="J30" s="1606"/>
      <c r="K30" s="1606"/>
      <c r="L30" s="1606"/>
      <c r="M30" s="1606"/>
      <c r="N30" s="1606"/>
      <c r="O30" s="1606"/>
      <c r="P30" s="1606"/>
      <c r="Q30" s="1567"/>
      <c r="R30" s="1567"/>
      <c r="S30" s="1567"/>
      <c r="T30" s="1563"/>
      <c r="U30" s="1563"/>
      <c r="V30" s="1563"/>
      <c r="W30" s="1563"/>
      <c r="X30" s="1563"/>
      <c r="Y30" s="1606"/>
      <c r="Z30" s="1606"/>
      <c r="AA30" s="1606"/>
      <c r="AB30" s="1606"/>
      <c r="AC30" s="1606"/>
      <c r="AD30" s="1606"/>
      <c r="AE30" s="1606"/>
      <c r="AF30" s="1606"/>
      <c r="AG30" s="1609"/>
      <c r="AH30" s="1567"/>
      <c r="AI30" s="1643"/>
      <c r="AJ30" s="1772"/>
      <c r="AK30" s="1772"/>
      <c r="AL30" s="1772"/>
      <c r="AM30" s="1772"/>
      <c r="AN30" s="1772"/>
      <c r="AO30" s="1784"/>
      <c r="AP30" s="1784"/>
      <c r="AQ30" s="1784"/>
      <c r="AR30" s="1784"/>
      <c r="AS30" s="1784"/>
      <c r="AT30" s="1784"/>
      <c r="AU30" s="1784"/>
      <c r="AV30" s="1784"/>
      <c r="AW30" s="1794"/>
      <c r="AX30" s="1799"/>
      <c r="AY30" s="1803"/>
      <c r="AZ30" s="1772"/>
      <c r="BA30" s="1772"/>
      <c r="BB30" s="1772"/>
      <c r="BC30" s="1772"/>
      <c r="BD30" s="1772"/>
      <c r="BE30" s="1784"/>
      <c r="BF30" s="1784"/>
      <c r="BG30" s="1784"/>
      <c r="BH30" s="1784"/>
      <c r="BI30" s="1784"/>
      <c r="BJ30" s="1784"/>
      <c r="BK30" s="1784"/>
      <c r="BL30" s="1784"/>
      <c r="BM30" s="1933"/>
      <c r="BN30" s="1939"/>
      <c r="BO30" s="1600"/>
      <c r="BQ30" s="1585"/>
      <c r="BR30" s="1964"/>
      <c r="BS30" s="1964"/>
      <c r="BT30" s="1966"/>
      <c r="BU30" s="1968"/>
      <c r="BV30" s="1969"/>
      <c r="BW30" s="1969"/>
      <c r="BX30" s="1975"/>
      <c r="BY30" s="1969"/>
      <c r="BZ30" s="1969"/>
      <c r="CA30" s="1969"/>
      <c r="CB30" s="1969"/>
      <c r="CC30" s="1969"/>
      <c r="CD30" s="1969"/>
      <c r="CE30" s="1969"/>
      <c r="CF30" s="1969"/>
      <c r="CG30" s="1969"/>
      <c r="CH30" s="1969"/>
      <c r="CI30" s="1969"/>
      <c r="CJ30" s="1969"/>
      <c r="CK30" s="1969"/>
      <c r="CL30" s="1969"/>
      <c r="CM30" s="1969"/>
      <c r="CN30" s="1969"/>
      <c r="CO30" s="1969"/>
      <c r="CP30" s="1969"/>
      <c r="CQ30" s="1969"/>
      <c r="CR30" s="1969"/>
    </row>
    <row r="31" spans="2:96" ht="20.25" customHeight="1">
      <c r="B31" s="1523"/>
      <c r="C31" s="1537"/>
      <c r="D31" s="1563"/>
      <c r="E31" s="1563"/>
      <c r="F31" s="1563"/>
      <c r="G31" s="1563"/>
      <c r="H31" s="1563"/>
      <c r="I31" s="1606"/>
      <c r="J31" s="1606"/>
      <c r="K31" s="1619" t="s">
        <v>1118</v>
      </c>
      <c r="L31" s="1624"/>
      <c r="M31" s="1624"/>
      <c r="N31" s="1629" t="str">
        <f>IF(OR($BE$9&gt;0,),IF(AND(OR($D$5="○",$D$6="○"),$I$29&gt;=0),"可",IF(AND(OR($D$5="○",$D$6="○"),$I$29&lt;0),"不可","")),"")</f>
        <v>可</v>
      </c>
      <c r="O31" s="1630"/>
      <c r="P31" s="1635"/>
      <c r="Q31" s="1567"/>
      <c r="R31" s="1567"/>
      <c r="S31" s="1567"/>
      <c r="T31" s="1563"/>
      <c r="U31" s="1563"/>
      <c r="V31" s="1563"/>
      <c r="W31" s="1563"/>
      <c r="X31" s="1563"/>
      <c r="Y31" s="1606"/>
      <c r="Z31" s="1606"/>
      <c r="AA31" s="1619" t="s">
        <v>1128</v>
      </c>
      <c r="AB31" s="1624"/>
      <c r="AC31" s="1726"/>
      <c r="AD31" s="1629" t="str">
        <f>IF(OR($BE$9&gt;0,),IF(AND(OR($D$5="○",$D$6="○"),$Y$29&gt;=0),"可",IF(AND(OR($D$5="○",$D$6="○"),$Y$29&lt;0),"不可","")),"")</f>
        <v>可</v>
      </c>
      <c r="AE31" s="1630"/>
      <c r="AF31" s="1635"/>
      <c r="AG31" s="1609"/>
      <c r="AH31" s="1567"/>
      <c r="AI31" s="1643"/>
      <c r="AJ31" s="1772"/>
      <c r="AK31" s="1772"/>
      <c r="AL31" s="1772"/>
      <c r="AM31" s="1772"/>
      <c r="AN31" s="1772"/>
      <c r="AO31" s="1784"/>
      <c r="AP31" s="1784"/>
      <c r="AQ31" s="1619" t="s">
        <v>1140</v>
      </c>
      <c r="AR31" s="1624"/>
      <c r="AS31" s="1726"/>
      <c r="AT31" s="1629" t="str">
        <f>IF(OR($BE$9&gt;0,),IF(AND(OR($D$7="○"),$AO$29&gt;=0),"可",IF(AND(OR($D$7="○"),$AO$29&lt;0),"不可","")),"")</f>
        <v/>
      </c>
      <c r="AU31" s="1630"/>
      <c r="AV31" s="1635"/>
      <c r="AW31" s="1794"/>
      <c r="AX31" s="1799"/>
      <c r="AY31" s="1803"/>
      <c r="AZ31" s="1772"/>
      <c r="BA31" s="1772"/>
      <c r="BB31" s="1772"/>
      <c r="BC31" s="1772"/>
      <c r="BD31" s="1772"/>
      <c r="BE31" s="1784"/>
      <c r="BF31" s="1784"/>
      <c r="BG31" s="1619" t="s">
        <v>875</v>
      </c>
      <c r="BH31" s="1624"/>
      <c r="BI31" s="1726"/>
      <c r="BJ31" s="1629" t="str">
        <f>IF(OR($BE$9&gt;0,),IF(AND(OR($D$7="○"),$BE$29&gt;=0),"可",IF(AND(OR($D$7="○"),$BE$29&lt;0),"不可","")),"")</f>
        <v/>
      </c>
      <c r="BK31" s="1630"/>
      <c r="BL31" s="1635"/>
      <c r="BM31" s="1933"/>
      <c r="BN31" s="1939"/>
      <c r="BO31" s="1600"/>
      <c r="BQ31" s="1585"/>
      <c r="BR31" s="1964"/>
      <c r="BS31" s="1964"/>
      <c r="BT31" s="1966"/>
      <c r="BU31" s="1968"/>
      <c r="BV31" s="1969"/>
      <c r="BW31" s="1969"/>
      <c r="BX31" s="1975"/>
      <c r="BY31" s="1969"/>
      <c r="BZ31" s="1969"/>
      <c r="CA31" s="1969"/>
      <c r="CB31" s="1969"/>
      <c r="CC31" s="1969"/>
      <c r="CD31" s="1969"/>
      <c r="CE31" s="1969"/>
      <c r="CF31" s="1969"/>
      <c r="CG31" s="1969"/>
      <c r="CH31" s="1969"/>
      <c r="CI31" s="1969"/>
      <c r="CJ31" s="1969"/>
      <c r="CK31" s="1969"/>
      <c r="CL31" s="1969"/>
      <c r="CM31" s="1969"/>
      <c r="CN31" s="1969"/>
      <c r="CO31" s="1969"/>
      <c r="CP31" s="1969"/>
      <c r="CQ31" s="1969"/>
      <c r="CR31" s="1969"/>
    </row>
    <row r="32" spans="2:96" ht="20.25" customHeight="1">
      <c r="B32" s="1523"/>
      <c r="C32" s="1538"/>
      <c r="D32" s="1562"/>
      <c r="E32" s="1562"/>
      <c r="F32" s="1562"/>
      <c r="G32" s="1562"/>
      <c r="H32" s="1562"/>
      <c r="I32" s="1605"/>
      <c r="J32" s="1605"/>
      <c r="K32" s="1605"/>
      <c r="L32" s="1605"/>
      <c r="M32" s="1605"/>
      <c r="N32" s="1605"/>
      <c r="O32" s="1605"/>
      <c r="P32" s="1605"/>
      <c r="Q32" s="1647"/>
      <c r="R32" s="1647"/>
      <c r="S32" s="1647"/>
      <c r="T32" s="1562"/>
      <c r="U32" s="1562"/>
      <c r="V32" s="1562"/>
      <c r="W32" s="1562"/>
      <c r="X32" s="1562"/>
      <c r="Y32" s="1605"/>
      <c r="Z32" s="1605"/>
      <c r="AA32" s="1605"/>
      <c r="AB32" s="1605"/>
      <c r="AC32" s="1605"/>
      <c r="AD32" s="1605"/>
      <c r="AE32" s="1605"/>
      <c r="AF32" s="1605"/>
      <c r="AG32" s="1754"/>
      <c r="AH32" s="1567"/>
      <c r="AI32" s="1766"/>
      <c r="AJ32" s="1562"/>
      <c r="AK32" s="1562"/>
      <c r="AL32" s="1562"/>
      <c r="AM32" s="1562"/>
      <c r="AN32" s="1562"/>
      <c r="AO32" s="1605"/>
      <c r="AP32" s="1605"/>
      <c r="AQ32" s="1605"/>
      <c r="AR32" s="1605"/>
      <c r="AS32" s="1605"/>
      <c r="AT32" s="1605"/>
      <c r="AU32" s="1605"/>
      <c r="AV32" s="1605"/>
      <c r="AW32" s="1795"/>
      <c r="AX32" s="1647"/>
      <c r="AY32" s="1804"/>
      <c r="AZ32" s="1562"/>
      <c r="BA32" s="1562"/>
      <c r="BB32" s="1562"/>
      <c r="BC32" s="1562"/>
      <c r="BD32" s="1562"/>
      <c r="BE32" s="1605"/>
      <c r="BF32" s="1605"/>
      <c r="BG32" s="1605"/>
      <c r="BH32" s="1605"/>
      <c r="BI32" s="1605"/>
      <c r="BJ32" s="1605"/>
      <c r="BK32" s="1605"/>
      <c r="BL32" s="1605"/>
      <c r="BM32" s="1934"/>
      <c r="BN32" s="1939"/>
      <c r="BO32" s="1600"/>
      <c r="BQ32" s="1585"/>
      <c r="BR32" s="1964"/>
      <c r="BS32" s="1964"/>
      <c r="BT32" s="1966"/>
      <c r="BU32" s="1968"/>
      <c r="BV32" s="1969"/>
      <c r="BW32" s="1969"/>
      <c r="BX32" s="1975"/>
      <c r="BY32" s="1969"/>
      <c r="BZ32" s="1969"/>
      <c r="CA32" s="1969"/>
      <c r="CB32" s="1969"/>
      <c r="CC32" s="1969"/>
      <c r="CD32" s="1969"/>
      <c r="CE32" s="1969"/>
      <c r="CF32" s="1969"/>
      <c r="CG32" s="1969"/>
      <c r="CH32" s="1969"/>
      <c r="CI32" s="1969"/>
      <c r="CJ32" s="1969"/>
      <c r="CK32" s="1969"/>
      <c r="CL32" s="1969"/>
      <c r="CM32" s="1969"/>
      <c r="CN32" s="1969"/>
      <c r="CO32" s="1969"/>
      <c r="CP32" s="1969"/>
      <c r="CQ32" s="1969"/>
      <c r="CR32" s="1969"/>
    </row>
    <row r="33" spans="2:96" ht="20.25" customHeight="1">
      <c r="B33" s="1524"/>
      <c r="C33" s="1539"/>
      <c r="D33" s="1564"/>
      <c r="E33" s="1564"/>
      <c r="F33" s="1564"/>
      <c r="G33" s="1564"/>
      <c r="H33" s="1564"/>
      <c r="I33" s="1607"/>
      <c r="J33" s="1607"/>
      <c r="K33" s="1607"/>
      <c r="L33" s="1607"/>
      <c r="M33" s="1607"/>
      <c r="N33" s="1607"/>
      <c r="O33" s="1607"/>
      <c r="P33" s="1607"/>
      <c r="Q33" s="1648"/>
      <c r="R33" s="1648"/>
      <c r="S33" s="1648"/>
      <c r="T33" s="1564"/>
      <c r="U33" s="1564"/>
      <c r="V33" s="1564"/>
      <c r="W33" s="1564"/>
      <c r="X33" s="1564"/>
      <c r="Y33" s="1607"/>
      <c r="Z33" s="1607"/>
      <c r="AA33" s="1607"/>
      <c r="AB33" s="1607"/>
      <c r="AC33" s="1607"/>
      <c r="AD33" s="1607"/>
      <c r="AE33" s="1607"/>
      <c r="AF33" s="1607"/>
      <c r="AG33" s="1648"/>
      <c r="AH33" s="1648"/>
      <c r="AI33" s="1648"/>
      <c r="AJ33" s="1564"/>
      <c r="AK33" s="1564"/>
      <c r="AL33" s="1564"/>
      <c r="AM33" s="1564"/>
      <c r="AN33" s="1564"/>
      <c r="AO33" s="1607"/>
      <c r="AP33" s="1607"/>
      <c r="AQ33" s="1607"/>
      <c r="AR33" s="1607"/>
      <c r="AS33" s="1607"/>
      <c r="AT33" s="1607"/>
      <c r="AU33" s="1607"/>
      <c r="AV33" s="1607"/>
      <c r="AW33" s="1796"/>
      <c r="AX33" s="1648"/>
      <c r="AY33" s="1805"/>
      <c r="AZ33" s="1564"/>
      <c r="BA33" s="1564"/>
      <c r="BB33" s="1564"/>
      <c r="BC33" s="1564"/>
      <c r="BD33" s="1564"/>
      <c r="BE33" s="1607"/>
      <c r="BF33" s="1607"/>
      <c r="BG33" s="1607"/>
      <c r="BH33" s="1607"/>
      <c r="BI33" s="1607"/>
      <c r="BJ33" s="1607"/>
      <c r="BK33" s="1607"/>
      <c r="BL33" s="1607"/>
      <c r="BM33" s="1935"/>
      <c r="BN33" s="1940"/>
      <c r="BO33" s="1956"/>
      <c r="BQ33" s="1585"/>
      <c r="BR33" s="1964"/>
      <c r="BS33" s="1964"/>
      <c r="BT33" s="1966"/>
      <c r="BU33" s="1968"/>
      <c r="BV33" s="1969"/>
      <c r="BW33" s="1969"/>
      <c r="BX33" s="1975"/>
      <c r="BY33" s="1969"/>
      <c r="BZ33" s="1969"/>
      <c r="CA33" s="1969"/>
      <c r="CB33" s="1969"/>
      <c r="CC33" s="1969"/>
      <c r="CD33" s="1969"/>
      <c r="CE33" s="1969"/>
      <c r="CF33" s="1969"/>
      <c r="CG33" s="1969"/>
      <c r="CH33" s="1969"/>
      <c r="CI33" s="1969"/>
      <c r="CJ33" s="1969"/>
      <c r="CK33" s="1969"/>
      <c r="CL33" s="1969"/>
      <c r="CM33" s="1969"/>
      <c r="CN33" s="1969"/>
      <c r="CO33" s="1969"/>
      <c r="CP33" s="1969"/>
      <c r="CQ33" s="1969"/>
      <c r="CR33" s="1969"/>
    </row>
    <row r="34" spans="2:96" ht="21" customHeight="1">
      <c r="B34" s="1525" t="s">
        <v>925</v>
      </c>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1565"/>
      <c r="AB34" s="1565"/>
      <c r="AC34" s="1565"/>
      <c r="AD34" s="1565"/>
      <c r="AE34" s="1565"/>
      <c r="AF34" s="1565"/>
      <c r="AG34" s="1565"/>
      <c r="AH34" s="1565"/>
      <c r="AI34" s="1565"/>
      <c r="AJ34" s="1565"/>
      <c r="AK34" s="1565"/>
      <c r="AL34" s="1565"/>
      <c r="AM34" s="1565"/>
      <c r="AN34" s="1565"/>
      <c r="AO34" s="1565"/>
      <c r="AP34" s="1565"/>
      <c r="AQ34" s="1565"/>
      <c r="AR34" s="1565"/>
      <c r="AS34" s="1565"/>
      <c r="AT34" s="1565"/>
      <c r="AU34" s="1565"/>
      <c r="AV34" s="1565"/>
      <c r="AW34" s="1565"/>
      <c r="AX34" s="1565"/>
      <c r="AY34" s="1565"/>
      <c r="AZ34" s="1565"/>
      <c r="BA34" s="1599"/>
      <c r="BB34" s="1565"/>
      <c r="BC34" s="1599"/>
      <c r="BD34" s="1599"/>
      <c r="BE34" s="1565"/>
      <c r="BF34" s="1599"/>
      <c r="BG34" s="1565"/>
      <c r="BH34" s="1565"/>
      <c r="BI34" s="1565"/>
      <c r="BJ34" s="1565"/>
      <c r="BK34" s="1565"/>
      <c r="BL34" s="1565"/>
      <c r="BM34" s="1565"/>
      <c r="BN34" s="1565"/>
      <c r="BO34" s="1956"/>
      <c r="BQ34" s="1585"/>
      <c r="BR34" s="1964"/>
      <c r="BS34" s="1964"/>
      <c r="BT34" s="1966"/>
      <c r="BU34" s="1968"/>
      <c r="BV34" s="1969"/>
      <c r="BW34" s="1969"/>
      <c r="BX34" s="1969"/>
      <c r="BY34" s="1969"/>
      <c r="BZ34" s="1969"/>
      <c r="CA34" s="1969"/>
      <c r="CB34" s="1969"/>
      <c r="CC34" s="1969"/>
      <c r="CD34" s="1969"/>
      <c r="CE34" s="1969"/>
      <c r="CF34" s="1969"/>
      <c r="CG34" s="1969"/>
      <c r="CH34" s="1969"/>
      <c r="CI34" s="1969"/>
      <c r="CJ34" s="1969"/>
      <c r="CK34" s="1969"/>
      <c r="CL34" s="1969"/>
      <c r="CM34" s="1969"/>
      <c r="CN34" s="1969"/>
      <c r="CO34" s="1969"/>
      <c r="CP34" s="1969"/>
      <c r="CQ34" s="1969"/>
      <c r="CR34" s="1969"/>
    </row>
    <row r="35" spans="2:96" ht="32.25" customHeight="1">
      <c r="B35" s="1526"/>
      <c r="C35" s="1540"/>
      <c r="D35" s="1566" t="s">
        <v>862</v>
      </c>
      <c r="E35" s="1566"/>
      <c r="F35" s="1566"/>
      <c r="G35" s="1566"/>
      <c r="H35" s="1566"/>
      <c r="I35" s="1608"/>
      <c r="J35" s="1612" t="s">
        <v>714</v>
      </c>
      <c r="K35" s="1620"/>
      <c r="L35" s="1620"/>
      <c r="M35" s="1620"/>
      <c r="N35" s="1620"/>
      <c r="O35" s="1631"/>
      <c r="P35" s="1636" t="s">
        <v>70</v>
      </c>
      <c r="Q35" s="1566"/>
      <c r="R35" s="1566"/>
      <c r="S35" s="1566"/>
      <c r="T35" s="1566"/>
      <c r="U35" s="1566"/>
      <c r="V35" s="1659"/>
      <c r="W35" s="1680" t="s">
        <v>181</v>
      </c>
      <c r="X35" s="1698"/>
      <c r="Y35" s="1698"/>
      <c r="Z35" s="1698"/>
      <c r="AA35" s="1698"/>
      <c r="AB35" s="1698"/>
      <c r="AC35" s="1727"/>
      <c r="AD35" s="1680" t="s">
        <v>1131</v>
      </c>
      <c r="AE35" s="1698"/>
      <c r="AF35" s="1698"/>
      <c r="AG35" s="1698"/>
      <c r="AH35" s="1698"/>
      <c r="AI35" s="1698"/>
      <c r="AJ35" s="1727"/>
      <c r="AK35" s="1680" t="s">
        <v>1136</v>
      </c>
      <c r="AL35" s="1698"/>
      <c r="AM35" s="1698"/>
      <c r="AN35" s="1698"/>
      <c r="AO35" s="1698"/>
      <c r="AP35" s="1698"/>
      <c r="AQ35" s="1727"/>
      <c r="AR35" s="1526" t="s">
        <v>1141</v>
      </c>
      <c r="AS35" s="1566"/>
      <c r="AT35" s="1566"/>
      <c r="AU35" s="1566"/>
      <c r="AV35" s="1566"/>
      <c r="AW35" s="1566"/>
      <c r="AX35" s="1659"/>
      <c r="AY35" s="1620" t="s">
        <v>453</v>
      </c>
      <c r="AZ35" s="1620"/>
      <c r="BA35" s="1631"/>
      <c r="BB35" s="1612" t="s">
        <v>1145</v>
      </c>
      <c r="BC35" s="1620"/>
      <c r="BD35" s="1631"/>
      <c r="BE35" s="1612" t="s">
        <v>1146</v>
      </c>
      <c r="BF35" s="1620"/>
      <c r="BG35" s="1620"/>
      <c r="BH35" s="1612" t="s">
        <v>781</v>
      </c>
      <c r="BI35" s="1620"/>
      <c r="BJ35" s="1620"/>
      <c r="BK35" s="1636" t="s">
        <v>849</v>
      </c>
      <c r="BL35" s="1566"/>
      <c r="BM35" s="1566"/>
      <c r="BN35" s="1659"/>
      <c r="BQ35" s="1585"/>
      <c r="BR35" s="1964"/>
      <c r="BS35" s="1964"/>
      <c r="BT35" s="1966"/>
      <c r="BU35" s="1966"/>
    </row>
    <row r="36" spans="2:96" ht="32.25" customHeight="1">
      <c r="B36" s="1527"/>
      <c r="C36" s="1541"/>
      <c r="D36" s="1567"/>
      <c r="E36" s="1567"/>
      <c r="F36" s="1567"/>
      <c r="G36" s="1567"/>
      <c r="H36" s="1567"/>
      <c r="I36" s="1609"/>
      <c r="J36" s="1613"/>
      <c r="K36" s="1621"/>
      <c r="L36" s="1621"/>
      <c r="M36" s="1621"/>
      <c r="N36" s="1621"/>
      <c r="O36" s="1632"/>
      <c r="P36" s="1637"/>
      <c r="Q36" s="1648"/>
      <c r="R36" s="1648"/>
      <c r="S36" s="1648"/>
      <c r="T36" s="1648"/>
      <c r="U36" s="1648"/>
      <c r="V36" s="1660"/>
      <c r="W36" s="1681" t="s">
        <v>1121</v>
      </c>
      <c r="X36" s="1699" t="s">
        <v>524</v>
      </c>
      <c r="Y36" s="1699" t="s">
        <v>963</v>
      </c>
      <c r="Z36" s="1699" t="s">
        <v>726</v>
      </c>
      <c r="AA36" s="1699" t="s">
        <v>701</v>
      </c>
      <c r="AB36" s="1699" t="s">
        <v>1129</v>
      </c>
      <c r="AC36" s="1728" t="s">
        <v>1130</v>
      </c>
      <c r="AD36" s="1681" t="s">
        <v>1121</v>
      </c>
      <c r="AE36" s="1699" t="s">
        <v>524</v>
      </c>
      <c r="AF36" s="1699" t="s">
        <v>963</v>
      </c>
      <c r="AG36" s="1699" t="s">
        <v>726</v>
      </c>
      <c r="AH36" s="1699" t="s">
        <v>701</v>
      </c>
      <c r="AI36" s="1699" t="s">
        <v>1129</v>
      </c>
      <c r="AJ36" s="1728" t="s">
        <v>1130</v>
      </c>
      <c r="AK36" s="1681" t="s">
        <v>1121</v>
      </c>
      <c r="AL36" s="1699" t="s">
        <v>524</v>
      </c>
      <c r="AM36" s="1699" t="s">
        <v>963</v>
      </c>
      <c r="AN36" s="1699" t="s">
        <v>726</v>
      </c>
      <c r="AO36" s="1699" t="s">
        <v>701</v>
      </c>
      <c r="AP36" s="1699" t="s">
        <v>1129</v>
      </c>
      <c r="AQ36" s="1728" t="s">
        <v>1130</v>
      </c>
      <c r="AR36" s="1785" t="s">
        <v>1121</v>
      </c>
      <c r="AS36" s="1786" t="s">
        <v>524</v>
      </c>
      <c r="AT36" s="1786" t="s">
        <v>963</v>
      </c>
      <c r="AU36" s="1786" t="s">
        <v>726</v>
      </c>
      <c r="AV36" s="1786" t="s">
        <v>701</v>
      </c>
      <c r="AW36" s="1786" t="s">
        <v>1129</v>
      </c>
      <c r="AX36" s="1800" t="s">
        <v>1130</v>
      </c>
      <c r="AY36" s="1621"/>
      <c r="AZ36" s="1621"/>
      <c r="BA36" s="1632"/>
      <c r="BB36" s="1613"/>
      <c r="BC36" s="1621"/>
      <c r="BD36" s="1632"/>
      <c r="BE36" s="1613"/>
      <c r="BF36" s="1621"/>
      <c r="BG36" s="1621"/>
      <c r="BH36" s="1613"/>
      <c r="BI36" s="1621"/>
      <c r="BJ36" s="1621"/>
      <c r="BK36" s="1643"/>
      <c r="BL36" s="1567"/>
      <c r="BM36" s="1567"/>
      <c r="BN36" s="1667"/>
      <c r="BQ36" s="1585"/>
      <c r="BR36" s="1964"/>
      <c r="BS36" s="1964"/>
      <c r="BT36" s="1966"/>
      <c r="BU36" s="1966"/>
    </row>
    <row r="37" spans="2:96" ht="21" customHeight="1">
      <c r="B37" s="1528" t="s">
        <v>230</v>
      </c>
      <c r="C37" s="1542"/>
      <c r="D37" s="1568" t="s">
        <v>750</v>
      </c>
      <c r="E37" s="1568"/>
      <c r="F37" s="1568"/>
      <c r="G37" s="1568"/>
      <c r="H37" s="1568"/>
      <c r="I37" s="1610"/>
      <c r="J37" s="1614"/>
      <c r="K37" s="1568"/>
      <c r="L37" s="1610"/>
      <c r="M37" s="1614"/>
      <c r="N37" s="1568"/>
      <c r="O37" s="1610"/>
      <c r="P37" s="1638"/>
      <c r="Q37" s="1649"/>
      <c r="R37" s="1649"/>
      <c r="S37" s="1649"/>
      <c r="T37" s="1649"/>
      <c r="U37" s="1649"/>
      <c r="V37" s="1661"/>
      <c r="W37" s="1682">
        <v>4</v>
      </c>
      <c r="X37" s="1700">
        <v>4</v>
      </c>
      <c r="Y37" s="1700">
        <v>4</v>
      </c>
      <c r="Z37" s="1700">
        <v>4</v>
      </c>
      <c r="AA37" s="1700">
        <v>4</v>
      </c>
      <c r="AB37" s="1700"/>
      <c r="AC37" s="1729"/>
      <c r="AD37" s="1682">
        <v>4</v>
      </c>
      <c r="AE37" s="1700">
        <v>4</v>
      </c>
      <c r="AF37" s="1700">
        <v>4</v>
      </c>
      <c r="AG37" s="1700">
        <v>4</v>
      </c>
      <c r="AH37" s="1700">
        <v>4</v>
      </c>
      <c r="AI37" s="1700"/>
      <c r="AJ37" s="1729"/>
      <c r="AK37" s="1682">
        <v>4</v>
      </c>
      <c r="AL37" s="1700">
        <v>4</v>
      </c>
      <c r="AM37" s="1700">
        <v>4</v>
      </c>
      <c r="AN37" s="1700">
        <v>4</v>
      </c>
      <c r="AO37" s="1700">
        <v>4</v>
      </c>
      <c r="AP37" s="1700"/>
      <c r="AQ37" s="1729"/>
      <c r="AR37" s="1682">
        <v>4</v>
      </c>
      <c r="AS37" s="1700">
        <v>4</v>
      </c>
      <c r="AT37" s="1700">
        <v>4</v>
      </c>
      <c r="AU37" s="1700">
        <v>4</v>
      </c>
      <c r="AV37" s="1700">
        <v>4</v>
      </c>
      <c r="AW37" s="1700"/>
      <c r="AX37" s="1729"/>
      <c r="AY37" s="1806">
        <f t="shared" ref="AY37:AY57" si="0">SUM(W37:AX37)</f>
        <v>80</v>
      </c>
      <c r="AZ37" s="1806"/>
      <c r="BA37" s="1815"/>
      <c r="BB37" s="1835">
        <f t="shared" ref="BB37:BB57" si="1">AY37/4</f>
        <v>20</v>
      </c>
      <c r="BC37" s="1846"/>
      <c r="BD37" s="1852"/>
      <c r="BE37" s="1859"/>
      <c r="BF37" s="1874"/>
      <c r="BG37" s="1874"/>
      <c r="BH37" s="1859"/>
      <c r="BI37" s="1874"/>
      <c r="BJ37" s="1874"/>
      <c r="BK37" s="1912"/>
      <c r="BL37" s="1923"/>
      <c r="BM37" s="1923"/>
      <c r="BN37" s="1941"/>
      <c r="BQ37" s="1585"/>
      <c r="BR37" s="1964"/>
      <c r="BS37" s="1964"/>
      <c r="BT37" s="1966"/>
      <c r="BU37" s="1966"/>
    </row>
    <row r="38" spans="2:96" ht="21" customHeight="1">
      <c r="B38" s="1529"/>
      <c r="C38" s="1543" t="s">
        <v>367</v>
      </c>
      <c r="D38" s="1569" t="s">
        <v>1148</v>
      </c>
      <c r="E38" s="1569"/>
      <c r="F38" s="1569"/>
      <c r="G38" s="1569"/>
      <c r="H38" s="1569"/>
      <c r="I38" s="1575"/>
      <c r="J38" s="1615"/>
      <c r="K38" s="1569"/>
      <c r="L38" s="1575"/>
      <c r="M38" s="1615"/>
      <c r="N38" s="1569"/>
      <c r="O38" s="1575"/>
      <c r="P38" s="1639"/>
      <c r="Q38" s="1650"/>
      <c r="R38" s="1650"/>
      <c r="S38" s="1650"/>
      <c r="T38" s="1650"/>
      <c r="U38" s="1650"/>
      <c r="V38" s="1662"/>
      <c r="W38" s="1683">
        <v>8</v>
      </c>
      <c r="X38" s="1701">
        <v>8</v>
      </c>
      <c r="Y38" s="1701">
        <v>8</v>
      </c>
      <c r="Z38" s="1701">
        <v>8</v>
      </c>
      <c r="AA38" s="1701">
        <v>8</v>
      </c>
      <c r="AB38" s="1701"/>
      <c r="AC38" s="1730"/>
      <c r="AD38" s="1683">
        <v>8</v>
      </c>
      <c r="AE38" s="1701">
        <v>8</v>
      </c>
      <c r="AF38" s="1701">
        <v>8</v>
      </c>
      <c r="AG38" s="1701">
        <v>8</v>
      </c>
      <c r="AH38" s="1701">
        <v>8</v>
      </c>
      <c r="AI38" s="1701"/>
      <c r="AJ38" s="1730"/>
      <c r="AK38" s="1683">
        <v>8</v>
      </c>
      <c r="AL38" s="1701">
        <v>8</v>
      </c>
      <c r="AM38" s="1701">
        <v>8</v>
      </c>
      <c r="AN38" s="1701">
        <v>8</v>
      </c>
      <c r="AO38" s="1701">
        <v>8</v>
      </c>
      <c r="AP38" s="1701"/>
      <c r="AQ38" s="1730"/>
      <c r="AR38" s="1683">
        <v>8</v>
      </c>
      <c r="AS38" s="1701">
        <v>8</v>
      </c>
      <c r="AT38" s="1701">
        <v>8</v>
      </c>
      <c r="AU38" s="1701">
        <v>8</v>
      </c>
      <c r="AV38" s="1701">
        <v>8</v>
      </c>
      <c r="AW38" s="1701"/>
      <c r="AX38" s="1730"/>
      <c r="AY38" s="1807">
        <f t="shared" si="0"/>
        <v>160</v>
      </c>
      <c r="AZ38" s="1807"/>
      <c r="BA38" s="1810"/>
      <c r="BB38" s="1836">
        <f t="shared" si="1"/>
        <v>40</v>
      </c>
      <c r="BC38" s="1847"/>
      <c r="BD38" s="1853"/>
      <c r="BE38" s="1860"/>
      <c r="BF38" s="1875"/>
      <c r="BG38" s="1886"/>
      <c r="BH38" s="1860"/>
      <c r="BI38" s="1875"/>
      <c r="BJ38" s="1886"/>
      <c r="BK38" s="1913"/>
      <c r="BL38" s="1924"/>
      <c r="BM38" s="1924"/>
      <c r="BN38" s="1942"/>
      <c r="BO38" s="1957"/>
    </row>
    <row r="39" spans="2:96" ht="21" customHeight="1">
      <c r="B39" s="1529"/>
      <c r="C39" s="1544"/>
      <c r="D39" s="1570" t="s">
        <v>1148</v>
      </c>
      <c r="E39" s="1570"/>
      <c r="F39" s="1570"/>
      <c r="G39" s="1570"/>
      <c r="H39" s="1570"/>
      <c r="I39" s="1576"/>
      <c r="J39" s="1616"/>
      <c r="K39" s="1570"/>
      <c r="L39" s="1576"/>
      <c r="M39" s="1616"/>
      <c r="N39" s="1570"/>
      <c r="O39" s="1576"/>
      <c r="P39" s="1640"/>
      <c r="Q39" s="1651"/>
      <c r="R39" s="1651"/>
      <c r="S39" s="1651"/>
      <c r="T39" s="1651"/>
      <c r="U39" s="1651"/>
      <c r="V39" s="1663"/>
      <c r="W39" s="1684"/>
      <c r="X39" s="1702"/>
      <c r="Y39" s="1702"/>
      <c r="Z39" s="1702"/>
      <c r="AA39" s="1702"/>
      <c r="AB39" s="1702"/>
      <c r="AC39" s="1731"/>
      <c r="AD39" s="1684"/>
      <c r="AE39" s="1702"/>
      <c r="AF39" s="1702"/>
      <c r="AG39" s="1702"/>
      <c r="AH39" s="1702"/>
      <c r="AI39" s="1702"/>
      <c r="AJ39" s="1731"/>
      <c r="AK39" s="1684"/>
      <c r="AL39" s="1702"/>
      <c r="AM39" s="1702"/>
      <c r="AN39" s="1702"/>
      <c r="AO39" s="1702"/>
      <c r="AP39" s="1702"/>
      <c r="AQ39" s="1731"/>
      <c r="AR39" s="1684"/>
      <c r="AS39" s="1702"/>
      <c r="AT39" s="1702"/>
      <c r="AU39" s="1702"/>
      <c r="AV39" s="1702"/>
      <c r="AW39" s="1702"/>
      <c r="AX39" s="1731"/>
      <c r="AY39" s="1808">
        <f t="shared" si="0"/>
        <v>0</v>
      </c>
      <c r="AZ39" s="1808"/>
      <c r="BA39" s="1811"/>
      <c r="BB39" s="1837">
        <f t="shared" si="1"/>
        <v>0</v>
      </c>
      <c r="BC39" s="1848"/>
      <c r="BD39" s="1854"/>
      <c r="BE39" s="1861"/>
      <c r="BF39" s="1876"/>
      <c r="BG39" s="1887"/>
      <c r="BH39" s="1861"/>
      <c r="BI39" s="1876"/>
      <c r="BJ39" s="1887"/>
      <c r="BK39" s="1713"/>
      <c r="BL39" s="1721"/>
      <c r="BM39" s="1721"/>
      <c r="BN39" s="1943"/>
      <c r="BO39" s="1957"/>
    </row>
    <row r="40" spans="2:96" ht="21" customHeight="1">
      <c r="B40" s="1529"/>
      <c r="C40" s="1544"/>
      <c r="D40" s="1570"/>
      <c r="E40" s="1570"/>
      <c r="F40" s="1570"/>
      <c r="G40" s="1570"/>
      <c r="H40" s="1570"/>
      <c r="I40" s="1576"/>
      <c r="J40" s="1616"/>
      <c r="K40" s="1570"/>
      <c r="L40" s="1576"/>
      <c r="M40" s="1616"/>
      <c r="N40" s="1570"/>
      <c r="O40" s="1576"/>
      <c r="P40" s="1640"/>
      <c r="Q40" s="1651"/>
      <c r="R40" s="1651"/>
      <c r="S40" s="1651"/>
      <c r="T40" s="1651"/>
      <c r="U40" s="1651"/>
      <c r="V40" s="1663"/>
      <c r="W40" s="1684"/>
      <c r="X40" s="1702"/>
      <c r="Y40" s="1702"/>
      <c r="Z40" s="1702"/>
      <c r="AA40" s="1702"/>
      <c r="AB40" s="1702"/>
      <c r="AC40" s="1731"/>
      <c r="AD40" s="1684"/>
      <c r="AE40" s="1702"/>
      <c r="AF40" s="1702"/>
      <c r="AG40" s="1702"/>
      <c r="AH40" s="1702"/>
      <c r="AI40" s="1702"/>
      <c r="AJ40" s="1731"/>
      <c r="AK40" s="1684"/>
      <c r="AL40" s="1702"/>
      <c r="AM40" s="1702"/>
      <c r="AN40" s="1702"/>
      <c r="AO40" s="1702"/>
      <c r="AP40" s="1702"/>
      <c r="AQ40" s="1731"/>
      <c r="AR40" s="1684"/>
      <c r="AS40" s="1702"/>
      <c r="AT40" s="1702"/>
      <c r="AU40" s="1702"/>
      <c r="AV40" s="1702"/>
      <c r="AW40" s="1702"/>
      <c r="AX40" s="1731"/>
      <c r="AY40" s="1808">
        <f t="shared" si="0"/>
        <v>0</v>
      </c>
      <c r="AZ40" s="1808"/>
      <c r="BA40" s="1811"/>
      <c r="BB40" s="1837">
        <f t="shared" si="1"/>
        <v>0</v>
      </c>
      <c r="BC40" s="1848"/>
      <c r="BD40" s="1854"/>
      <c r="BE40" s="1861"/>
      <c r="BF40" s="1876"/>
      <c r="BG40" s="1887"/>
      <c r="BH40" s="1861"/>
      <c r="BI40" s="1876"/>
      <c r="BJ40" s="1887"/>
      <c r="BK40" s="1713"/>
      <c r="BL40" s="1721"/>
      <c r="BM40" s="1721"/>
      <c r="BN40" s="1943"/>
      <c r="BO40" s="1957"/>
    </row>
    <row r="41" spans="2:96" ht="21" customHeight="1">
      <c r="B41" s="1529"/>
      <c r="C41" s="1544"/>
      <c r="D41" s="1570"/>
      <c r="E41" s="1570"/>
      <c r="F41" s="1570"/>
      <c r="G41" s="1570"/>
      <c r="H41" s="1570"/>
      <c r="I41" s="1576"/>
      <c r="J41" s="1616"/>
      <c r="K41" s="1570"/>
      <c r="L41" s="1576"/>
      <c r="M41" s="1616"/>
      <c r="N41" s="1570"/>
      <c r="O41" s="1576"/>
      <c r="P41" s="1640"/>
      <c r="Q41" s="1651"/>
      <c r="R41" s="1651"/>
      <c r="S41" s="1651"/>
      <c r="T41" s="1651"/>
      <c r="U41" s="1651"/>
      <c r="V41" s="1663"/>
      <c r="W41" s="1684"/>
      <c r="X41" s="1702"/>
      <c r="Y41" s="1702"/>
      <c r="Z41" s="1702"/>
      <c r="AA41" s="1702"/>
      <c r="AB41" s="1702"/>
      <c r="AC41" s="1731"/>
      <c r="AD41" s="1684"/>
      <c r="AE41" s="1702"/>
      <c r="AF41" s="1702"/>
      <c r="AG41" s="1702"/>
      <c r="AH41" s="1702"/>
      <c r="AI41" s="1702"/>
      <c r="AJ41" s="1731"/>
      <c r="AK41" s="1684"/>
      <c r="AL41" s="1702"/>
      <c r="AM41" s="1702"/>
      <c r="AN41" s="1702"/>
      <c r="AO41" s="1702"/>
      <c r="AP41" s="1702"/>
      <c r="AQ41" s="1731"/>
      <c r="AR41" s="1684"/>
      <c r="AS41" s="1702"/>
      <c r="AT41" s="1702"/>
      <c r="AU41" s="1702"/>
      <c r="AV41" s="1702"/>
      <c r="AW41" s="1702"/>
      <c r="AX41" s="1731"/>
      <c r="AY41" s="1808">
        <f t="shared" si="0"/>
        <v>0</v>
      </c>
      <c r="AZ41" s="1808"/>
      <c r="BA41" s="1811"/>
      <c r="BB41" s="1837">
        <f t="shared" si="1"/>
        <v>0</v>
      </c>
      <c r="BC41" s="1848"/>
      <c r="BD41" s="1854"/>
      <c r="BE41" s="1861"/>
      <c r="BF41" s="1876"/>
      <c r="BG41" s="1887"/>
      <c r="BH41" s="1861"/>
      <c r="BI41" s="1876"/>
      <c r="BJ41" s="1887"/>
      <c r="BK41" s="1713"/>
      <c r="BL41" s="1721"/>
      <c r="BM41" s="1721"/>
      <c r="BN41" s="1943"/>
      <c r="BO41" s="1957"/>
      <c r="CC41" s="1979"/>
      <c r="CD41" s="1773"/>
      <c r="CE41" s="1773"/>
      <c r="CF41" s="1773"/>
      <c r="CG41" s="1773"/>
      <c r="CH41" s="1773"/>
      <c r="CI41" s="1773"/>
      <c r="CJ41" s="1773"/>
      <c r="CK41" s="1773"/>
      <c r="CL41" s="1773"/>
      <c r="CM41" s="1773"/>
      <c r="CN41" s="1773"/>
      <c r="CO41" s="1773"/>
      <c r="CP41" s="1773"/>
      <c r="CQ41" s="1773"/>
      <c r="CR41" s="1773"/>
    </row>
    <row r="42" spans="2:96" ht="21" customHeight="1">
      <c r="B42" s="1529"/>
      <c r="C42" s="1544"/>
      <c r="D42" s="1571"/>
      <c r="E42" s="1571"/>
      <c r="F42" s="1571"/>
      <c r="G42" s="1571"/>
      <c r="H42" s="1571"/>
      <c r="I42" s="1611"/>
      <c r="J42" s="1617"/>
      <c r="K42" s="1571"/>
      <c r="L42" s="1611"/>
      <c r="M42" s="1617"/>
      <c r="N42" s="1571"/>
      <c r="O42" s="1611"/>
      <c r="P42" s="1640"/>
      <c r="Q42" s="1651"/>
      <c r="R42" s="1651"/>
      <c r="S42" s="1651"/>
      <c r="T42" s="1651"/>
      <c r="U42" s="1651"/>
      <c r="V42" s="1663"/>
      <c r="W42" s="1685"/>
      <c r="X42" s="1703"/>
      <c r="Y42" s="1703"/>
      <c r="Z42" s="1703"/>
      <c r="AA42" s="1703"/>
      <c r="AB42" s="1703"/>
      <c r="AC42" s="1732"/>
      <c r="AD42" s="1685"/>
      <c r="AE42" s="1703"/>
      <c r="AF42" s="1703"/>
      <c r="AG42" s="1703"/>
      <c r="AH42" s="1703"/>
      <c r="AI42" s="1703"/>
      <c r="AJ42" s="1732"/>
      <c r="AK42" s="1685"/>
      <c r="AL42" s="1703"/>
      <c r="AM42" s="1703"/>
      <c r="AN42" s="1703"/>
      <c r="AO42" s="1703"/>
      <c r="AP42" s="1703"/>
      <c r="AQ42" s="1732"/>
      <c r="AR42" s="1685"/>
      <c r="AS42" s="1703"/>
      <c r="AT42" s="1703"/>
      <c r="AU42" s="1703"/>
      <c r="AV42" s="1703"/>
      <c r="AW42" s="1703"/>
      <c r="AX42" s="1732"/>
      <c r="AY42" s="1809">
        <f t="shared" si="0"/>
        <v>0</v>
      </c>
      <c r="AZ42" s="1809"/>
      <c r="BA42" s="1814"/>
      <c r="BB42" s="1838">
        <f t="shared" si="1"/>
        <v>0</v>
      </c>
      <c r="BC42" s="1849"/>
      <c r="BD42" s="1855"/>
      <c r="BE42" s="1862"/>
      <c r="BF42" s="1877"/>
      <c r="BG42" s="1888"/>
      <c r="BH42" s="1862"/>
      <c r="BI42" s="1877"/>
      <c r="BJ42" s="1888"/>
      <c r="BK42" s="1711"/>
      <c r="BL42" s="1720"/>
      <c r="BM42" s="1720"/>
      <c r="BN42" s="1944"/>
      <c r="BO42" s="1957"/>
      <c r="CC42" s="1773"/>
      <c r="CD42" s="1773"/>
      <c r="CE42" s="1982"/>
      <c r="CF42" s="1982"/>
      <c r="CG42" s="1982"/>
      <c r="CH42" s="1982"/>
      <c r="CI42" s="1982"/>
      <c r="CJ42" s="1982"/>
      <c r="CK42" s="1985"/>
      <c r="CL42" s="1985"/>
      <c r="CM42" s="1985"/>
      <c r="CN42" s="1985"/>
      <c r="CO42" s="1985"/>
      <c r="CP42" s="1966"/>
      <c r="CQ42" s="1966"/>
      <c r="CR42" s="1966"/>
    </row>
    <row r="43" spans="2:96" ht="21" customHeight="1">
      <c r="B43" s="1529"/>
      <c r="C43" s="1545" t="s">
        <v>1016</v>
      </c>
      <c r="D43" s="1572" t="s">
        <v>213</v>
      </c>
      <c r="E43" s="1588"/>
      <c r="F43" s="1588"/>
      <c r="G43" s="1588"/>
      <c r="H43" s="1588"/>
      <c r="I43" s="1588"/>
      <c r="J43" s="1588"/>
      <c r="K43" s="1588"/>
      <c r="L43" s="1588"/>
      <c r="M43" s="1588"/>
      <c r="N43" s="1588"/>
      <c r="O43" s="1588"/>
      <c r="P43" s="1639"/>
      <c r="Q43" s="1650"/>
      <c r="R43" s="1650"/>
      <c r="S43" s="1650"/>
      <c r="T43" s="1650"/>
      <c r="U43" s="1650"/>
      <c r="V43" s="1662"/>
      <c r="W43" s="1683"/>
      <c r="X43" s="1701">
        <v>8</v>
      </c>
      <c r="Y43" s="1701"/>
      <c r="Z43" s="1701">
        <v>8</v>
      </c>
      <c r="AA43" s="1701">
        <v>8</v>
      </c>
      <c r="AB43" s="1701"/>
      <c r="AC43" s="1730"/>
      <c r="AD43" s="1683"/>
      <c r="AE43" s="1701">
        <v>8</v>
      </c>
      <c r="AF43" s="1701"/>
      <c r="AG43" s="1701">
        <v>8</v>
      </c>
      <c r="AH43" s="1701">
        <v>8</v>
      </c>
      <c r="AI43" s="1701"/>
      <c r="AJ43" s="1730"/>
      <c r="AK43" s="1683"/>
      <c r="AL43" s="1701">
        <v>8</v>
      </c>
      <c r="AM43" s="1701"/>
      <c r="AN43" s="1701">
        <v>8</v>
      </c>
      <c r="AO43" s="1701">
        <v>8</v>
      </c>
      <c r="AP43" s="1701"/>
      <c r="AQ43" s="1730"/>
      <c r="AR43" s="1690"/>
      <c r="AS43" s="1701">
        <v>8</v>
      </c>
      <c r="AT43" s="1701"/>
      <c r="AU43" s="1701">
        <v>8</v>
      </c>
      <c r="AV43" s="1701">
        <v>8</v>
      </c>
      <c r="AW43" s="1701"/>
      <c r="AX43" s="1730"/>
      <c r="AY43" s="1810">
        <f t="shared" si="0"/>
        <v>96</v>
      </c>
      <c r="AZ43" s="1826"/>
      <c r="BA43" s="1826"/>
      <c r="BB43" s="1839">
        <f t="shared" si="1"/>
        <v>24</v>
      </c>
      <c r="BC43" s="1839"/>
      <c r="BD43" s="1839"/>
      <c r="BE43" s="1863">
        <f>ROUNDDOWN(SUM(BB43:BD50)/AY60,1)</f>
        <v>2.5</v>
      </c>
      <c r="BF43" s="1878"/>
      <c r="BG43" s="1889"/>
      <c r="BH43" s="1893">
        <f>ROUNDDOWN(SUM(BB43:BD50)/40,1)</f>
        <v>2</v>
      </c>
      <c r="BI43" s="1900"/>
      <c r="BJ43" s="1906"/>
      <c r="BK43" s="1913"/>
      <c r="BL43" s="1924"/>
      <c r="BM43" s="1924"/>
      <c r="BN43" s="1942"/>
      <c r="BO43" s="1957"/>
      <c r="BP43" s="1959"/>
      <c r="CC43" s="1773"/>
      <c r="CD43" s="1773"/>
      <c r="CE43" s="1982"/>
      <c r="CF43" s="1982"/>
      <c r="CG43" s="1982"/>
      <c r="CH43" s="1982"/>
      <c r="CI43" s="1982"/>
      <c r="CJ43" s="1982"/>
      <c r="CK43" s="1985"/>
      <c r="CL43" s="1985"/>
      <c r="CM43" s="1985"/>
      <c r="CN43" s="1985"/>
      <c r="CO43" s="1985"/>
      <c r="CP43" s="1966"/>
      <c r="CQ43" s="1966"/>
      <c r="CR43" s="1966"/>
    </row>
    <row r="44" spans="2:96" ht="21" customHeight="1">
      <c r="B44" s="1529"/>
      <c r="C44" s="1529"/>
      <c r="D44" s="1573" t="s">
        <v>527</v>
      </c>
      <c r="E44" s="1589"/>
      <c r="F44" s="1589"/>
      <c r="G44" s="1589"/>
      <c r="H44" s="1589"/>
      <c r="I44" s="1589"/>
      <c r="J44" s="1589"/>
      <c r="K44" s="1589"/>
      <c r="L44" s="1589"/>
      <c r="M44" s="1589"/>
      <c r="N44" s="1589"/>
      <c r="O44" s="1589"/>
      <c r="P44" s="1640"/>
      <c r="Q44" s="1651"/>
      <c r="R44" s="1651"/>
      <c r="S44" s="1651"/>
      <c r="T44" s="1651"/>
      <c r="U44" s="1651"/>
      <c r="V44" s="1663"/>
      <c r="W44" s="1684">
        <v>4</v>
      </c>
      <c r="X44" s="1702"/>
      <c r="Y44" s="1702">
        <v>7</v>
      </c>
      <c r="Z44" s="1702"/>
      <c r="AA44" s="1702"/>
      <c r="AB44" s="1702">
        <v>1</v>
      </c>
      <c r="AC44" s="1731">
        <v>4</v>
      </c>
      <c r="AD44" s="1684">
        <v>4</v>
      </c>
      <c r="AE44" s="1702"/>
      <c r="AF44" s="1702">
        <v>7</v>
      </c>
      <c r="AG44" s="1702"/>
      <c r="AH44" s="1702"/>
      <c r="AI44" s="1702">
        <v>1</v>
      </c>
      <c r="AJ44" s="1731">
        <v>4</v>
      </c>
      <c r="AK44" s="1684">
        <v>4</v>
      </c>
      <c r="AL44" s="1702"/>
      <c r="AM44" s="1702">
        <v>7</v>
      </c>
      <c r="AN44" s="1702">
        <v>2</v>
      </c>
      <c r="AO44" s="1702"/>
      <c r="AP44" s="1702">
        <v>1</v>
      </c>
      <c r="AQ44" s="1731">
        <v>4</v>
      </c>
      <c r="AR44" s="1691">
        <v>4</v>
      </c>
      <c r="AS44" s="1702"/>
      <c r="AT44" s="1702"/>
      <c r="AU44" s="1702"/>
      <c r="AV44" s="1702"/>
      <c r="AW44" s="1702"/>
      <c r="AX44" s="1731">
        <v>7</v>
      </c>
      <c r="AY44" s="1811">
        <f t="shared" si="0"/>
        <v>61</v>
      </c>
      <c r="AZ44" s="1827"/>
      <c r="BA44" s="1827"/>
      <c r="BB44" s="1840">
        <f t="shared" si="1"/>
        <v>15.25</v>
      </c>
      <c r="BC44" s="1840"/>
      <c r="BD44" s="1840"/>
      <c r="BE44" s="1864"/>
      <c r="BF44" s="1879"/>
      <c r="BG44" s="1890"/>
      <c r="BH44" s="1894"/>
      <c r="BI44" s="1901"/>
      <c r="BJ44" s="1907"/>
      <c r="BK44" s="1713"/>
      <c r="BL44" s="1721"/>
      <c r="BM44" s="1721"/>
      <c r="BN44" s="1943"/>
      <c r="BO44" s="1957"/>
      <c r="CC44" s="1773"/>
      <c r="CD44" s="1773"/>
      <c r="CE44" s="1982"/>
      <c r="CF44" s="1982"/>
      <c r="CG44" s="1982"/>
      <c r="CH44" s="1982"/>
      <c r="CI44" s="1982"/>
      <c r="CJ44" s="1982"/>
      <c r="CK44" s="1985"/>
      <c r="CL44" s="1985"/>
      <c r="CM44" s="1985"/>
      <c r="CN44" s="1985"/>
      <c r="CO44" s="1985"/>
      <c r="CP44" s="1966"/>
      <c r="CQ44" s="1966"/>
      <c r="CR44" s="1966"/>
    </row>
    <row r="45" spans="2:96" ht="21" customHeight="1">
      <c r="B45" s="1529"/>
      <c r="C45" s="1529"/>
      <c r="D45" s="1573" t="s">
        <v>772</v>
      </c>
      <c r="E45" s="1589"/>
      <c r="F45" s="1589"/>
      <c r="G45" s="1589"/>
      <c r="H45" s="1589"/>
      <c r="I45" s="1589"/>
      <c r="J45" s="1589"/>
      <c r="K45" s="1589"/>
      <c r="L45" s="1589"/>
      <c r="M45" s="1589"/>
      <c r="N45" s="1589"/>
      <c r="O45" s="1589"/>
      <c r="P45" s="1640"/>
      <c r="Q45" s="1651"/>
      <c r="R45" s="1651"/>
      <c r="S45" s="1651"/>
      <c r="T45" s="1651"/>
      <c r="U45" s="1651"/>
      <c r="V45" s="1663"/>
      <c r="W45" s="1684">
        <v>4</v>
      </c>
      <c r="X45" s="1702"/>
      <c r="Y45" s="1702">
        <v>7</v>
      </c>
      <c r="Z45" s="1702"/>
      <c r="AA45" s="1702"/>
      <c r="AB45" s="1702">
        <v>1</v>
      </c>
      <c r="AC45" s="1731">
        <v>4</v>
      </c>
      <c r="AD45" s="1684">
        <v>4</v>
      </c>
      <c r="AE45" s="1702"/>
      <c r="AF45" s="1702">
        <v>7</v>
      </c>
      <c r="AG45" s="1702"/>
      <c r="AH45" s="1702"/>
      <c r="AI45" s="1702">
        <v>1</v>
      </c>
      <c r="AJ45" s="1731">
        <v>4</v>
      </c>
      <c r="AK45" s="1684">
        <v>4</v>
      </c>
      <c r="AL45" s="1702"/>
      <c r="AM45" s="1702">
        <v>7</v>
      </c>
      <c r="AN45" s="1702">
        <v>2</v>
      </c>
      <c r="AO45" s="1702"/>
      <c r="AP45" s="1702">
        <v>1</v>
      </c>
      <c r="AQ45" s="1731">
        <v>4</v>
      </c>
      <c r="AR45" s="1691">
        <v>4</v>
      </c>
      <c r="AS45" s="1702"/>
      <c r="AT45" s="1702"/>
      <c r="AU45" s="1702"/>
      <c r="AV45" s="1702"/>
      <c r="AW45" s="1702"/>
      <c r="AX45" s="1731">
        <v>7</v>
      </c>
      <c r="AY45" s="1811">
        <f t="shared" si="0"/>
        <v>61</v>
      </c>
      <c r="AZ45" s="1827"/>
      <c r="BA45" s="1827"/>
      <c r="BB45" s="1840">
        <f t="shared" si="1"/>
        <v>15.25</v>
      </c>
      <c r="BC45" s="1840"/>
      <c r="BD45" s="1840"/>
      <c r="BE45" s="1864"/>
      <c r="BF45" s="1879"/>
      <c r="BG45" s="1890"/>
      <c r="BH45" s="1894"/>
      <c r="BI45" s="1901"/>
      <c r="BJ45" s="1907"/>
      <c r="BK45" s="1713"/>
      <c r="BL45" s="1721"/>
      <c r="BM45" s="1721"/>
      <c r="BN45" s="1943"/>
      <c r="BO45" s="1957"/>
      <c r="CC45" s="1980"/>
      <c r="CD45" s="1773"/>
      <c r="CE45" s="1982"/>
      <c r="CF45" s="1982"/>
      <c r="CG45" s="1982"/>
      <c r="CH45" s="1982"/>
      <c r="CI45" s="1982"/>
      <c r="CJ45" s="1982"/>
      <c r="CK45" s="1985"/>
      <c r="CL45" s="1985"/>
      <c r="CM45" s="1985"/>
      <c r="CN45" s="1985"/>
      <c r="CO45" s="1985"/>
      <c r="CP45" s="1966"/>
      <c r="CQ45" s="1966"/>
      <c r="CR45" s="1966"/>
    </row>
    <row r="46" spans="2:96" ht="21" customHeight="1">
      <c r="B46" s="1529"/>
      <c r="C46" s="1529"/>
      <c r="D46" s="1573" t="s">
        <v>134</v>
      </c>
      <c r="E46" s="1589"/>
      <c r="F46" s="1589"/>
      <c r="G46" s="1589"/>
      <c r="H46" s="1589"/>
      <c r="I46" s="1589"/>
      <c r="J46" s="1589"/>
      <c r="K46" s="1589"/>
      <c r="L46" s="1589"/>
      <c r="M46" s="1589"/>
      <c r="N46" s="1589"/>
      <c r="O46" s="1589"/>
      <c r="P46" s="1640"/>
      <c r="Q46" s="1651"/>
      <c r="R46" s="1651"/>
      <c r="S46" s="1651"/>
      <c r="T46" s="1651"/>
      <c r="U46" s="1651"/>
      <c r="V46" s="1663"/>
      <c r="W46" s="1684"/>
      <c r="X46" s="1702"/>
      <c r="Y46" s="1702"/>
      <c r="Z46" s="1702"/>
      <c r="AA46" s="1702">
        <v>7</v>
      </c>
      <c r="AB46" s="1702"/>
      <c r="AC46" s="1731"/>
      <c r="AD46" s="1684">
        <v>1</v>
      </c>
      <c r="AE46" s="1702">
        <v>4</v>
      </c>
      <c r="AF46" s="1702">
        <v>4</v>
      </c>
      <c r="AG46" s="1702"/>
      <c r="AH46" s="1702">
        <v>7</v>
      </c>
      <c r="AI46" s="1702"/>
      <c r="AJ46" s="1731"/>
      <c r="AK46" s="1684">
        <v>1</v>
      </c>
      <c r="AL46" s="1702">
        <v>4</v>
      </c>
      <c r="AM46" s="1702">
        <v>4</v>
      </c>
      <c r="AN46" s="1702"/>
      <c r="AO46" s="1702">
        <v>7</v>
      </c>
      <c r="AP46" s="1702">
        <v>2</v>
      </c>
      <c r="AQ46" s="1731"/>
      <c r="AR46" s="1691">
        <v>1</v>
      </c>
      <c r="AS46" s="1702">
        <v>4</v>
      </c>
      <c r="AT46" s="1702"/>
      <c r="AU46" s="1702"/>
      <c r="AV46" s="1702">
        <v>7</v>
      </c>
      <c r="AW46" s="1702"/>
      <c r="AX46" s="1731">
        <v>4</v>
      </c>
      <c r="AY46" s="1811">
        <f t="shared" si="0"/>
        <v>57</v>
      </c>
      <c r="AZ46" s="1827"/>
      <c r="BA46" s="1827"/>
      <c r="BB46" s="1840">
        <f t="shared" si="1"/>
        <v>14.25</v>
      </c>
      <c r="BC46" s="1840"/>
      <c r="BD46" s="1840"/>
      <c r="BE46" s="1864"/>
      <c r="BF46" s="1879"/>
      <c r="BG46" s="1890"/>
      <c r="BH46" s="1894"/>
      <c r="BI46" s="1901"/>
      <c r="BJ46" s="1907"/>
      <c r="BK46" s="1711"/>
      <c r="BL46" s="1720"/>
      <c r="BM46" s="1720"/>
      <c r="BN46" s="1944"/>
      <c r="BO46" s="1957"/>
    </row>
    <row r="47" spans="2:96" ht="21" customHeight="1">
      <c r="B47" s="1529"/>
      <c r="C47" s="1529"/>
      <c r="D47" s="1573" t="s">
        <v>643</v>
      </c>
      <c r="E47" s="1589"/>
      <c r="F47" s="1589"/>
      <c r="G47" s="1589"/>
      <c r="H47" s="1589"/>
      <c r="I47" s="1589"/>
      <c r="J47" s="1589"/>
      <c r="K47" s="1589"/>
      <c r="L47" s="1589"/>
      <c r="M47" s="1589"/>
      <c r="N47" s="1589"/>
      <c r="O47" s="1589"/>
      <c r="P47" s="1640"/>
      <c r="Q47" s="1651"/>
      <c r="R47" s="1651"/>
      <c r="S47" s="1651"/>
      <c r="T47" s="1651"/>
      <c r="U47" s="1651"/>
      <c r="V47" s="1663"/>
      <c r="W47" s="1684"/>
      <c r="X47" s="1702"/>
      <c r="Y47" s="1702"/>
      <c r="Z47" s="1702"/>
      <c r="AA47" s="1702">
        <v>7</v>
      </c>
      <c r="AB47" s="1702"/>
      <c r="AC47" s="1731"/>
      <c r="AD47" s="1684">
        <v>1</v>
      </c>
      <c r="AE47" s="1702">
        <v>4</v>
      </c>
      <c r="AF47" s="1702">
        <v>4</v>
      </c>
      <c r="AG47" s="1702"/>
      <c r="AH47" s="1702">
        <v>7</v>
      </c>
      <c r="AI47" s="1702"/>
      <c r="AJ47" s="1731"/>
      <c r="AK47" s="1684">
        <v>1</v>
      </c>
      <c r="AL47" s="1702">
        <v>4</v>
      </c>
      <c r="AM47" s="1702">
        <v>4</v>
      </c>
      <c r="AN47" s="1702"/>
      <c r="AO47" s="1702">
        <v>7</v>
      </c>
      <c r="AP47" s="1702">
        <v>2</v>
      </c>
      <c r="AQ47" s="1731"/>
      <c r="AR47" s="1691">
        <v>1</v>
      </c>
      <c r="AS47" s="1702">
        <v>4</v>
      </c>
      <c r="AT47" s="1702"/>
      <c r="AU47" s="1702"/>
      <c r="AV47" s="1702">
        <v>7</v>
      </c>
      <c r="AW47" s="1702"/>
      <c r="AX47" s="1731">
        <v>4</v>
      </c>
      <c r="AY47" s="1811">
        <f t="shared" si="0"/>
        <v>57</v>
      </c>
      <c r="AZ47" s="1827"/>
      <c r="BA47" s="1827"/>
      <c r="BB47" s="1840">
        <f t="shared" si="1"/>
        <v>14.25</v>
      </c>
      <c r="BC47" s="1840"/>
      <c r="BD47" s="1840"/>
      <c r="BE47" s="1864"/>
      <c r="BF47" s="1879"/>
      <c r="BG47" s="1890"/>
      <c r="BH47" s="1894"/>
      <c r="BI47" s="1901"/>
      <c r="BJ47" s="1907"/>
      <c r="BK47" s="1713"/>
      <c r="BL47" s="1721"/>
      <c r="BM47" s="1721"/>
      <c r="BN47" s="1943"/>
      <c r="BO47" s="1957"/>
    </row>
    <row r="48" spans="2:96" ht="21" customHeight="1">
      <c r="B48" s="1529"/>
      <c r="C48" s="1529"/>
      <c r="D48" s="1573"/>
      <c r="E48" s="1589"/>
      <c r="F48" s="1589"/>
      <c r="G48" s="1589"/>
      <c r="H48" s="1589"/>
      <c r="I48" s="1589"/>
      <c r="J48" s="1589"/>
      <c r="K48" s="1589"/>
      <c r="L48" s="1589"/>
      <c r="M48" s="1589"/>
      <c r="N48" s="1589"/>
      <c r="O48" s="1589"/>
      <c r="P48" s="1640"/>
      <c r="Q48" s="1651"/>
      <c r="R48" s="1651"/>
      <c r="S48" s="1651"/>
      <c r="T48" s="1651"/>
      <c r="U48" s="1651"/>
      <c r="V48" s="1663"/>
      <c r="W48" s="1684"/>
      <c r="X48" s="1702"/>
      <c r="Y48" s="1702"/>
      <c r="Z48" s="1702"/>
      <c r="AA48" s="1702"/>
      <c r="AB48" s="1702"/>
      <c r="AC48" s="1731"/>
      <c r="AD48" s="1684"/>
      <c r="AE48" s="1702"/>
      <c r="AF48" s="1702"/>
      <c r="AG48" s="1702"/>
      <c r="AH48" s="1702"/>
      <c r="AI48" s="1702"/>
      <c r="AJ48" s="1731"/>
      <c r="AK48" s="1684"/>
      <c r="AL48" s="1702"/>
      <c r="AM48" s="1702"/>
      <c r="AN48" s="1702"/>
      <c r="AO48" s="1702"/>
      <c r="AP48" s="1702"/>
      <c r="AQ48" s="1731"/>
      <c r="AR48" s="1691"/>
      <c r="AS48" s="1702"/>
      <c r="AT48" s="1702"/>
      <c r="AU48" s="1702"/>
      <c r="AV48" s="1702"/>
      <c r="AW48" s="1702"/>
      <c r="AX48" s="1731"/>
      <c r="AY48" s="1811">
        <f t="shared" si="0"/>
        <v>0</v>
      </c>
      <c r="AZ48" s="1827"/>
      <c r="BA48" s="1827"/>
      <c r="BB48" s="1840">
        <f t="shared" si="1"/>
        <v>0</v>
      </c>
      <c r="BC48" s="1840"/>
      <c r="BD48" s="1840"/>
      <c r="BE48" s="1864"/>
      <c r="BF48" s="1879"/>
      <c r="BG48" s="1890"/>
      <c r="BH48" s="1894"/>
      <c r="BI48" s="1901"/>
      <c r="BJ48" s="1907"/>
      <c r="BK48" s="1713"/>
      <c r="BL48" s="1721"/>
      <c r="BM48" s="1721"/>
      <c r="BN48" s="1943"/>
      <c r="BO48" s="1957"/>
    </row>
    <row r="49" spans="2:85" ht="21" customHeight="1">
      <c r="B49" s="1529"/>
      <c r="C49" s="1529"/>
      <c r="D49" s="1573"/>
      <c r="E49" s="1589"/>
      <c r="F49" s="1589"/>
      <c r="G49" s="1589"/>
      <c r="H49" s="1589"/>
      <c r="I49" s="1589"/>
      <c r="J49" s="1589"/>
      <c r="K49" s="1589"/>
      <c r="L49" s="1589"/>
      <c r="M49" s="1589"/>
      <c r="N49" s="1589"/>
      <c r="O49" s="1589"/>
      <c r="P49" s="1640"/>
      <c r="Q49" s="1651"/>
      <c r="R49" s="1651"/>
      <c r="S49" s="1651"/>
      <c r="T49" s="1651"/>
      <c r="U49" s="1651"/>
      <c r="V49" s="1663"/>
      <c r="W49" s="1684"/>
      <c r="X49" s="1702"/>
      <c r="Y49" s="1702"/>
      <c r="Z49" s="1702"/>
      <c r="AA49" s="1702"/>
      <c r="AB49" s="1702"/>
      <c r="AC49" s="1731"/>
      <c r="AD49" s="1684"/>
      <c r="AE49" s="1702"/>
      <c r="AF49" s="1702"/>
      <c r="AG49" s="1702"/>
      <c r="AH49" s="1702"/>
      <c r="AI49" s="1702"/>
      <c r="AJ49" s="1731"/>
      <c r="AK49" s="1684"/>
      <c r="AL49" s="1702"/>
      <c r="AM49" s="1702"/>
      <c r="AN49" s="1702"/>
      <c r="AO49" s="1702"/>
      <c r="AP49" s="1702"/>
      <c r="AQ49" s="1731"/>
      <c r="AR49" s="1691"/>
      <c r="AS49" s="1702"/>
      <c r="AT49" s="1702"/>
      <c r="AU49" s="1702"/>
      <c r="AV49" s="1702"/>
      <c r="AW49" s="1702"/>
      <c r="AX49" s="1731"/>
      <c r="AY49" s="1811">
        <f t="shared" si="0"/>
        <v>0</v>
      </c>
      <c r="AZ49" s="1827"/>
      <c r="BA49" s="1827"/>
      <c r="BB49" s="1840">
        <f t="shared" si="1"/>
        <v>0</v>
      </c>
      <c r="BC49" s="1840"/>
      <c r="BD49" s="1840"/>
      <c r="BE49" s="1864"/>
      <c r="BF49" s="1879"/>
      <c r="BG49" s="1890"/>
      <c r="BH49" s="1894"/>
      <c r="BI49" s="1901"/>
      <c r="BJ49" s="1907"/>
      <c r="BK49" s="1713"/>
      <c r="BL49" s="1721"/>
      <c r="BM49" s="1721"/>
      <c r="BN49" s="1943"/>
      <c r="BO49" s="1957"/>
    </row>
    <row r="50" spans="2:85" ht="21" customHeight="1">
      <c r="B50" s="1529"/>
      <c r="C50" s="1529"/>
      <c r="D50" s="1574"/>
      <c r="E50" s="1590"/>
      <c r="F50" s="1590"/>
      <c r="G50" s="1590"/>
      <c r="H50" s="1590"/>
      <c r="I50" s="1590"/>
      <c r="J50" s="1590"/>
      <c r="K50" s="1590"/>
      <c r="L50" s="1590"/>
      <c r="M50" s="1590"/>
      <c r="N50" s="1590"/>
      <c r="O50" s="1590"/>
      <c r="P50" s="1641"/>
      <c r="Q50" s="1652"/>
      <c r="R50" s="1652"/>
      <c r="S50" s="1652"/>
      <c r="T50" s="1652"/>
      <c r="U50" s="1652"/>
      <c r="V50" s="1664"/>
      <c r="W50" s="1686"/>
      <c r="X50" s="1704"/>
      <c r="Y50" s="1704"/>
      <c r="Z50" s="1704"/>
      <c r="AA50" s="1704"/>
      <c r="AB50" s="1704"/>
      <c r="AC50" s="1733"/>
      <c r="AD50" s="1686"/>
      <c r="AE50" s="1704"/>
      <c r="AF50" s="1704"/>
      <c r="AG50" s="1704"/>
      <c r="AH50" s="1704"/>
      <c r="AI50" s="1704"/>
      <c r="AJ50" s="1733"/>
      <c r="AK50" s="1686"/>
      <c r="AL50" s="1704"/>
      <c r="AM50" s="1704"/>
      <c r="AN50" s="1704"/>
      <c r="AO50" s="1704"/>
      <c r="AP50" s="1704"/>
      <c r="AQ50" s="1733"/>
      <c r="AR50" s="1693"/>
      <c r="AS50" s="1704"/>
      <c r="AT50" s="1704"/>
      <c r="AU50" s="1704"/>
      <c r="AV50" s="1704"/>
      <c r="AW50" s="1704"/>
      <c r="AX50" s="1733"/>
      <c r="AY50" s="1812">
        <f t="shared" si="0"/>
        <v>0</v>
      </c>
      <c r="AZ50" s="1828"/>
      <c r="BA50" s="1828"/>
      <c r="BB50" s="1841">
        <f t="shared" si="1"/>
        <v>0</v>
      </c>
      <c r="BC50" s="1841"/>
      <c r="BD50" s="1841"/>
      <c r="BE50" s="1865"/>
      <c r="BF50" s="1880"/>
      <c r="BG50" s="1891"/>
      <c r="BH50" s="1895"/>
      <c r="BI50" s="1902"/>
      <c r="BJ50" s="1908"/>
      <c r="BK50" s="1914"/>
      <c r="BL50" s="1925"/>
      <c r="BM50" s="1925"/>
      <c r="BN50" s="1945"/>
      <c r="BO50" s="1957"/>
    </row>
    <row r="51" spans="2:85" ht="21" customHeight="1">
      <c r="B51" s="1529"/>
      <c r="C51" s="1546" t="s">
        <v>1100</v>
      </c>
      <c r="D51" s="1575" t="s">
        <v>78</v>
      </c>
      <c r="E51" s="1588"/>
      <c r="F51" s="1588"/>
      <c r="G51" s="1588"/>
      <c r="H51" s="1588"/>
      <c r="I51" s="1588"/>
      <c r="J51" s="1588"/>
      <c r="K51" s="1588"/>
      <c r="L51" s="1588"/>
      <c r="M51" s="1588"/>
      <c r="N51" s="1588"/>
      <c r="O51" s="1588"/>
      <c r="P51" s="1639"/>
      <c r="Q51" s="1650"/>
      <c r="R51" s="1650"/>
      <c r="S51" s="1650"/>
      <c r="T51" s="1650"/>
      <c r="U51" s="1650"/>
      <c r="V51" s="1662"/>
      <c r="W51" s="1687"/>
      <c r="X51" s="1705">
        <v>7</v>
      </c>
      <c r="Y51" s="1705">
        <v>7</v>
      </c>
      <c r="Z51" s="1705"/>
      <c r="AA51" s="1705">
        <v>7</v>
      </c>
      <c r="AB51" s="1705"/>
      <c r="AC51" s="1734">
        <v>7</v>
      </c>
      <c r="AD51" s="1687"/>
      <c r="AE51" s="1705">
        <v>7</v>
      </c>
      <c r="AF51" s="1705">
        <v>7</v>
      </c>
      <c r="AG51" s="1705"/>
      <c r="AH51" s="1705">
        <v>7</v>
      </c>
      <c r="AI51" s="1705"/>
      <c r="AJ51" s="1734">
        <v>7</v>
      </c>
      <c r="AK51" s="1687"/>
      <c r="AL51" s="1705">
        <v>7</v>
      </c>
      <c r="AM51" s="1705">
        <v>7</v>
      </c>
      <c r="AN51" s="1705"/>
      <c r="AO51" s="1705">
        <v>7</v>
      </c>
      <c r="AP51" s="1705"/>
      <c r="AQ51" s="1734">
        <v>7</v>
      </c>
      <c r="AR51" s="1687"/>
      <c r="AS51" s="1705">
        <v>7</v>
      </c>
      <c r="AT51" s="1705">
        <v>7</v>
      </c>
      <c r="AU51" s="1705"/>
      <c r="AV51" s="1705"/>
      <c r="AW51" s="1705"/>
      <c r="AX51" s="1734">
        <v>7</v>
      </c>
      <c r="AY51" s="1813">
        <f t="shared" si="0"/>
        <v>105</v>
      </c>
      <c r="AZ51" s="1829"/>
      <c r="BA51" s="1829"/>
      <c r="BB51" s="1842">
        <f t="shared" si="1"/>
        <v>26.25</v>
      </c>
      <c r="BC51" s="1842"/>
      <c r="BD51" s="1842"/>
      <c r="BE51" s="1864">
        <f>ROUNDDOWN(SUM(BB51:BD57)/AY60,1)</f>
        <v>4.2</v>
      </c>
      <c r="BF51" s="1879"/>
      <c r="BG51" s="1890"/>
      <c r="BH51" s="1896">
        <f>ROUNDDOWN(SUM(BB51:BD57)/40,1)</f>
        <v>3.3</v>
      </c>
      <c r="BI51" s="1903"/>
      <c r="BJ51" s="1909"/>
      <c r="BK51" s="1915"/>
      <c r="BL51" s="1926"/>
      <c r="BM51" s="1926"/>
      <c r="BN51" s="1946"/>
      <c r="BO51" s="1957"/>
    </row>
    <row r="52" spans="2:85" ht="21" customHeight="1">
      <c r="B52" s="1529"/>
      <c r="C52" s="1547"/>
      <c r="D52" s="1576" t="s">
        <v>1149</v>
      </c>
      <c r="E52" s="1589"/>
      <c r="F52" s="1589"/>
      <c r="G52" s="1589"/>
      <c r="H52" s="1589"/>
      <c r="I52" s="1589"/>
      <c r="J52" s="1589"/>
      <c r="K52" s="1589"/>
      <c r="L52" s="1589"/>
      <c r="M52" s="1589"/>
      <c r="N52" s="1589"/>
      <c r="O52" s="1589"/>
      <c r="P52" s="1640"/>
      <c r="Q52" s="1651"/>
      <c r="R52" s="1651"/>
      <c r="S52" s="1651"/>
      <c r="T52" s="1651"/>
      <c r="U52" s="1651"/>
      <c r="V52" s="1663"/>
      <c r="W52" s="1684"/>
      <c r="X52" s="1702">
        <v>7</v>
      </c>
      <c r="Y52" s="1702">
        <v>7</v>
      </c>
      <c r="Z52" s="1702"/>
      <c r="AA52" s="1702">
        <v>7</v>
      </c>
      <c r="AB52" s="1702"/>
      <c r="AC52" s="1731">
        <v>7</v>
      </c>
      <c r="AD52" s="1684"/>
      <c r="AE52" s="1702">
        <v>7</v>
      </c>
      <c r="AF52" s="1702">
        <v>7</v>
      </c>
      <c r="AG52" s="1702"/>
      <c r="AH52" s="1702">
        <v>7</v>
      </c>
      <c r="AI52" s="1702"/>
      <c r="AJ52" s="1731">
        <v>7</v>
      </c>
      <c r="AK52" s="1684"/>
      <c r="AL52" s="1702">
        <v>7</v>
      </c>
      <c r="AM52" s="1702">
        <v>7</v>
      </c>
      <c r="AN52" s="1702"/>
      <c r="AO52" s="1702"/>
      <c r="AP52" s="1702"/>
      <c r="AQ52" s="1731">
        <v>7</v>
      </c>
      <c r="AR52" s="1684"/>
      <c r="AS52" s="1702"/>
      <c r="AT52" s="1702">
        <v>7</v>
      </c>
      <c r="AU52" s="1702"/>
      <c r="AV52" s="1702"/>
      <c r="AW52" s="1702"/>
      <c r="AX52" s="1731">
        <v>7</v>
      </c>
      <c r="AY52" s="1811">
        <f t="shared" si="0"/>
        <v>91</v>
      </c>
      <c r="AZ52" s="1827"/>
      <c r="BA52" s="1827"/>
      <c r="BB52" s="1840">
        <f t="shared" si="1"/>
        <v>22.75</v>
      </c>
      <c r="BC52" s="1840"/>
      <c r="BD52" s="1840"/>
      <c r="BE52" s="1864"/>
      <c r="BF52" s="1879"/>
      <c r="BG52" s="1890"/>
      <c r="BH52" s="1896"/>
      <c r="BI52" s="1903"/>
      <c r="BJ52" s="1909"/>
      <c r="BK52" s="1916"/>
      <c r="BL52" s="1916"/>
      <c r="BM52" s="1916"/>
      <c r="BN52" s="1947"/>
      <c r="BO52" s="1957"/>
    </row>
    <row r="53" spans="2:85" ht="21" customHeight="1">
      <c r="B53" s="1529"/>
      <c r="C53" s="1547"/>
      <c r="D53" s="1576" t="s">
        <v>1150</v>
      </c>
      <c r="E53" s="1589"/>
      <c r="F53" s="1589"/>
      <c r="G53" s="1589"/>
      <c r="H53" s="1589"/>
      <c r="I53" s="1589"/>
      <c r="J53" s="1589"/>
      <c r="K53" s="1589"/>
      <c r="L53" s="1589"/>
      <c r="M53" s="1589"/>
      <c r="N53" s="1589"/>
      <c r="O53" s="1589"/>
      <c r="P53" s="1640"/>
      <c r="Q53" s="1651"/>
      <c r="R53" s="1651"/>
      <c r="S53" s="1651"/>
      <c r="T53" s="1651"/>
      <c r="U53" s="1651"/>
      <c r="V53" s="1663"/>
      <c r="W53" s="1684">
        <v>7</v>
      </c>
      <c r="X53" s="1702"/>
      <c r="Y53" s="1702">
        <v>7</v>
      </c>
      <c r="Z53" s="1702">
        <v>7</v>
      </c>
      <c r="AA53" s="1702">
        <v>7</v>
      </c>
      <c r="AB53" s="1702">
        <v>7</v>
      </c>
      <c r="AC53" s="1731"/>
      <c r="AD53" s="1684">
        <v>7</v>
      </c>
      <c r="AE53" s="1702"/>
      <c r="AF53" s="1702">
        <v>7</v>
      </c>
      <c r="AG53" s="1702">
        <v>7</v>
      </c>
      <c r="AH53" s="1702">
        <v>7</v>
      </c>
      <c r="AI53" s="1702">
        <v>7</v>
      </c>
      <c r="AJ53" s="1731"/>
      <c r="AK53" s="1684">
        <v>7</v>
      </c>
      <c r="AL53" s="1702"/>
      <c r="AM53" s="1702">
        <v>7</v>
      </c>
      <c r="AN53" s="1702">
        <v>7</v>
      </c>
      <c r="AO53" s="1702"/>
      <c r="AP53" s="1702">
        <v>7</v>
      </c>
      <c r="AQ53" s="1731"/>
      <c r="AR53" s="1684">
        <v>7</v>
      </c>
      <c r="AS53" s="1702"/>
      <c r="AT53" s="1702">
        <v>7</v>
      </c>
      <c r="AU53" s="1702"/>
      <c r="AV53" s="1702">
        <v>7</v>
      </c>
      <c r="AW53" s="1702"/>
      <c r="AX53" s="1731"/>
      <c r="AY53" s="1811">
        <f t="shared" si="0"/>
        <v>119</v>
      </c>
      <c r="AZ53" s="1827"/>
      <c r="BA53" s="1827"/>
      <c r="BB53" s="1840">
        <f t="shared" si="1"/>
        <v>29.75</v>
      </c>
      <c r="BC53" s="1840"/>
      <c r="BD53" s="1840"/>
      <c r="BE53" s="1864"/>
      <c r="BF53" s="1879"/>
      <c r="BG53" s="1890"/>
      <c r="BH53" s="1896"/>
      <c r="BI53" s="1903"/>
      <c r="BJ53" s="1909"/>
      <c r="BK53" s="1916"/>
      <c r="BL53" s="1916"/>
      <c r="BM53" s="1916"/>
      <c r="BN53" s="1947"/>
      <c r="BO53" s="1957"/>
    </row>
    <row r="54" spans="2:85" ht="21" customHeight="1">
      <c r="B54" s="1529"/>
      <c r="C54" s="1547"/>
      <c r="D54" s="1576" t="s">
        <v>1151</v>
      </c>
      <c r="E54" s="1589"/>
      <c r="F54" s="1589"/>
      <c r="G54" s="1589"/>
      <c r="H54" s="1589"/>
      <c r="I54" s="1589"/>
      <c r="J54" s="1589"/>
      <c r="K54" s="1589"/>
      <c r="L54" s="1589"/>
      <c r="M54" s="1589"/>
      <c r="N54" s="1589"/>
      <c r="O54" s="1589"/>
      <c r="P54" s="1640"/>
      <c r="Q54" s="1651"/>
      <c r="R54" s="1651"/>
      <c r="S54" s="1651"/>
      <c r="T54" s="1651"/>
      <c r="U54" s="1651"/>
      <c r="V54" s="1663"/>
      <c r="W54" s="1684">
        <v>7</v>
      </c>
      <c r="X54" s="1702"/>
      <c r="Y54" s="1702"/>
      <c r="Z54" s="1702">
        <v>7</v>
      </c>
      <c r="AA54" s="1702">
        <v>7</v>
      </c>
      <c r="AB54" s="1702">
        <v>7</v>
      </c>
      <c r="AC54" s="1731"/>
      <c r="AD54" s="1684">
        <v>7</v>
      </c>
      <c r="AE54" s="1702"/>
      <c r="AF54" s="1702"/>
      <c r="AG54" s="1702">
        <v>7</v>
      </c>
      <c r="AH54" s="1702">
        <v>7</v>
      </c>
      <c r="AI54" s="1702">
        <v>7</v>
      </c>
      <c r="AJ54" s="1731"/>
      <c r="AK54" s="1684">
        <v>7</v>
      </c>
      <c r="AL54" s="1702"/>
      <c r="AM54" s="1702">
        <v>7</v>
      </c>
      <c r="AN54" s="1702">
        <v>7</v>
      </c>
      <c r="AO54" s="1702">
        <v>7</v>
      </c>
      <c r="AP54" s="1702">
        <v>7</v>
      </c>
      <c r="AQ54" s="1731"/>
      <c r="AR54" s="1684">
        <v>7</v>
      </c>
      <c r="AS54" s="1702"/>
      <c r="AT54" s="1702">
        <v>7</v>
      </c>
      <c r="AU54" s="1702"/>
      <c r="AV54" s="1702">
        <v>7</v>
      </c>
      <c r="AW54" s="1702"/>
      <c r="AX54" s="1731"/>
      <c r="AY54" s="1811">
        <f t="shared" si="0"/>
        <v>112</v>
      </c>
      <c r="AZ54" s="1827"/>
      <c r="BA54" s="1827"/>
      <c r="BB54" s="1840">
        <f t="shared" si="1"/>
        <v>28</v>
      </c>
      <c r="BC54" s="1840"/>
      <c r="BD54" s="1840"/>
      <c r="BE54" s="1864"/>
      <c r="BF54" s="1879"/>
      <c r="BG54" s="1890"/>
      <c r="BH54" s="1896"/>
      <c r="BI54" s="1903"/>
      <c r="BJ54" s="1909"/>
      <c r="BK54" s="1916"/>
      <c r="BL54" s="1916"/>
      <c r="BM54" s="1916"/>
      <c r="BN54" s="1947"/>
    </row>
    <row r="55" spans="2:85" ht="21" customHeight="1">
      <c r="B55" s="1529"/>
      <c r="C55" s="1547"/>
      <c r="D55" s="1576" t="s">
        <v>1073</v>
      </c>
      <c r="E55" s="1589"/>
      <c r="F55" s="1589"/>
      <c r="G55" s="1589"/>
      <c r="H55" s="1589"/>
      <c r="I55" s="1589"/>
      <c r="J55" s="1589"/>
      <c r="K55" s="1589"/>
      <c r="L55" s="1589"/>
      <c r="M55" s="1589"/>
      <c r="N55" s="1589"/>
      <c r="O55" s="1589"/>
      <c r="P55" s="1640"/>
      <c r="Q55" s="1651"/>
      <c r="R55" s="1651"/>
      <c r="S55" s="1651"/>
      <c r="T55" s="1651"/>
      <c r="U55" s="1651"/>
      <c r="V55" s="1663"/>
      <c r="W55" s="1684">
        <v>7</v>
      </c>
      <c r="X55" s="1702"/>
      <c r="Y55" s="1702"/>
      <c r="Z55" s="1702">
        <v>7</v>
      </c>
      <c r="AA55" s="1702">
        <v>7</v>
      </c>
      <c r="AB55" s="1702">
        <v>7</v>
      </c>
      <c r="AC55" s="1731"/>
      <c r="AD55" s="1684">
        <v>7</v>
      </c>
      <c r="AE55" s="1702"/>
      <c r="AF55" s="1702"/>
      <c r="AG55" s="1702">
        <v>7</v>
      </c>
      <c r="AH55" s="1702">
        <v>7</v>
      </c>
      <c r="AI55" s="1702">
        <v>7</v>
      </c>
      <c r="AJ55" s="1731"/>
      <c r="AK55" s="1684">
        <v>7</v>
      </c>
      <c r="AL55" s="1702"/>
      <c r="AM55" s="1702">
        <v>7</v>
      </c>
      <c r="AN55" s="1702">
        <v>7</v>
      </c>
      <c r="AO55" s="1702">
        <v>7</v>
      </c>
      <c r="AP55" s="1702">
        <v>7</v>
      </c>
      <c r="AQ55" s="1731"/>
      <c r="AR55" s="1684">
        <v>7</v>
      </c>
      <c r="AS55" s="1702"/>
      <c r="AT55" s="1702">
        <v>7</v>
      </c>
      <c r="AU55" s="1702"/>
      <c r="AV55" s="1702">
        <v>7</v>
      </c>
      <c r="AW55" s="1702"/>
      <c r="AX55" s="1731"/>
      <c r="AY55" s="1811">
        <f t="shared" si="0"/>
        <v>112</v>
      </c>
      <c r="AZ55" s="1827"/>
      <c r="BA55" s="1827"/>
      <c r="BB55" s="1840">
        <f t="shared" si="1"/>
        <v>28</v>
      </c>
      <c r="BC55" s="1840"/>
      <c r="BD55" s="1840"/>
      <c r="BE55" s="1864"/>
      <c r="BF55" s="1879"/>
      <c r="BG55" s="1890"/>
      <c r="BH55" s="1896"/>
      <c r="BI55" s="1903"/>
      <c r="BJ55" s="1909"/>
      <c r="BK55" s="1916"/>
      <c r="BL55" s="1916"/>
      <c r="BM55" s="1916"/>
      <c r="BN55" s="1947"/>
      <c r="CE55" s="1520"/>
      <c r="CF55" s="1520"/>
      <c r="CG55" s="1520"/>
    </row>
    <row r="56" spans="2:85" ht="21" customHeight="1">
      <c r="B56" s="1529"/>
      <c r="C56" s="1547"/>
      <c r="D56" s="1576"/>
      <c r="E56" s="1589"/>
      <c r="F56" s="1589"/>
      <c r="G56" s="1589"/>
      <c r="H56" s="1589"/>
      <c r="I56" s="1589"/>
      <c r="J56" s="1589"/>
      <c r="K56" s="1589"/>
      <c r="L56" s="1589"/>
      <c r="M56" s="1589"/>
      <c r="N56" s="1589"/>
      <c r="O56" s="1589"/>
      <c r="P56" s="1640"/>
      <c r="Q56" s="1651"/>
      <c r="R56" s="1651"/>
      <c r="S56" s="1651"/>
      <c r="T56" s="1651"/>
      <c r="U56" s="1651"/>
      <c r="V56" s="1663"/>
      <c r="W56" s="1684"/>
      <c r="X56" s="1702"/>
      <c r="Y56" s="1702"/>
      <c r="Z56" s="1702"/>
      <c r="AA56" s="1702"/>
      <c r="AB56" s="1702"/>
      <c r="AC56" s="1731"/>
      <c r="AD56" s="1684"/>
      <c r="AE56" s="1702"/>
      <c r="AF56" s="1702"/>
      <c r="AG56" s="1702"/>
      <c r="AH56" s="1702"/>
      <c r="AI56" s="1702"/>
      <c r="AJ56" s="1731"/>
      <c r="AK56" s="1684"/>
      <c r="AL56" s="1702"/>
      <c r="AM56" s="1702"/>
      <c r="AN56" s="1702"/>
      <c r="AO56" s="1702"/>
      <c r="AP56" s="1702"/>
      <c r="AQ56" s="1731"/>
      <c r="AR56" s="1684"/>
      <c r="AS56" s="1702"/>
      <c r="AT56" s="1702"/>
      <c r="AU56" s="1702"/>
      <c r="AV56" s="1702"/>
      <c r="AW56" s="1702"/>
      <c r="AX56" s="1731"/>
      <c r="AY56" s="1811">
        <f t="shared" si="0"/>
        <v>0</v>
      </c>
      <c r="AZ56" s="1827"/>
      <c r="BA56" s="1827"/>
      <c r="BB56" s="1840">
        <f t="shared" si="1"/>
        <v>0</v>
      </c>
      <c r="BC56" s="1840"/>
      <c r="BD56" s="1840"/>
      <c r="BE56" s="1864"/>
      <c r="BF56" s="1879"/>
      <c r="BG56" s="1890"/>
      <c r="BH56" s="1896"/>
      <c r="BI56" s="1903"/>
      <c r="BJ56" s="1909"/>
      <c r="BK56" s="1916"/>
      <c r="BL56" s="1916"/>
      <c r="BM56" s="1916"/>
      <c r="BN56" s="1947"/>
      <c r="CE56" s="1520"/>
      <c r="CF56" s="1520"/>
      <c r="CG56" s="1520"/>
    </row>
    <row r="57" spans="2:85" ht="21" customHeight="1">
      <c r="B57" s="1529"/>
      <c r="C57" s="1548"/>
      <c r="D57" s="1577"/>
      <c r="E57" s="1591"/>
      <c r="F57" s="1591"/>
      <c r="G57" s="1591"/>
      <c r="H57" s="1591"/>
      <c r="I57" s="1591"/>
      <c r="J57" s="1592"/>
      <c r="K57" s="1592"/>
      <c r="L57" s="1592"/>
      <c r="M57" s="1592"/>
      <c r="N57" s="1592"/>
      <c r="O57" s="1592"/>
      <c r="P57" s="1642"/>
      <c r="Q57" s="1653"/>
      <c r="R57" s="1653"/>
      <c r="S57" s="1653"/>
      <c r="T57" s="1653"/>
      <c r="U57" s="1653"/>
      <c r="V57" s="1665"/>
      <c r="W57" s="1686"/>
      <c r="X57" s="1704"/>
      <c r="Y57" s="1704"/>
      <c r="Z57" s="1704"/>
      <c r="AA57" s="1704"/>
      <c r="AB57" s="1704"/>
      <c r="AC57" s="1733"/>
      <c r="AD57" s="1686"/>
      <c r="AE57" s="1704"/>
      <c r="AF57" s="1704"/>
      <c r="AG57" s="1704"/>
      <c r="AH57" s="1704"/>
      <c r="AI57" s="1704"/>
      <c r="AJ57" s="1733"/>
      <c r="AK57" s="1686"/>
      <c r="AL57" s="1704"/>
      <c r="AM57" s="1704"/>
      <c r="AN57" s="1704"/>
      <c r="AO57" s="1704"/>
      <c r="AP57" s="1704"/>
      <c r="AQ57" s="1733"/>
      <c r="AR57" s="1686"/>
      <c r="AS57" s="1704"/>
      <c r="AT57" s="1704"/>
      <c r="AU57" s="1704"/>
      <c r="AV57" s="1704"/>
      <c r="AW57" s="1704"/>
      <c r="AX57" s="1733"/>
      <c r="AY57" s="1814">
        <f t="shared" si="0"/>
        <v>0</v>
      </c>
      <c r="AZ57" s="1830"/>
      <c r="BA57" s="1830"/>
      <c r="BB57" s="1843">
        <f t="shared" si="1"/>
        <v>0</v>
      </c>
      <c r="BC57" s="1843"/>
      <c r="BD57" s="1843"/>
      <c r="BE57" s="1864"/>
      <c r="BF57" s="1879"/>
      <c r="BG57" s="1890"/>
      <c r="BH57" s="1896"/>
      <c r="BI57" s="1903"/>
      <c r="BJ57" s="1909"/>
      <c r="BK57" s="1917"/>
      <c r="BL57" s="1917"/>
      <c r="BM57" s="1917"/>
      <c r="BN57" s="1948"/>
    </row>
    <row r="58" spans="2:85" ht="21" customHeight="1">
      <c r="B58" s="1529"/>
      <c r="C58" s="1549" t="s">
        <v>1108</v>
      </c>
      <c r="D58" s="1578"/>
      <c r="E58" s="1578"/>
      <c r="F58" s="1578"/>
      <c r="G58" s="1578"/>
      <c r="H58" s="1578"/>
      <c r="I58" s="1578"/>
      <c r="J58" s="1578"/>
      <c r="K58" s="1578"/>
      <c r="L58" s="1578"/>
      <c r="M58" s="1578"/>
      <c r="N58" s="1578"/>
      <c r="O58" s="1578"/>
      <c r="P58" s="1578"/>
      <c r="Q58" s="1578"/>
      <c r="R58" s="1578"/>
      <c r="S58" s="1578"/>
      <c r="T58" s="1578"/>
      <c r="U58" s="1578"/>
      <c r="V58" s="1666"/>
      <c r="W58" s="1688">
        <f t="shared" ref="W58:AX58" si="2">SUM(W43:W57)</f>
        <v>29</v>
      </c>
      <c r="X58" s="1706">
        <f t="shared" si="2"/>
        <v>22</v>
      </c>
      <c r="Y58" s="1706">
        <f t="shared" si="2"/>
        <v>35</v>
      </c>
      <c r="Z58" s="1706">
        <f t="shared" si="2"/>
        <v>29</v>
      </c>
      <c r="AA58" s="1706">
        <f t="shared" si="2"/>
        <v>57</v>
      </c>
      <c r="AB58" s="1706">
        <f t="shared" si="2"/>
        <v>23</v>
      </c>
      <c r="AC58" s="1735">
        <f t="shared" si="2"/>
        <v>22</v>
      </c>
      <c r="AD58" s="1688">
        <f t="shared" si="2"/>
        <v>31</v>
      </c>
      <c r="AE58" s="1706">
        <f t="shared" si="2"/>
        <v>30</v>
      </c>
      <c r="AF58" s="1706">
        <f t="shared" si="2"/>
        <v>43</v>
      </c>
      <c r="AG58" s="1706">
        <f t="shared" si="2"/>
        <v>29</v>
      </c>
      <c r="AH58" s="1706">
        <f t="shared" si="2"/>
        <v>57</v>
      </c>
      <c r="AI58" s="1706">
        <f t="shared" si="2"/>
        <v>23</v>
      </c>
      <c r="AJ58" s="1735">
        <f t="shared" si="2"/>
        <v>22</v>
      </c>
      <c r="AK58" s="1688">
        <f t="shared" si="2"/>
        <v>31</v>
      </c>
      <c r="AL58" s="1706">
        <f t="shared" si="2"/>
        <v>30</v>
      </c>
      <c r="AM58" s="1706">
        <f t="shared" si="2"/>
        <v>57</v>
      </c>
      <c r="AN58" s="1706">
        <f t="shared" si="2"/>
        <v>33</v>
      </c>
      <c r="AO58" s="1706">
        <f t="shared" si="2"/>
        <v>43</v>
      </c>
      <c r="AP58" s="1706">
        <f t="shared" si="2"/>
        <v>27</v>
      </c>
      <c r="AQ58" s="1735">
        <f t="shared" si="2"/>
        <v>22</v>
      </c>
      <c r="AR58" s="1688">
        <f t="shared" si="2"/>
        <v>31</v>
      </c>
      <c r="AS58" s="1706">
        <f t="shared" si="2"/>
        <v>23</v>
      </c>
      <c r="AT58" s="1706">
        <f t="shared" si="2"/>
        <v>35</v>
      </c>
      <c r="AU58" s="1706">
        <f t="shared" si="2"/>
        <v>8</v>
      </c>
      <c r="AV58" s="1706">
        <f t="shared" si="2"/>
        <v>43</v>
      </c>
      <c r="AW58" s="1706">
        <f t="shared" si="2"/>
        <v>0</v>
      </c>
      <c r="AX58" s="1735">
        <f t="shared" si="2"/>
        <v>36</v>
      </c>
      <c r="AY58" s="1815">
        <f>SUM(AY37:BA53)</f>
        <v>887</v>
      </c>
      <c r="AZ58" s="1831"/>
      <c r="BA58" s="1831"/>
      <c r="BB58" s="1844">
        <f>SUM($BB$43:$BD$57)</f>
        <v>217.75</v>
      </c>
      <c r="BC58" s="1844"/>
      <c r="BD58" s="1844"/>
      <c r="BE58" s="1866">
        <f>SUM(BE43:BG57)</f>
        <v>6.7</v>
      </c>
      <c r="BF58" s="1866"/>
      <c r="BG58" s="1866"/>
      <c r="BH58" s="1897">
        <f>SUM(BH43:BJ57)</f>
        <v>5.3</v>
      </c>
      <c r="BI58" s="1904"/>
      <c r="BJ58" s="1904"/>
      <c r="BK58" s="1918"/>
      <c r="BL58" s="1918"/>
      <c r="BM58" s="1918"/>
      <c r="BN58" s="1949"/>
    </row>
    <row r="59" spans="2:85" ht="21" customHeight="1">
      <c r="B59" s="1530"/>
      <c r="C59" s="1549" t="s">
        <v>973</v>
      </c>
      <c r="D59" s="1578"/>
      <c r="E59" s="1578"/>
      <c r="F59" s="1578"/>
      <c r="G59" s="1578"/>
      <c r="H59" s="1578"/>
      <c r="I59" s="1578"/>
      <c r="J59" s="1578"/>
      <c r="K59" s="1578"/>
      <c r="L59" s="1578"/>
      <c r="M59" s="1578"/>
      <c r="N59" s="1578"/>
      <c r="O59" s="1578"/>
      <c r="P59" s="1578"/>
      <c r="Q59" s="1578"/>
      <c r="R59" s="1578"/>
      <c r="S59" s="1578"/>
      <c r="T59" s="1578"/>
      <c r="U59" s="1578"/>
      <c r="V59" s="1666"/>
      <c r="W59" s="1689">
        <f t="shared" ref="W59:AM59" si="3">SUM(W37:W54)</f>
        <v>34</v>
      </c>
      <c r="X59" s="1707">
        <f t="shared" si="3"/>
        <v>34</v>
      </c>
      <c r="Y59" s="1707">
        <f t="shared" si="3"/>
        <v>47</v>
      </c>
      <c r="Z59" s="1707">
        <f t="shared" si="3"/>
        <v>34</v>
      </c>
      <c r="AA59" s="1707">
        <f t="shared" si="3"/>
        <v>62</v>
      </c>
      <c r="AB59" s="1707">
        <f t="shared" si="3"/>
        <v>16</v>
      </c>
      <c r="AC59" s="1736">
        <f t="shared" si="3"/>
        <v>22</v>
      </c>
      <c r="AD59" s="1689">
        <f t="shared" si="3"/>
        <v>36</v>
      </c>
      <c r="AE59" s="1707">
        <f t="shared" si="3"/>
        <v>42</v>
      </c>
      <c r="AF59" s="1707">
        <f t="shared" si="3"/>
        <v>55</v>
      </c>
      <c r="AG59" s="1707">
        <f t="shared" si="3"/>
        <v>34</v>
      </c>
      <c r="AH59" s="1707">
        <f t="shared" si="3"/>
        <v>62</v>
      </c>
      <c r="AI59" s="1707">
        <f t="shared" si="3"/>
        <v>16</v>
      </c>
      <c r="AJ59" s="1736">
        <f t="shared" si="3"/>
        <v>22</v>
      </c>
      <c r="AK59" s="1689">
        <f t="shared" si="3"/>
        <v>36</v>
      </c>
      <c r="AL59" s="1707">
        <f t="shared" si="3"/>
        <v>42</v>
      </c>
      <c r="AM59" s="1707">
        <f t="shared" si="3"/>
        <v>62</v>
      </c>
      <c r="AN59" s="1707">
        <f>SUM(AN37:AN55)</f>
        <v>45</v>
      </c>
      <c r="AO59" s="1707">
        <f t="shared" ref="AO59:AX59" si="4">SUM(AO37:AO54)</f>
        <v>48</v>
      </c>
      <c r="AP59" s="1707">
        <f t="shared" si="4"/>
        <v>20</v>
      </c>
      <c r="AQ59" s="1736">
        <f t="shared" si="4"/>
        <v>22</v>
      </c>
      <c r="AR59" s="1689">
        <f t="shared" si="4"/>
        <v>36</v>
      </c>
      <c r="AS59" s="1707">
        <f t="shared" si="4"/>
        <v>35</v>
      </c>
      <c r="AT59" s="1707">
        <f t="shared" si="4"/>
        <v>40</v>
      </c>
      <c r="AU59" s="1707">
        <f t="shared" si="4"/>
        <v>20</v>
      </c>
      <c r="AV59" s="1707">
        <f t="shared" si="4"/>
        <v>48</v>
      </c>
      <c r="AW59" s="1707">
        <f t="shared" si="4"/>
        <v>0</v>
      </c>
      <c r="AX59" s="1736">
        <f t="shared" si="4"/>
        <v>36</v>
      </c>
      <c r="AY59" s="1815">
        <f>SUM(AY38:BA54)</f>
        <v>919</v>
      </c>
      <c r="AZ59" s="1831"/>
      <c r="BA59" s="1831"/>
      <c r="BB59" s="1844">
        <f>SUM($BB$37:$BD$57)</f>
        <v>277.75</v>
      </c>
      <c r="BC59" s="1844"/>
      <c r="BD59" s="1844"/>
      <c r="BE59" s="1867"/>
      <c r="BF59" s="1881"/>
      <c r="BG59" s="1892"/>
      <c r="BH59" s="1898"/>
      <c r="BI59" s="1905"/>
      <c r="BJ59" s="1905"/>
      <c r="BK59" s="1918"/>
      <c r="BL59" s="1918"/>
      <c r="BM59" s="1918"/>
      <c r="BN59" s="1949"/>
    </row>
    <row r="60" spans="2:85" ht="21" customHeight="1">
      <c r="B60" s="1531" t="s">
        <v>836</v>
      </c>
      <c r="C60" s="1550"/>
      <c r="D60" s="1579"/>
      <c r="E60" s="1578"/>
      <c r="F60" s="1578"/>
      <c r="G60" s="1578"/>
      <c r="H60" s="1578"/>
      <c r="I60" s="1578"/>
      <c r="J60" s="1578"/>
      <c r="K60" s="1578"/>
      <c r="L60" s="1578"/>
      <c r="M60" s="1578"/>
      <c r="N60" s="1578"/>
      <c r="O60" s="1578"/>
      <c r="P60" s="1578"/>
      <c r="Q60" s="1578"/>
      <c r="R60" s="1578"/>
      <c r="S60" s="1578"/>
      <c r="T60" s="1578"/>
      <c r="U60" s="1578"/>
      <c r="V60" s="1578"/>
      <c r="W60" s="1648"/>
      <c r="X60" s="1648"/>
      <c r="Y60" s="1648"/>
      <c r="Z60" s="1648"/>
      <c r="AA60" s="1648"/>
      <c r="AB60" s="1648"/>
      <c r="AC60" s="1648"/>
      <c r="AD60" s="1648"/>
      <c r="AE60" s="1648"/>
      <c r="AF60" s="1648"/>
      <c r="AG60" s="1648"/>
      <c r="AH60" s="1648"/>
      <c r="AI60" s="1648"/>
      <c r="AJ60" s="1648"/>
      <c r="AK60" s="1648"/>
      <c r="AL60" s="1648"/>
      <c r="AM60" s="1648"/>
      <c r="AN60" s="1648"/>
      <c r="AO60" s="1648"/>
      <c r="AP60" s="1648"/>
      <c r="AQ60" s="1648"/>
      <c r="AR60" s="1648"/>
      <c r="AS60" s="1648"/>
      <c r="AT60" s="1648"/>
      <c r="AU60" s="1648"/>
      <c r="AV60" s="1648"/>
      <c r="AW60" s="1648"/>
      <c r="AX60" s="1660"/>
      <c r="AY60" s="1816">
        <v>32</v>
      </c>
      <c r="AZ60" s="1649"/>
      <c r="BA60" s="1649"/>
      <c r="BB60" s="1649"/>
      <c r="BC60" s="1649"/>
      <c r="BD60" s="1649"/>
      <c r="BE60" s="1649"/>
      <c r="BF60" s="1649"/>
      <c r="BG60" s="1649"/>
      <c r="BH60" s="1649"/>
      <c r="BI60" s="1649"/>
      <c r="BJ60" s="1649"/>
      <c r="BK60" s="1649"/>
      <c r="BL60" s="1649"/>
      <c r="BM60" s="1649"/>
      <c r="BN60" s="1661"/>
    </row>
    <row r="61" spans="2:85" ht="21" customHeight="1">
      <c r="G61" s="1519"/>
    </row>
    <row r="62" spans="2:85" ht="21" customHeight="1">
      <c r="B62" s="1525" t="s">
        <v>81</v>
      </c>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99"/>
      <c r="BB62" s="1565"/>
      <c r="BC62" s="1599"/>
      <c r="BD62" s="1599"/>
      <c r="BE62" s="1565"/>
      <c r="BF62" s="1599"/>
      <c r="BG62" s="1565"/>
      <c r="BH62" s="1565"/>
      <c r="BI62" s="1565"/>
      <c r="BJ62" s="1565"/>
      <c r="BK62" s="1565"/>
      <c r="BL62" s="1565"/>
      <c r="BM62" s="1565"/>
      <c r="BN62" s="1565"/>
    </row>
    <row r="63" spans="2:85" ht="21" customHeight="1">
      <c r="B63" s="1526"/>
      <c r="C63" s="1540"/>
      <c r="D63" s="1566" t="s">
        <v>862</v>
      </c>
      <c r="E63" s="1566"/>
      <c r="F63" s="1566"/>
      <c r="G63" s="1566"/>
      <c r="H63" s="1566"/>
      <c r="I63" s="1608"/>
      <c r="J63" s="1612" t="s">
        <v>714</v>
      </c>
      <c r="K63" s="1620"/>
      <c r="L63" s="1620"/>
      <c r="M63" s="1620"/>
      <c r="N63" s="1620"/>
      <c r="O63" s="1631"/>
      <c r="P63" s="1636" t="s">
        <v>70</v>
      </c>
      <c r="Q63" s="1566"/>
      <c r="R63" s="1566"/>
      <c r="S63" s="1566"/>
      <c r="T63" s="1566"/>
      <c r="U63" s="1566"/>
      <c r="V63" s="1659"/>
      <c r="W63" s="1680" t="s">
        <v>181</v>
      </c>
      <c r="X63" s="1698"/>
      <c r="Y63" s="1698"/>
      <c r="Z63" s="1698"/>
      <c r="AA63" s="1698"/>
      <c r="AB63" s="1698"/>
      <c r="AC63" s="1727"/>
      <c r="AD63" s="1680" t="s">
        <v>1131</v>
      </c>
      <c r="AE63" s="1698"/>
      <c r="AF63" s="1698"/>
      <c r="AG63" s="1698"/>
      <c r="AH63" s="1698"/>
      <c r="AI63" s="1698"/>
      <c r="AJ63" s="1727"/>
      <c r="AK63" s="1680" t="s">
        <v>1136</v>
      </c>
      <c r="AL63" s="1698"/>
      <c r="AM63" s="1698"/>
      <c r="AN63" s="1698"/>
      <c r="AO63" s="1698"/>
      <c r="AP63" s="1698"/>
      <c r="AQ63" s="1727"/>
      <c r="AR63" s="1526" t="s">
        <v>1141</v>
      </c>
      <c r="AS63" s="1566"/>
      <c r="AT63" s="1566"/>
      <c r="AU63" s="1566"/>
      <c r="AV63" s="1566"/>
      <c r="AW63" s="1566"/>
      <c r="AX63" s="1566"/>
      <c r="AY63" s="1817" t="s">
        <v>453</v>
      </c>
      <c r="AZ63" s="1832"/>
      <c r="BA63" s="1832"/>
      <c r="BB63" s="1832" t="s">
        <v>1145</v>
      </c>
      <c r="BC63" s="1832"/>
      <c r="BD63" s="1832"/>
      <c r="BE63" s="1832" t="s">
        <v>781</v>
      </c>
      <c r="BF63" s="1832"/>
      <c r="BG63" s="1832"/>
      <c r="BH63" s="1832"/>
      <c r="BI63" s="1832"/>
      <c r="BJ63" s="1832"/>
      <c r="BK63" s="1698" t="s">
        <v>849</v>
      </c>
      <c r="BL63" s="1698"/>
      <c r="BM63" s="1698"/>
      <c r="BN63" s="1727"/>
    </row>
    <row r="64" spans="2:85" ht="21" customHeight="1">
      <c r="B64" s="1527"/>
      <c r="C64" s="1541"/>
      <c r="D64" s="1567"/>
      <c r="E64" s="1567"/>
      <c r="F64" s="1567"/>
      <c r="G64" s="1567"/>
      <c r="H64" s="1567"/>
      <c r="I64" s="1609"/>
      <c r="J64" s="1613"/>
      <c r="K64" s="1621"/>
      <c r="L64" s="1621"/>
      <c r="M64" s="1621"/>
      <c r="N64" s="1621"/>
      <c r="O64" s="1632"/>
      <c r="P64" s="1643"/>
      <c r="Q64" s="1567"/>
      <c r="R64" s="1567"/>
      <c r="S64" s="1567"/>
      <c r="T64" s="1567"/>
      <c r="U64" s="1567"/>
      <c r="V64" s="1667"/>
      <c r="W64" s="1681" t="s">
        <v>1121</v>
      </c>
      <c r="X64" s="1699" t="s">
        <v>524</v>
      </c>
      <c r="Y64" s="1699" t="s">
        <v>963</v>
      </c>
      <c r="Z64" s="1699" t="s">
        <v>726</v>
      </c>
      <c r="AA64" s="1699" t="s">
        <v>701</v>
      </c>
      <c r="AB64" s="1699" t="s">
        <v>1129</v>
      </c>
      <c r="AC64" s="1728" t="s">
        <v>1130</v>
      </c>
      <c r="AD64" s="1681" t="s">
        <v>1121</v>
      </c>
      <c r="AE64" s="1699" t="s">
        <v>524</v>
      </c>
      <c r="AF64" s="1699" t="s">
        <v>963</v>
      </c>
      <c r="AG64" s="1699" t="s">
        <v>726</v>
      </c>
      <c r="AH64" s="1699" t="s">
        <v>701</v>
      </c>
      <c r="AI64" s="1699" t="s">
        <v>1129</v>
      </c>
      <c r="AJ64" s="1728" t="s">
        <v>1130</v>
      </c>
      <c r="AK64" s="1681" t="s">
        <v>1121</v>
      </c>
      <c r="AL64" s="1699" t="s">
        <v>524</v>
      </c>
      <c r="AM64" s="1699" t="s">
        <v>963</v>
      </c>
      <c r="AN64" s="1699" t="s">
        <v>726</v>
      </c>
      <c r="AO64" s="1699" t="s">
        <v>701</v>
      </c>
      <c r="AP64" s="1699" t="s">
        <v>1129</v>
      </c>
      <c r="AQ64" s="1728" t="s">
        <v>1130</v>
      </c>
      <c r="AR64" s="1785" t="s">
        <v>1121</v>
      </c>
      <c r="AS64" s="1786" t="s">
        <v>524</v>
      </c>
      <c r="AT64" s="1786" t="s">
        <v>963</v>
      </c>
      <c r="AU64" s="1786" t="s">
        <v>726</v>
      </c>
      <c r="AV64" s="1786" t="s">
        <v>701</v>
      </c>
      <c r="AW64" s="1786" t="s">
        <v>1129</v>
      </c>
      <c r="AX64" s="1801" t="s">
        <v>1130</v>
      </c>
      <c r="AY64" s="1818"/>
      <c r="AZ64" s="1833"/>
      <c r="BA64" s="1833"/>
      <c r="BB64" s="1833"/>
      <c r="BC64" s="1833"/>
      <c r="BD64" s="1833"/>
      <c r="BE64" s="1833"/>
      <c r="BF64" s="1833"/>
      <c r="BG64" s="1833"/>
      <c r="BH64" s="1833"/>
      <c r="BI64" s="1833"/>
      <c r="BJ64" s="1833"/>
      <c r="BK64" s="1919"/>
      <c r="BL64" s="1919"/>
      <c r="BM64" s="1919"/>
      <c r="BN64" s="1950"/>
    </row>
    <row r="65" spans="2:66" ht="21" customHeight="1">
      <c r="B65" s="1529"/>
      <c r="C65" s="1545" t="s">
        <v>1105</v>
      </c>
      <c r="D65" s="1572" t="s">
        <v>1154</v>
      </c>
      <c r="E65" s="1588"/>
      <c r="F65" s="1588"/>
      <c r="G65" s="1588"/>
      <c r="H65" s="1588"/>
      <c r="I65" s="1588"/>
      <c r="J65" s="1588"/>
      <c r="K65" s="1588"/>
      <c r="L65" s="1588"/>
      <c r="M65" s="1588"/>
      <c r="N65" s="1588"/>
      <c r="O65" s="1588"/>
      <c r="P65" s="1644"/>
      <c r="Q65" s="1644"/>
      <c r="R65" s="1644"/>
      <c r="S65" s="1644"/>
      <c r="T65" s="1644"/>
      <c r="U65" s="1644"/>
      <c r="V65" s="1668"/>
      <c r="W65" s="1690"/>
      <c r="X65" s="1701">
        <v>7</v>
      </c>
      <c r="Y65" s="1701">
        <v>7</v>
      </c>
      <c r="Z65" s="1701"/>
      <c r="AA65" s="1701">
        <v>7</v>
      </c>
      <c r="AB65" s="1701">
        <v>7</v>
      </c>
      <c r="AC65" s="1730"/>
      <c r="AD65" s="1683"/>
      <c r="AE65" s="1701">
        <v>7</v>
      </c>
      <c r="AF65" s="1701">
        <v>7</v>
      </c>
      <c r="AG65" s="1701"/>
      <c r="AH65" s="1701">
        <v>7</v>
      </c>
      <c r="AI65" s="1701">
        <v>7</v>
      </c>
      <c r="AJ65" s="1730"/>
      <c r="AK65" s="1683"/>
      <c r="AL65" s="1701">
        <v>7</v>
      </c>
      <c r="AM65" s="1701">
        <v>7</v>
      </c>
      <c r="AN65" s="1701"/>
      <c r="AO65" s="1701">
        <v>7</v>
      </c>
      <c r="AP65" s="1701">
        <v>7</v>
      </c>
      <c r="AQ65" s="1730"/>
      <c r="AR65" s="1683"/>
      <c r="AS65" s="1701">
        <v>7</v>
      </c>
      <c r="AT65" s="1701">
        <v>7</v>
      </c>
      <c r="AU65" s="1701"/>
      <c r="AV65" s="1701">
        <v>7</v>
      </c>
      <c r="AW65" s="1701"/>
      <c r="AX65" s="1730"/>
      <c r="AY65" s="1819">
        <f t="shared" ref="AY65:AY72" si="5">SUM(W65:AX65)</f>
        <v>105</v>
      </c>
      <c r="AZ65" s="1829"/>
      <c r="BA65" s="1829"/>
      <c r="BB65" s="1842">
        <f t="shared" ref="BB65:BB72" si="6">AY65/4</f>
        <v>26.25</v>
      </c>
      <c r="BC65" s="1842"/>
      <c r="BD65" s="1856"/>
      <c r="BE65" s="1868">
        <f>ROUNDDOWN(SUM($BB$65:$BD$72)/40,1)</f>
        <v>2.5</v>
      </c>
      <c r="BF65" s="1868"/>
      <c r="BG65" s="1868"/>
      <c r="BH65" s="1868"/>
      <c r="BI65" s="1868"/>
      <c r="BJ65" s="1868"/>
      <c r="BK65" s="1920"/>
      <c r="BL65" s="1920"/>
      <c r="BM65" s="1920"/>
      <c r="BN65" s="1951"/>
    </row>
    <row r="66" spans="2:66" ht="21" customHeight="1">
      <c r="B66" s="1529"/>
      <c r="C66" s="1529"/>
      <c r="D66" s="1573" t="s">
        <v>527</v>
      </c>
      <c r="E66" s="1589"/>
      <c r="F66" s="1589"/>
      <c r="G66" s="1589"/>
      <c r="H66" s="1589"/>
      <c r="I66" s="1589"/>
      <c r="J66" s="1589"/>
      <c r="K66" s="1589"/>
      <c r="L66" s="1589"/>
      <c r="M66" s="1589"/>
      <c r="N66" s="1589"/>
      <c r="O66" s="1589"/>
      <c r="P66" s="1645"/>
      <c r="Q66" s="1645"/>
      <c r="R66" s="1645"/>
      <c r="S66" s="1645"/>
      <c r="T66" s="1645"/>
      <c r="U66" s="1645"/>
      <c r="V66" s="1669"/>
      <c r="W66" s="1691">
        <v>4</v>
      </c>
      <c r="X66" s="1702"/>
      <c r="Y66" s="1702">
        <v>7</v>
      </c>
      <c r="Z66" s="1702"/>
      <c r="AA66" s="1702"/>
      <c r="AB66" s="1702">
        <v>1</v>
      </c>
      <c r="AC66" s="1731">
        <v>4</v>
      </c>
      <c r="AD66" s="1684">
        <v>4</v>
      </c>
      <c r="AE66" s="1702"/>
      <c r="AF66" s="1702">
        <v>7</v>
      </c>
      <c r="AG66" s="1702"/>
      <c r="AH66" s="1702"/>
      <c r="AI66" s="1702">
        <v>1</v>
      </c>
      <c r="AJ66" s="1731">
        <v>4</v>
      </c>
      <c r="AK66" s="1684">
        <v>4</v>
      </c>
      <c r="AL66" s="1702"/>
      <c r="AM66" s="1702">
        <v>7</v>
      </c>
      <c r="AN66" s="1702">
        <v>2</v>
      </c>
      <c r="AO66" s="1702"/>
      <c r="AP66" s="1702">
        <v>1</v>
      </c>
      <c r="AQ66" s="1731">
        <v>4</v>
      </c>
      <c r="AR66" s="1691">
        <v>4</v>
      </c>
      <c r="AS66" s="1702"/>
      <c r="AT66" s="1702">
        <v>7</v>
      </c>
      <c r="AU66" s="1702"/>
      <c r="AV66" s="1702"/>
      <c r="AW66" s="1702"/>
      <c r="AX66" s="1731"/>
      <c r="AY66" s="1820">
        <f t="shared" si="5"/>
        <v>61</v>
      </c>
      <c r="AZ66" s="1827"/>
      <c r="BA66" s="1827"/>
      <c r="BB66" s="1840">
        <f t="shared" si="6"/>
        <v>15.25</v>
      </c>
      <c r="BC66" s="1840"/>
      <c r="BD66" s="1837"/>
      <c r="BE66" s="1869"/>
      <c r="BF66" s="1869"/>
      <c r="BG66" s="1869"/>
      <c r="BH66" s="1869"/>
      <c r="BI66" s="1869"/>
      <c r="BJ66" s="1869"/>
      <c r="BK66" s="1916"/>
      <c r="BL66" s="1916"/>
      <c r="BM66" s="1916"/>
      <c r="BN66" s="1947"/>
    </row>
    <row r="67" spans="2:66" ht="21" customHeight="1">
      <c r="B67" s="1529"/>
      <c r="C67" s="1529"/>
      <c r="D67" s="1573" t="s">
        <v>78</v>
      </c>
      <c r="E67" s="1589"/>
      <c r="F67" s="1589"/>
      <c r="G67" s="1589"/>
      <c r="H67" s="1589"/>
      <c r="I67" s="1589"/>
      <c r="J67" s="1589"/>
      <c r="K67" s="1589"/>
      <c r="L67" s="1589"/>
      <c r="M67" s="1589"/>
      <c r="N67" s="1589"/>
      <c r="O67" s="1589"/>
      <c r="P67" s="1645"/>
      <c r="Q67" s="1645"/>
      <c r="R67" s="1645"/>
      <c r="S67" s="1645"/>
      <c r="T67" s="1645"/>
      <c r="U67" s="1645"/>
      <c r="V67" s="1669"/>
      <c r="W67" s="1692"/>
      <c r="X67" s="1705">
        <v>7</v>
      </c>
      <c r="Y67" s="1705">
        <v>7</v>
      </c>
      <c r="Z67" s="1705"/>
      <c r="AA67" s="1705">
        <v>7</v>
      </c>
      <c r="AB67" s="1705">
        <v>7</v>
      </c>
      <c r="AC67" s="1734"/>
      <c r="AD67" s="1687"/>
      <c r="AE67" s="1705">
        <v>7</v>
      </c>
      <c r="AF67" s="1705">
        <v>7</v>
      </c>
      <c r="AG67" s="1705"/>
      <c r="AH67" s="1705">
        <v>7</v>
      </c>
      <c r="AI67" s="1705">
        <v>7</v>
      </c>
      <c r="AJ67" s="1734"/>
      <c r="AK67" s="1687"/>
      <c r="AL67" s="1705">
        <v>7</v>
      </c>
      <c r="AM67" s="1705">
        <v>7</v>
      </c>
      <c r="AN67" s="1705"/>
      <c r="AO67" s="1705">
        <v>7</v>
      </c>
      <c r="AP67" s="1705">
        <v>7</v>
      </c>
      <c r="AQ67" s="1734"/>
      <c r="AR67" s="1687"/>
      <c r="AS67" s="1705">
        <v>7</v>
      </c>
      <c r="AT67" s="1705"/>
      <c r="AU67" s="1705"/>
      <c r="AV67" s="1705">
        <v>7</v>
      </c>
      <c r="AW67" s="1705"/>
      <c r="AX67" s="1734">
        <v>7</v>
      </c>
      <c r="AY67" s="1820">
        <f t="shared" si="5"/>
        <v>105</v>
      </c>
      <c r="AZ67" s="1827"/>
      <c r="BA67" s="1827"/>
      <c r="BB67" s="1840">
        <f t="shared" si="6"/>
        <v>26.25</v>
      </c>
      <c r="BC67" s="1840"/>
      <c r="BD67" s="1837"/>
      <c r="BE67" s="1869"/>
      <c r="BF67" s="1869"/>
      <c r="BG67" s="1869"/>
      <c r="BH67" s="1869"/>
      <c r="BI67" s="1869"/>
      <c r="BJ67" s="1869"/>
      <c r="BK67" s="1916"/>
      <c r="BL67" s="1916"/>
      <c r="BM67" s="1916"/>
      <c r="BN67" s="1947"/>
    </row>
    <row r="68" spans="2:66" ht="21" customHeight="1">
      <c r="B68" s="1529"/>
      <c r="C68" s="1529"/>
      <c r="D68" s="1573" t="s">
        <v>1149</v>
      </c>
      <c r="E68" s="1589"/>
      <c r="F68" s="1589"/>
      <c r="G68" s="1589"/>
      <c r="H68" s="1589"/>
      <c r="I68" s="1589"/>
      <c r="J68" s="1589"/>
      <c r="K68" s="1589"/>
      <c r="L68" s="1589"/>
      <c r="M68" s="1589"/>
      <c r="N68" s="1589"/>
      <c r="O68" s="1589"/>
      <c r="P68" s="1640"/>
      <c r="Q68" s="1651"/>
      <c r="R68" s="1651"/>
      <c r="S68" s="1651"/>
      <c r="T68" s="1651"/>
      <c r="U68" s="1651"/>
      <c r="V68" s="1663"/>
      <c r="W68" s="1691"/>
      <c r="X68" s="1702"/>
      <c r="Y68" s="1702"/>
      <c r="Z68" s="1705">
        <v>7</v>
      </c>
      <c r="AA68" s="1705">
        <v>7</v>
      </c>
      <c r="AB68" s="1702"/>
      <c r="AC68" s="1731"/>
      <c r="AD68" s="1684"/>
      <c r="AE68" s="1702"/>
      <c r="AF68" s="1702"/>
      <c r="AG68" s="1705">
        <v>7</v>
      </c>
      <c r="AH68" s="1705">
        <v>7</v>
      </c>
      <c r="AI68" s="1702"/>
      <c r="AJ68" s="1731"/>
      <c r="AK68" s="1684"/>
      <c r="AL68" s="1702"/>
      <c r="AM68" s="1702"/>
      <c r="AN68" s="1705">
        <v>7</v>
      </c>
      <c r="AO68" s="1705">
        <v>7</v>
      </c>
      <c r="AP68" s="1702"/>
      <c r="AQ68" s="1731"/>
      <c r="AR68" s="1691"/>
      <c r="AS68" s="1702"/>
      <c r="AT68" s="1702"/>
      <c r="AU68" s="1705">
        <v>7</v>
      </c>
      <c r="AV68" s="1702"/>
      <c r="AW68" s="1702"/>
      <c r="AX68" s="1731">
        <v>7</v>
      </c>
      <c r="AY68" s="1820">
        <f t="shared" si="5"/>
        <v>56</v>
      </c>
      <c r="AZ68" s="1827"/>
      <c r="BA68" s="1827"/>
      <c r="BB68" s="1840">
        <f t="shared" si="6"/>
        <v>14</v>
      </c>
      <c r="BC68" s="1840"/>
      <c r="BD68" s="1837"/>
      <c r="BE68" s="1869"/>
      <c r="BF68" s="1869"/>
      <c r="BG68" s="1869"/>
      <c r="BH68" s="1869"/>
      <c r="BI68" s="1869"/>
      <c r="BJ68" s="1869"/>
      <c r="BK68" s="1916"/>
      <c r="BL68" s="1916"/>
      <c r="BM68" s="1916"/>
      <c r="BN68" s="1947"/>
    </row>
    <row r="69" spans="2:66" ht="21" customHeight="1">
      <c r="B69" s="1529"/>
      <c r="C69" s="1529"/>
      <c r="D69" s="1573" t="s">
        <v>1150</v>
      </c>
      <c r="E69" s="1589"/>
      <c r="F69" s="1589"/>
      <c r="G69" s="1589"/>
      <c r="H69" s="1589"/>
      <c r="I69" s="1589"/>
      <c r="J69" s="1589"/>
      <c r="K69" s="1589"/>
      <c r="L69" s="1589"/>
      <c r="M69" s="1589"/>
      <c r="N69" s="1589"/>
      <c r="O69" s="1589"/>
      <c r="P69" s="1645"/>
      <c r="Q69" s="1645"/>
      <c r="R69" s="1645"/>
      <c r="S69" s="1645"/>
      <c r="T69" s="1645"/>
      <c r="U69" s="1645"/>
      <c r="V69" s="1669"/>
      <c r="W69" s="1692">
        <v>4</v>
      </c>
      <c r="X69" s="1705">
        <v>7</v>
      </c>
      <c r="Y69" s="1705">
        <v>7</v>
      </c>
      <c r="Z69" s="1705"/>
      <c r="AA69" s="1705">
        <v>7</v>
      </c>
      <c r="AB69" s="1705">
        <v>7</v>
      </c>
      <c r="AC69" s="1734"/>
      <c r="AD69" s="1687"/>
      <c r="AE69" s="1705">
        <v>7</v>
      </c>
      <c r="AF69" s="1705"/>
      <c r="AG69" s="1705"/>
      <c r="AH69" s="1705">
        <v>7</v>
      </c>
      <c r="AI69" s="1705">
        <v>7</v>
      </c>
      <c r="AJ69" s="1734"/>
      <c r="AK69" s="1687"/>
      <c r="AL69" s="1705"/>
      <c r="AM69" s="1705"/>
      <c r="AN69" s="1705"/>
      <c r="AO69" s="1705"/>
      <c r="AP69" s="1705"/>
      <c r="AQ69" s="1734"/>
      <c r="AR69" s="1687"/>
      <c r="AS69" s="1705">
        <v>7</v>
      </c>
      <c r="AT69" s="1705"/>
      <c r="AU69" s="1705"/>
      <c r="AV69" s="1705">
        <v>7</v>
      </c>
      <c r="AW69" s="1705"/>
      <c r="AX69" s="1734">
        <v>7</v>
      </c>
      <c r="AY69" s="1820">
        <f t="shared" si="5"/>
        <v>74</v>
      </c>
      <c r="AZ69" s="1827"/>
      <c r="BA69" s="1827"/>
      <c r="BB69" s="1840">
        <f t="shared" si="6"/>
        <v>18.5</v>
      </c>
      <c r="BC69" s="1840"/>
      <c r="BD69" s="1837"/>
      <c r="BE69" s="1869"/>
      <c r="BF69" s="1869"/>
      <c r="BG69" s="1869"/>
      <c r="BH69" s="1869"/>
      <c r="BI69" s="1869"/>
      <c r="BJ69" s="1869"/>
      <c r="BK69" s="1916"/>
      <c r="BL69" s="1916"/>
      <c r="BM69" s="1916"/>
      <c r="BN69" s="1947"/>
    </row>
    <row r="70" spans="2:66" ht="21" customHeight="1">
      <c r="B70" s="1529"/>
      <c r="C70" s="1529"/>
      <c r="D70" s="1573"/>
      <c r="E70" s="1589"/>
      <c r="F70" s="1589"/>
      <c r="G70" s="1589"/>
      <c r="H70" s="1589"/>
      <c r="I70" s="1589"/>
      <c r="J70" s="1589"/>
      <c r="K70" s="1589"/>
      <c r="L70" s="1589"/>
      <c r="M70" s="1589"/>
      <c r="N70" s="1589"/>
      <c r="O70" s="1589"/>
      <c r="P70" s="1640"/>
      <c r="Q70" s="1651"/>
      <c r="R70" s="1651"/>
      <c r="S70" s="1651"/>
      <c r="T70" s="1651"/>
      <c r="U70" s="1651"/>
      <c r="V70" s="1663"/>
      <c r="W70" s="1691"/>
      <c r="X70" s="1702"/>
      <c r="Y70" s="1702"/>
      <c r="Z70" s="1702"/>
      <c r="AA70" s="1702"/>
      <c r="AB70" s="1702"/>
      <c r="AC70" s="1737"/>
      <c r="AD70" s="1684"/>
      <c r="AE70" s="1702"/>
      <c r="AF70" s="1702"/>
      <c r="AG70" s="1702"/>
      <c r="AH70" s="1702"/>
      <c r="AI70" s="1702"/>
      <c r="AJ70" s="1737"/>
      <c r="AK70" s="1684"/>
      <c r="AL70" s="1702"/>
      <c r="AM70" s="1702"/>
      <c r="AN70" s="1702"/>
      <c r="AO70" s="1702"/>
      <c r="AP70" s="1702"/>
      <c r="AQ70" s="1737"/>
      <c r="AR70" s="1684"/>
      <c r="AS70" s="1702"/>
      <c r="AT70" s="1702"/>
      <c r="AU70" s="1702"/>
      <c r="AV70" s="1702"/>
      <c r="AW70" s="1702"/>
      <c r="AX70" s="1737"/>
      <c r="AY70" s="1820">
        <f t="shared" si="5"/>
        <v>0</v>
      </c>
      <c r="AZ70" s="1827"/>
      <c r="BA70" s="1827"/>
      <c r="BB70" s="1840">
        <f t="shared" si="6"/>
        <v>0</v>
      </c>
      <c r="BC70" s="1840"/>
      <c r="BD70" s="1837"/>
      <c r="BE70" s="1869"/>
      <c r="BF70" s="1869"/>
      <c r="BG70" s="1869"/>
      <c r="BH70" s="1869"/>
      <c r="BI70" s="1869"/>
      <c r="BJ70" s="1869"/>
      <c r="BK70" s="1916"/>
      <c r="BL70" s="1916"/>
      <c r="BM70" s="1916"/>
      <c r="BN70" s="1947"/>
    </row>
    <row r="71" spans="2:66" ht="21" customHeight="1">
      <c r="B71" s="1529"/>
      <c r="C71" s="1529"/>
      <c r="D71" s="1573"/>
      <c r="E71" s="1589"/>
      <c r="F71" s="1589"/>
      <c r="G71" s="1589"/>
      <c r="H71" s="1589"/>
      <c r="I71" s="1589"/>
      <c r="J71" s="1589"/>
      <c r="K71" s="1589"/>
      <c r="L71" s="1589"/>
      <c r="M71" s="1589"/>
      <c r="N71" s="1589"/>
      <c r="O71" s="1589"/>
      <c r="P71" s="1640"/>
      <c r="Q71" s="1651"/>
      <c r="R71" s="1651"/>
      <c r="S71" s="1651"/>
      <c r="T71" s="1651"/>
      <c r="U71" s="1651"/>
      <c r="V71" s="1663"/>
      <c r="W71" s="1691"/>
      <c r="X71" s="1702"/>
      <c r="Y71" s="1702"/>
      <c r="Z71" s="1702"/>
      <c r="AA71" s="1702"/>
      <c r="AB71" s="1702"/>
      <c r="AC71" s="1731"/>
      <c r="AD71" s="1684"/>
      <c r="AE71" s="1702"/>
      <c r="AF71" s="1702"/>
      <c r="AG71" s="1702"/>
      <c r="AH71" s="1702"/>
      <c r="AI71" s="1702"/>
      <c r="AJ71" s="1731"/>
      <c r="AK71" s="1684"/>
      <c r="AL71" s="1702"/>
      <c r="AM71" s="1702"/>
      <c r="AN71" s="1702"/>
      <c r="AO71" s="1702"/>
      <c r="AP71" s="1702"/>
      <c r="AQ71" s="1731"/>
      <c r="AR71" s="1691"/>
      <c r="AS71" s="1702"/>
      <c r="AT71" s="1702"/>
      <c r="AU71" s="1702"/>
      <c r="AV71" s="1702"/>
      <c r="AW71" s="1702"/>
      <c r="AX71" s="1731"/>
      <c r="AY71" s="1820">
        <f t="shared" si="5"/>
        <v>0</v>
      </c>
      <c r="AZ71" s="1827"/>
      <c r="BA71" s="1827"/>
      <c r="BB71" s="1840">
        <f t="shared" si="6"/>
        <v>0</v>
      </c>
      <c r="BC71" s="1840"/>
      <c r="BD71" s="1837"/>
      <c r="BE71" s="1869"/>
      <c r="BF71" s="1869"/>
      <c r="BG71" s="1869"/>
      <c r="BH71" s="1869"/>
      <c r="BI71" s="1869"/>
      <c r="BJ71" s="1869"/>
      <c r="BK71" s="1916"/>
      <c r="BL71" s="1916"/>
      <c r="BM71" s="1916"/>
      <c r="BN71" s="1947"/>
    </row>
    <row r="72" spans="2:66" ht="21" customHeight="1">
      <c r="B72" s="1529"/>
      <c r="C72" s="1529"/>
      <c r="D72" s="1580"/>
      <c r="E72" s="1592"/>
      <c r="F72" s="1592"/>
      <c r="G72" s="1592"/>
      <c r="H72" s="1592"/>
      <c r="I72" s="1592"/>
      <c r="J72" s="1592"/>
      <c r="K72" s="1592"/>
      <c r="L72" s="1592"/>
      <c r="M72" s="1592"/>
      <c r="N72" s="1592"/>
      <c r="O72" s="1592"/>
      <c r="P72" s="1642"/>
      <c r="Q72" s="1653"/>
      <c r="R72" s="1653"/>
      <c r="S72" s="1653"/>
      <c r="T72" s="1653"/>
      <c r="U72" s="1653"/>
      <c r="V72" s="1665"/>
      <c r="W72" s="1693"/>
      <c r="X72" s="1704"/>
      <c r="Y72" s="1704"/>
      <c r="Z72" s="1704"/>
      <c r="AA72" s="1704"/>
      <c r="AB72" s="1704"/>
      <c r="AC72" s="1733"/>
      <c r="AD72" s="1686"/>
      <c r="AE72" s="1704"/>
      <c r="AF72" s="1704"/>
      <c r="AG72" s="1704"/>
      <c r="AH72" s="1704"/>
      <c r="AI72" s="1704"/>
      <c r="AJ72" s="1733"/>
      <c r="AK72" s="1686"/>
      <c r="AL72" s="1704"/>
      <c r="AM72" s="1704"/>
      <c r="AN72" s="1704"/>
      <c r="AO72" s="1704"/>
      <c r="AP72" s="1704"/>
      <c r="AQ72" s="1733"/>
      <c r="AR72" s="1693"/>
      <c r="AS72" s="1704"/>
      <c r="AT72" s="1704"/>
      <c r="AU72" s="1704"/>
      <c r="AV72" s="1704"/>
      <c r="AW72" s="1704"/>
      <c r="AX72" s="1733"/>
      <c r="AY72" s="1821">
        <f t="shared" si="5"/>
        <v>0</v>
      </c>
      <c r="AZ72" s="1830"/>
      <c r="BA72" s="1830"/>
      <c r="BB72" s="1843">
        <f t="shared" si="6"/>
        <v>0</v>
      </c>
      <c r="BC72" s="1843"/>
      <c r="BD72" s="1838"/>
      <c r="BE72" s="1870"/>
      <c r="BF72" s="1870"/>
      <c r="BG72" s="1870"/>
      <c r="BH72" s="1870"/>
      <c r="BI72" s="1870"/>
      <c r="BJ72" s="1870"/>
      <c r="BK72" s="1917"/>
      <c r="BL72" s="1917"/>
      <c r="BM72" s="1917"/>
      <c r="BN72" s="1948"/>
    </row>
    <row r="73" spans="2:66" ht="21" customHeight="1">
      <c r="B73" s="1529"/>
      <c r="C73" s="1549" t="s">
        <v>1108</v>
      </c>
      <c r="D73" s="1578"/>
      <c r="E73" s="1578"/>
      <c r="F73" s="1578"/>
      <c r="G73" s="1578"/>
      <c r="H73" s="1578"/>
      <c r="I73" s="1578"/>
      <c r="J73" s="1578"/>
      <c r="K73" s="1578"/>
      <c r="L73" s="1578"/>
      <c r="M73" s="1578"/>
      <c r="N73" s="1578"/>
      <c r="O73" s="1578"/>
      <c r="P73" s="1578"/>
      <c r="Q73" s="1578"/>
      <c r="R73" s="1578"/>
      <c r="S73" s="1578"/>
      <c r="T73" s="1578"/>
      <c r="U73" s="1578"/>
      <c r="V73" s="1666"/>
      <c r="W73" s="1688">
        <f t="shared" ref="W73:AX73" si="7">SUM(W65:W72)</f>
        <v>8</v>
      </c>
      <c r="X73" s="1706">
        <f t="shared" si="7"/>
        <v>21</v>
      </c>
      <c r="Y73" s="1706">
        <f t="shared" si="7"/>
        <v>28</v>
      </c>
      <c r="Z73" s="1706">
        <f t="shared" si="7"/>
        <v>7</v>
      </c>
      <c r="AA73" s="1706">
        <f t="shared" si="7"/>
        <v>28</v>
      </c>
      <c r="AB73" s="1706">
        <f t="shared" si="7"/>
        <v>22</v>
      </c>
      <c r="AC73" s="1735">
        <f t="shared" si="7"/>
        <v>4</v>
      </c>
      <c r="AD73" s="1688">
        <f t="shared" si="7"/>
        <v>4</v>
      </c>
      <c r="AE73" s="1706">
        <f t="shared" si="7"/>
        <v>21</v>
      </c>
      <c r="AF73" s="1706">
        <f t="shared" si="7"/>
        <v>21</v>
      </c>
      <c r="AG73" s="1706">
        <f t="shared" si="7"/>
        <v>7</v>
      </c>
      <c r="AH73" s="1706">
        <f t="shared" si="7"/>
        <v>28</v>
      </c>
      <c r="AI73" s="1706">
        <f t="shared" si="7"/>
        <v>22</v>
      </c>
      <c r="AJ73" s="1735">
        <f t="shared" si="7"/>
        <v>4</v>
      </c>
      <c r="AK73" s="1688">
        <f t="shared" si="7"/>
        <v>4</v>
      </c>
      <c r="AL73" s="1706">
        <f t="shared" si="7"/>
        <v>14</v>
      </c>
      <c r="AM73" s="1706">
        <f t="shared" si="7"/>
        <v>21</v>
      </c>
      <c r="AN73" s="1706">
        <f t="shared" si="7"/>
        <v>9</v>
      </c>
      <c r="AO73" s="1706">
        <f t="shared" si="7"/>
        <v>21</v>
      </c>
      <c r="AP73" s="1706">
        <f t="shared" si="7"/>
        <v>15</v>
      </c>
      <c r="AQ73" s="1735">
        <f t="shared" si="7"/>
        <v>4</v>
      </c>
      <c r="AR73" s="1688">
        <f t="shared" si="7"/>
        <v>4</v>
      </c>
      <c r="AS73" s="1706">
        <f t="shared" si="7"/>
        <v>21</v>
      </c>
      <c r="AT73" s="1706">
        <f t="shared" si="7"/>
        <v>14</v>
      </c>
      <c r="AU73" s="1706">
        <f t="shared" si="7"/>
        <v>7</v>
      </c>
      <c r="AV73" s="1706">
        <f t="shared" si="7"/>
        <v>21</v>
      </c>
      <c r="AW73" s="1706">
        <f t="shared" si="7"/>
        <v>0</v>
      </c>
      <c r="AX73" s="1735">
        <f t="shared" si="7"/>
        <v>21</v>
      </c>
      <c r="AY73" s="1822">
        <f>SUM(AY65:BA72)</f>
        <v>401</v>
      </c>
      <c r="AZ73" s="1834"/>
      <c r="BA73" s="1834"/>
      <c r="BB73" s="1845">
        <f>SUM($BB$65:$BD$72)</f>
        <v>100.25</v>
      </c>
      <c r="BC73" s="1845"/>
      <c r="BD73" s="1857"/>
      <c r="BE73" s="1871">
        <f>SUM(BE65)</f>
        <v>2.5</v>
      </c>
      <c r="BF73" s="1882"/>
      <c r="BG73" s="1882"/>
      <c r="BH73" s="1882"/>
      <c r="BI73" s="1882"/>
      <c r="BJ73" s="1910"/>
      <c r="BK73" s="1921"/>
      <c r="BL73" s="1921"/>
      <c r="BM73" s="1921"/>
      <c r="BN73" s="1952"/>
    </row>
    <row r="74" spans="2:66" ht="21" customHeight="1">
      <c r="B74" s="1531" t="s">
        <v>836</v>
      </c>
      <c r="C74" s="1550"/>
      <c r="D74" s="1579"/>
      <c r="E74" s="1578"/>
      <c r="F74" s="1578"/>
      <c r="G74" s="1578"/>
      <c r="H74" s="1578"/>
      <c r="I74" s="1578"/>
      <c r="J74" s="1578"/>
      <c r="K74" s="1578"/>
      <c r="L74" s="1578"/>
      <c r="M74" s="1578"/>
      <c r="N74" s="1578"/>
      <c r="O74" s="1578"/>
      <c r="P74" s="1578"/>
      <c r="Q74" s="1578"/>
      <c r="R74" s="1578"/>
      <c r="S74" s="1578"/>
      <c r="T74" s="1578"/>
      <c r="U74" s="1578"/>
      <c r="V74" s="1578"/>
      <c r="W74" s="1648"/>
      <c r="X74" s="1648"/>
      <c r="Y74" s="1648"/>
      <c r="Z74" s="1648"/>
      <c r="AA74" s="1648"/>
      <c r="AB74" s="1648"/>
      <c r="AC74" s="1648"/>
      <c r="AD74" s="1648"/>
      <c r="AE74" s="1648"/>
      <c r="AF74" s="1648"/>
      <c r="AG74" s="1648"/>
      <c r="AH74" s="1648"/>
      <c r="AI74" s="1648"/>
      <c r="AJ74" s="1648"/>
      <c r="AK74" s="1648"/>
      <c r="AL74" s="1648"/>
      <c r="AM74" s="1648"/>
      <c r="AN74" s="1648"/>
      <c r="AO74" s="1648"/>
      <c r="AP74" s="1648"/>
      <c r="AQ74" s="1648"/>
      <c r="AR74" s="1648"/>
      <c r="AS74" s="1648"/>
      <c r="AT74" s="1648"/>
      <c r="AU74" s="1648"/>
      <c r="AV74" s="1648"/>
      <c r="AW74" s="1648"/>
      <c r="AX74" s="1660"/>
      <c r="AY74" s="1823">
        <v>40</v>
      </c>
      <c r="AZ74" s="1806"/>
      <c r="BA74" s="1806"/>
      <c r="BB74" s="1806"/>
      <c r="BC74" s="1806"/>
      <c r="BD74" s="1806"/>
      <c r="BE74" s="1806"/>
      <c r="BF74" s="1806"/>
      <c r="BG74" s="1806"/>
      <c r="BH74" s="1806"/>
      <c r="BI74" s="1806"/>
      <c r="BJ74" s="1806"/>
      <c r="BK74" s="1806"/>
      <c r="BL74" s="1806"/>
      <c r="BM74" s="1806"/>
      <c r="BN74" s="1953"/>
    </row>
    <row r="75" spans="2:66" ht="21" customHeight="1">
      <c r="B75" s="1519" t="s">
        <v>123</v>
      </c>
    </row>
    <row r="76" spans="2:66" ht="21" customHeight="1">
      <c r="B76" s="1519" t="s">
        <v>1107</v>
      </c>
      <c r="G76" s="1519"/>
    </row>
    <row r="77" spans="2:66" ht="21" customHeight="1">
      <c r="G77" s="1519"/>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7"/>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text="可">
      <formula>LEFT(N31,LEN("可"))="可"</formula>
    </cfRule>
    <cfRule type="containsText" dxfId="124" priority="16"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text="可">
      <formula>LEFT(AD31,LEN("可"))="可"</formula>
    </cfRule>
    <cfRule type="containsText" dxfId="121" priority="14"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text="可">
      <formula>LEFT(AT31,LEN("可"))="可"</formula>
    </cfRule>
    <cfRule type="containsText" dxfId="112" priority="12"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text="可">
      <formula>LEFT(BJ31,LEN("可"))="可"</formula>
    </cfRule>
    <cfRule type="containsText" dxfId="106" priority="11"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DropDown="0" showInputMessage="1" showErrorMessage="1" sqref="E12 D5:D7 D12:D14">
      <formula1>$W$1:$W$2</formula1>
    </dataValidation>
    <dataValidation type="list" allowBlank="1" showDropDown="0"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4" fitToWidth="1" fitToHeight="1" orientation="portrait" usePrinterDefaults="1" horizontalDpi="300" verticalDpi="30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CY35"/>
  <sheetViews>
    <sheetView view="pageBreakPreview" topLeftCell="C1" zoomScaleNormal="115" zoomScaleSheetLayoutView="100" workbookViewId="0">
      <selection activeCell="C12" sqref="C12:D12"/>
    </sheetView>
  </sheetViews>
  <sheetFormatPr defaultColWidth="8.875" defaultRowHeight="12"/>
  <cols>
    <col min="1" max="2" width="1.75" style="1773" hidden="1" customWidth="1"/>
    <col min="3" max="18" width="1.75" style="1773" customWidth="1"/>
    <col min="19" max="72" width="2.25" style="1773" customWidth="1"/>
    <col min="73" max="83" width="1.75" style="1773" customWidth="1"/>
    <col min="84" max="107" width="1.875" style="1773" customWidth="1"/>
    <col min="108" max="16384" width="8.875" style="1773"/>
  </cols>
  <sheetData>
    <row r="1" spans="1:103" ht="54" customHeight="1">
      <c r="A1" s="1988"/>
      <c r="C1" s="1988" t="s">
        <v>1155</v>
      </c>
    </row>
    <row r="2" spans="1:103" ht="13.9" customHeight="1">
      <c r="BE2" s="2076"/>
      <c r="BF2" s="2076"/>
      <c r="BG2" s="2076"/>
      <c r="BH2" s="2076"/>
      <c r="BI2" s="2076"/>
      <c r="BJ2" s="2076"/>
      <c r="BK2" s="2076"/>
      <c r="BL2" s="1988"/>
      <c r="BM2" s="1988"/>
      <c r="BN2" s="1988"/>
      <c r="BO2" s="1982" t="s">
        <v>171</v>
      </c>
      <c r="BP2" s="1982"/>
      <c r="BQ2" s="1982"/>
      <c r="BR2" s="2077"/>
      <c r="BS2" s="2077"/>
      <c r="BT2" s="1982" t="s">
        <v>796</v>
      </c>
      <c r="BU2" s="1982"/>
      <c r="BV2" s="2077"/>
      <c r="BW2" s="2077"/>
      <c r="BX2" s="1982" t="s">
        <v>328</v>
      </c>
      <c r="BY2" s="1982"/>
      <c r="BZ2" s="2077"/>
      <c r="CA2" s="2077"/>
      <c r="CB2" s="1982" t="s">
        <v>746</v>
      </c>
      <c r="CC2" s="1982"/>
    </row>
    <row r="3" spans="1:103" ht="13.9" customHeight="1">
      <c r="CJ3" s="1966"/>
    </row>
    <row r="4" spans="1:103" ht="13.9" customHeight="1">
      <c r="T4" s="1773" t="s">
        <v>668</v>
      </c>
    </row>
    <row r="5" spans="1:103" ht="13.9" customHeight="1">
      <c r="BY5" s="1991" t="str">
        <f>IF(COUNTIF(BY1:CA3,"○")&gt;1,"いずれか１つを選択してください。","")</f>
        <v/>
      </c>
    </row>
    <row r="6" spans="1:103" ht="13.9" customHeight="1">
      <c r="E6" s="1773" t="s">
        <v>1156</v>
      </c>
      <c r="AX6" s="1773" t="s">
        <v>300</v>
      </c>
      <c r="CH6" s="2073"/>
      <c r="CJ6" s="1966"/>
    </row>
    <row r="7" spans="1:103" ht="13.9" customHeight="1">
      <c r="G7" s="1990" t="s">
        <v>913</v>
      </c>
      <c r="H7" s="1990"/>
      <c r="I7" s="1990"/>
      <c r="J7" s="1990"/>
      <c r="K7" s="1990"/>
      <c r="L7" s="1990"/>
      <c r="M7" s="1990"/>
      <c r="N7" s="1990"/>
      <c r="O7" s="2009"/>
      <c r="P7" s="2011"/>
      <c r="Q7" s="2011"/>
      <c r="R7" s="2011"/>
      <c r="S7" s="2011"/>
      <c r="T7" s="2011"/>
      <c r="U7" s="2011"/>
      <c r="V7" s="2011"/>
      <c r="W7" s="2011"/>
      <c r="X7" s="2011"/>
      <c r="Y7" s="2011"/>
      <c r="Z7" s="2011"/>
      <c r="AA7" s="2011"/>
      <c r="AB7" s="2011"/>
      <c r="AC7" s="2011"/>
      <c r="AD7" s="2011"/>
      <c r="AE7" s="2011"/>
      <c r="AF7" s="2011"/>
      <c r="AG7" s="2011"/>
      <c r="AH7" s="2011"/>
      <c r="AI7" s="2011"/>
      <c r="AJ7" s="2069"/>
      <c r="AK7" s="1989"/>
      <c r="AL7" s="1989"/>
      <c r="AM7" s="1989"/>
      <c r="AN7" s="1989"/>
      <c r="AO7" s="1989"/>
      <c r="AP7" s="1989"/>
      <c r="AQ7" s="1989"/>
      <c r="AR7" s="1989"/>
      <c r="AS7" s="1989"/>
      <c r="AZ7" s="2074"/>
      <c r="BA7" s="2074"/>
      <c r="BB7" s="2074"/>
      <c r="BC7" s="1990" t="s">
        <v>1171</v>
      </c>
      <c r="BD7" s="1990"/>
      <c r="BE7" s="1990"/>
      <c r="BF7" s="1990"/>
      <c r="BG7" s="1990"/>
      <c r="BH7" s="1990"/>
      <c r="BI7" s="1990"/>
      <c r="BJ7" s="1990"/>
      <c r="BK7" s="1990"/>
      <c r="BL7" s="1990"/>
      <c r="BM7" s="1990"/>
      <c r="BN7" s="1990"/>
      <c r="CH7" s="2073"/>
      <c r="CJ7" s="1988"/>
    </row>
    <row r="8" spans="1:103" ht="13.9" customHeight="1">
      <c r="G8" s="1990" t="s">
        <v>841</v>
      </c>
      <c r="H8" s="1990"/>
      <c r="I8" s="1990"/>
      <c r="J8" s="1990"/>
      <c r="K8" s="1990"/>
      <c r="L8" s="1990"/>
      <c r="M8" s="1990"/>
      <c r="N8" s="1990"/>
      <c r="O8" s="2009"/>
      <c r="P8" s="2011"/>
      <c r="Q8" s="2011"/>
      <c r="R8" s="2011"/>
      <c r="S8" s="2011"/>
      <c r="T8" s="2011"/>
      <c r="U8" s="2011"/>
      <c r="V8" s="2011"/>
      <c r="W8" s="2011"/>
      <c r="X8" s="2011"/>
      <c r="Y8" s="2011"/>
      <c r="Z8" s="2011"/>
      <c r="AA8" s="2011"/>
      <c r="AB8" s="2011"/>
      <c r="AC8" s="2011"/>
      <c r="AD8" s="2011"/>
      <c r="AE8" s="2011"/>
      <c r="AF8" s="2011"/>
      <c r="AG8" s="2011"/>
      <c r="AH8" s="2011"/>
      <c r="AI8" s="2011"/>
      <c r="AJ8" s="2069"/>
      <c r="AK8" s="1989"/>
      <c r="AL8" s="1989"/>
      <c r="AM8" s="1989"/>
      <c r="AN8" s="1989"/>
      <c r="AO8" s="1989"/>
      <c r="AP8" s="1989"/>
      <c r="AQ8" s="1989"/>
      <c r="AR8" s="1989"/>
      <c r="AS8" s="1989"/>
      <c r="AZ8" s="2074"/>
      <c r="BA8" s="2074"/>
      <c r="BB8" s="2074"/>
      <c r="BC8" s="1990" t="s">
        <v>11</v>
      </c>
      <c r="BD8" s="1990"/>
      <c r="BE8" s="1990"/>
      <c r="BF8" s="1990"/>
      <c r="BG8" s="1990"/>
      <c r="BH8" s="1990"/>
      <c r="BI8" s="1990"/>
      <c r="BJ8" s="1990"/>
      <c r="BK8" s="1990"/>
      <c r="BL8" s="1990"/>
      <c r="BM8" s="1990"/>
      <c r="BN8" s="1990"/>
      <c r="BO8" s="2076"/>
      <c r="BP8" s="2076"/>
      <c r="BQ8" s="2076"/>
      <c r="BR8" s="1988"/>
      <c r="BS8" s="1988"/>
      <c r="BT8" s="1988"/>
      <c r="BU8" s="1988"/>
      <c r="BV8" s="1988"/>
      <c r="BW8" s="1988"/>
      <c r="BX8" s="1988"/>
      <c r="BY8" s="1988"/>
      <c r="BZ8" s="1988"/>
      <c r="CA8" s="1988"/>
      <c r="CB8" s="1988"/>
      <c r="CC8" s="1988"/>
      <c r="CH8" s="2073"/>
      <c r="CJ8" s="1988"/>
    </row>
    <row r="9" spans="1:103" ht="13.9" customHeight="1">
      <c r="G9" s="1990" t="s">
        <v>297</v>
      </c>
      <c r="H9" s="1990"/>
      <c r="I9" s="1990"/>
      <c r="J9" s="1990"/>
      <c r="K9" s="1990"/>
      <c r="L9" s="1990"/>
      <c r="M9" s="1990"/>
      <c r="N9" s="1990"/>
      <c r="O9" s="2010"/>
      <c r="P9" s="2010"/>
      <c r="Q9" s="2010"/>
      <c r="R9" s="2010"/>
      <c r="S9" s="2010"/>
      <c r="T9" s="2010"/>
      <c r="U9" s="2010"/>
      <c r="V9" s="2010"/>
      <c r="W9" s="2010"/>
      <c r="X9" s="2010"/>
      <c r="Y9" s="2010"/>
      <c r="Z9" s="2010"/>
      <c r="AA9" s="2010"/>
      <c r="AB9" s="2010"/>
      <c r="AC9" s="2062" t="s">
        <v>268</v>
      </c>
      <c r="AD9" s="2064"/>
      <c r="AE9" s="2064"/>
      <c r="AF9" s="2065"/>
      <c r="AG9" s="2066"/>
      <c r="AH9" s="2067"/>
      <c r="AI9" s="2067"/>
      <c r="AJ9" s="2070"/>
      <c r="AK9" s="1989"/>
      <c r="AL9" s="1989"/>
      <c r="AM9" s="1989"/>
      <c r="AN9" s="1989"/>
      <c r="AO9" s="1989"/>
      <c r="AP9" s="1989"/>
      <c r="AQ9" s="1989"/>
      <c r="AR9" s="1989"/>
      <c r="AS9" s="1989"/>
      <c r="AZ9" s="2074"/>
      <c r="BA9" s="2074"/>
      <c r="BB9" s="2074"/>
      <c r="BC9" s="1990" t="s">
        <v>549</v>
      </c>
      <c r="BD9" s="1990"/>
      <c r="BE9" s="1990"/>
      <c r="BF9" s="1990"/>
      <c r="BG9" s="1990"/>
      <c r="BH9" s="1990"/>
      <c r="BI9" s="1990"/>
      <c r="BJ9" s="1990"/>
      <c r="BK9" s="1990"/>
      <c r="BL9" s="1990"/>
      <c r="BM9" s="1990"/>
      <c r="BN9" s="1990"/>
      <c r="BO9" s="2076"/>
      <c r="BP9" s="2076"/>
      <c r="BQ9" s="2076"/>
      <c r="BR9" s="1988"/>
      <c r="BS9" s="1988"/>
      <c r="BT9" s="1988"/>
      <c r="BU9" s="1988"/>
      <c r="BV9" s="1988"/>
      <c r="BW9" s="1988"/>
      <c r="BX9" s="1988"/>
      <c r="BY9" s="1988"/>
      <c r="BZ9" s="1988"/>
      <c r="CA9" s="1988"/>
      <c r="CB9" s="1988"/>
      <c r="CC9" s="1988"/>
      <c r="CJ9" s="1988"/>
      <c r="CK9" s="1988"/>
      <c r="CL9" s="1988"/>
      <c r="CM9" s="1988"/>
      <c r="CN9" s="2092"/>
      <c r="CO9" s="2092"/>
      <c r="CP9" s="2092"/>
      <c r="CQ9" s="1988"/>
      <c r="CR9" s="1988"/>
      <c r="CS9" s="1988"/>
      <c r="CT9" s="1988"/>
      <c r="CU9" s="1988"/>
      <c r="CV9" s="1988"/>
      <c r="CW9" s="2093"/>
      <c r="CX9" s="2093"/>
      <c r="CY9" s="2093"/>
    </row>
    <row r="10" spans="1:103" ht="13.9" customHeight="1">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c r="AM10" s="1989"/>
      <c r="AN10" s="1989"/>
      <c r="AO10" s="1989"/>
      <c r="AP10" s="1989"/>
      <c r="AQ10" s="1989"/>
      <c r="AR10" s="1989"/>
      <c r="AS10" s="1989"/>
      <c r="AY10" s="1989"/>
      <c r="AZ10" s="2075" t="s">
        <v>199</v>
      </c>
      <c r="BA10" s="1989"/>
      <c r="BB10" s="1989"/>
      <c r="BC10" s="1989"/>
      <c r="BD10" s="1989"/>
      <c r="BE10" s="1989"/>
      <c r="BF10" s="1989"/>
      <c r="BG10" s="1989"/>
      <c r="BH10" s="1989"/>
      <c r="BI10" s="1989"/>
      <c r="BJ10" s="1989"/>
      <c r="BO10" s="2076"/>
      <c r="BP10" s="2076"/>
      <c r="BQ10" s="2076"/>
      <c r="BR10" s="1988"/>
      <c r="BS10" s="1988"/>
      <c r="BT10" s="1988"/>
      <c r="BU10" s="1988"/>
      <c r="BV10" s="1988"/>
      <c r="BW10" s="1988"/>
      <c r="BX10" s="1988"/>
      <c r="BY10" s="1988"/>
      <c r="BZ10" s="1988"/>
      <c r="CA10" s="1988"/>
      <c r="CB10" s="1988"/>
      <c r="CC10" s="1988"/>
      <c r="CG10" s="1989"/>
    </row>
    <row r="11" spans="1:103" ht="13.9" customHeight="1">
      <c r="G11" s="1991"/>
      <c r="AT11" s="2073"/>
      <c r="BU11" s="1989"/>
      <c r="BV11" s="1989"/>
      <c r="BW11" s="1989"/>
      <c r="BX11" s="1989"/>
      <c r="BY11" s="1989"/>
      <c r="BZ11" s="1989"/>
      <c r="CA11" s="1989"/>
    </row>
    <row r="12" spans="1:103" ht="13.9" customHeight="1">
      <c r="E12" s="1773" t="s">
        <v>997</v>
      </c>
      <c r="S12" s="2018" t="s">
        <v>1169</v>
      </c>
      <c r="T12" s="2026"/>
      <c r="U12" s="2026"/>
      <c r="V12" s="2026"/>
      <c r="W12" s="2026"/>
      <c r="X12" s="2026"/>
      <c r="Y12" s="2026"/>
      <c r="Z12" s="2026"/>
      <c r="AA12" s="2026"/>
      <c r="AB12" s="2026"/>
      <c r="AC12" s="2026"/>
      <c r="AD12" s="2026"/>
      <c r="AE12" s="2026"/>
      <c r="AF12" s="2026"/>
      <c r="AG12" s="2026"/>
      <c r="AH12" s="2026"/>
      <c r="AI12" s="2026"/>
      <c r="AJ12" s="2026"/>
      <c r="AK12" s="2026"/>
      <c r="AL12" s="2026"/>
      <c r="AM12" s="2026"/>
      <c r="AN12" s="2026"/>
      <c r="AO12" s="2026"/>
      <c r="AP12" s="2026"/>
      <c r="AQ12" s="2026"/>
      <c r="AR12" s="2026"/>
      <c r="AS12" s="2026"/>
      <c r="AT12" s="2026"/>
      <c r="AU12" s="2026"/>
      <c r="AV12" s="2026"/>
      <c r="AW12" s="2026"/>
      <c r="AX12" s="2026"/>
      <c r="AY12" s="2026"/>
      <c r="AZ12" s="2026"/>
      <c r="BA12" s="2026"/>
      <c r="BB12" s="2026"/>
      <c r="BC12" s="2026"/>
      <c r="BD12" s="2026"/>
      <c r="BE12" s="2026"/>
      <c r="BF12" s="2026"/>
      <c r="BG12" s="2026"/>
      <c r="BH12" s="2026"/>
      <c r="BI12" s="2026"/>
      <c r="BJ12" s="2026"/>
      <c r="BK12" s="2026"/>
      <c r="BL12" s="2026"/>
      <c r="BM12" s="2026"/>
      <c r="BN12" s="2026"/>
      <c r="BO12" s="2026"/>
      <c r="BP12" s="2026"/>
      <c r="BQ12" s="2026"/>
      <c r="BR12" s="2026"/>
      <c r="BS12" s="2026"/>
      <c r="BT12" s="2026"/>
      <c r="BU12" s="2026"/>
      <c r="BV12" s="2026"/>
      <c r="BW12" s="2026"/>
      <c r="BX12" s="2026"/>
      <c r="BY12" s="2085"/>
    </row>
    <row r="13" spans="1:103" ht="13.9" customHeight="1">
      <c r="S13" s="2019" t="s">
        <v>1134</v>
      </c>
      <c r="T13" s="2027"/>
      <c r="U13" s="2027"/>
      <c r="V13" s="2027"/>
      <c r="W13" s="2027"/>
      <c r="X13" s="2027"/>
      <c r="Y13" s="2027"/>
      <c r="Z13" s="2027"/>
      <c r="AA13" s="2051"/>
      <c r="AB13" s="2019" t="s">
        <v>1135</v>
      </c>
      <c r="AC13" s="2027"/>
      <c r="AD13" s="2027"/>
      <c r="AE13" s="2027"/>
      <c r="AF13" s="2027"/>
      <c r="AG13" s="2027"/>
      <c r="AH13" s="2027"/>
      <c r="AI13" s="2027"/>
      <c r="AJ13" s="2051"/>
      <c r="AK13" s="2019" t="s">
        <v>531</v>
      </c>
      <c r="AL13" s="2027"/>
      <c r="AM13" s="2027"/>
      <c r="AN13" s="2027"/>
      <c r="AO13" s="2027"/>
      <c r="AP13" s="2027"/>
      <c r="AQ13" s="2027"/>
      <c r="AR13" s="2027"/>
      <c r="AS13" s="2051"/>
      <c r="AT13" s="2027" t="s">
        <v>1142</v>
      </c>
      <c r="AU13" s="2027"/>
      <c r="AV13" s="2027"/>
      <c r="AW13" s="2027"/>
      <c r="AX13" s="2027"/>
      <c r="AY13" s="2027"/>
      <c r="AZ13" s="2027"/>
      <c r="BA13" s="2027"/>
      <c r="BB13" s="2027"/>
      <c r="BC13" s="2019" t="s">
        <v>1143</v>
      </c>
      <c r="BD13" s="2027"/>
      <c r="BE13" s="2027"/>
      <c r="BF13" s="2027"/>
      <c r="BG13" s="2027"/>
      <c r="BH13" s="2027"/>
      <c r="BI13" s="2027"/>
      <c r="BJ13" s="2027"/>
      <c r="BK13" s="2051"/>
      <c r="BL13" s="2019" t="s">
        <v>1144</v>
      </c>
      <c r="BM13" s="2027"/>
      <c r="BN13" s="2027"/>
      <c r="BO13" s="2027"/>
      <c r="BP13" s="2027"/>
      <c r="BQ13" s="2027"/>
      <c r="BR13" s="2027"/>
      <c r="BS13" s="2027"/>
      <c r="BT13" s="2051"/>
      <c r="BU13" s="2079" t="s">
        <v>290</v>
      </c>
      <c r="BV13" s="2083"/>
      <c r="BW13" s="2083"/>
      <c r="BX13" s="2083"/>
      <c r="BY13" s="2086"/>
    </row>
    <row r="14" spans="1:103" ht="21.75" customHeight="1">
      <c r="G14" s="1992"/>
      <c r="H14" s="1998"/>
      <c r="I14" s="1998"/>
      <c r="J14" s="1998"/>
      <c r="K14" s="1998"/>
      <c r="L14" s="1998"/>
      <c r="M14" s="1998" t="s">
        <v>663</v>
      </c>
      <c r="N14" s="1998"/>
      <c r="O14" s="1998"/>
      <c r="P14" s="1998"/>
      <c r="Q14" s="1998"/>
      <c r="R14" s="2013"/>
      <c r="S14" s="2021" t="s">
        <v>422</v>
      </c>
      <c r="T14" s="2021"/>
      <c r="U14" s="2021"/>
      <c r="V14" s="2021"/>
      <c r="W14" s="2021"/>
      <c r="X14" s="2038"/>
      <c r="Y14" s="2043" t="s">
        <v>1170</v>
      </c>
      <c r="Z14" s="2048"/>
      <c r="AA14" s="2052"/>
      <c r="AB14" s="2057" t="s">
        <v>422</v>
      </c>
      <c r="AC14" s="2021"/>
      <c r="AD14" s="2021"/>
      <c r="AE14" s="2021"/>
      <c r="AF14" s="2021"/>
      <c r="AG14" s="2038"/>
      <c r="AH14" s="2068" t="s">
        <v>1170</v>
      </c>
      <c r="AI14" s="2021"/>
      <c r="AJ14" s="2071"/>
      <c r="AK14" s="2057" t="s">
        <v>422</v>
      </c>
      <c r="AL14" s="2021"/>
      <c r="AM14" s="2021"/>
      <c r="AN14" s="2021"/>
      <c r="AO14" s="2021"/>
      <c r="AP14" s="2038"/>
      <c r="AQ14" s="2068" t="s">
        <v>1170</v>
      </c>
      <c r="AR14" s="2021"/>
      <c r="AS14" s="2071"/>
      <c r="AT14" s="2057" t="s">
        <v>422</v>
      </c>
      <c r="AU14" s="2021"/>
      <c r="AV14" s="2021"/>
      <c r="AW14" s="2021"/>
      <c r="AX14" s="2021"/>
      <c r="AY14" s="2038"/>
      <c r="AZ14" s="2068" t="s">
        <v>1170</v>
      </c>
      <c r="BA14" s="2021"/>
      <c r="BB14" s="2021"/>
      <c r="BC14" s="2057" t="s">
        <v>422</v>
      </c>
      <c r="BD14" s="2021"/>
      <c r="BE14" s="2021"/>
      <c r="BF14" s="2021"/>
      <c r="BG14" s="2021"/>
      <c r="BH14" s="2038"/>
      <c r="BI14" s="2068" t="s">
        <v>1170</v>
      </c>
      <c r="BJ14" s="2021"/>
      <c r="BK14" s="2071"/>
      <c r="BL14" s="2057" t="s">
        <v>422</v>
      </c>
      <c r="BM14" s="2021"/>
      <c r="BN14" s="2021"/>
      <c r="BO14" s="2021"/>
      <c r="BP14" s="2021"/>
      <c r="BQ14" s="2038"/>
      <c r="BR14" s="2068" t="s">
        <v>1170</v>
      </c>
      <c r="BS14" s="2021"/>
      <c r="BT14" s="2071"/>
      <c r="BU14" s="2080"/>
      <c r="BV14" s="1982"/>
      <c r="BW14" s="1982"/>
      <c r="BX14" s="1982"/>
      <c r="BY14" s="2087"/>
    </row>
    <row r="15" spans="1:103" ht="21.75" customHeight="1">
      <c r="G15" s="1993"/>
      <c r="H15" s="1990"/>
      <c r="I15" s="1990"/>
      <c r="J15" s="1990"/>
      <c r="K15" s="1990"/>
      <c r="L15" s="1990"/>
      <c r="M15" s="1990"/>
      <c r="N15" s="1990"/>
      <c r="O15" s="1990"/>
      <c r="P15" s="1990"/>
      <c r="Q15" s="1990"/>
      <c r="R15" s="2014"/>
      <c r="S15" s="2020"/>
      <c r="T15" s="2020"/>
      <c r="U15" s="2029"/>
      <c r="V15" s="2030" t="s">
        <v>733</v>
      </c>
      <c r="W15" s="2034"/>
      <c r="X15" s="2039"/>
      <c r="Y15" s="2044"/>
      <c r="Z15" s="2049"/>
      <c r="AA15" s="2053"/>
      <c r="AB15" s="2058"/>
      <c r="AC15" s="2020"/>
      <c r="AD15" s="2029"/>
      <c r="AE15" s="2030" t="s">
        <v>733</v>
      </c>
      <c r="AF15" s="2034"/>
      <c r="AG15" s="2039"/>
      <c r="AH15" s="2020"/>
      <c r="AI15" s="2020"/>
      <c r="AJ15" s="2072"/>
      <c r="AK15" s="2058"/>
      <c r="AL15" s="2020"/>
      <c r="AM15" s="2029"/>
      <c r="AN15" s="2030" t="s">
        <v>733</v>
      </c>
      <c r="AO15" s="2034"/>
      <c r="AP15" s="2039"/>
      <c r="AQ15" s="2020"/>
      <c r="AR15" s="2020"/>
      <c r="AS15" s="2072"/>
      <c r="AT15" s="2058"/>
      <c r="AU15" s="2020"/>
      <c r="AV15" s="2029"/>
      <c r="AW15" s="2030" t="s">
        <v>733</v>
      </c>
      <c r="AX15" s="2034"/>
      <c r="AY15" s="2039"/>
      <c r="AZ15" s="2020"/>
      <c r="BA15" s="2020"/>
      <c r="BB15" s="2020"/>
      <c r="BC15" s="2058"/>
      <c r="BD15" s="2020"/>
      <c r="BE15" s="2029"/>
      <c r="BF15" s="2030" t="s">
        <v>733</v>
      </c>
      <c r="BG15" s="2034"/>
      <c r="BH15" s="2039"/>
      <c r="BI15" s="2020"/>
      <c r="BJ15" s="2020"/>
      <c r="BK15" s="2072"/>
      <c r="BL15" s="2058"/>
      <c r="BM15" s="2020"/>
      <c r="BN15" s="2029"/>
      <c r="BO15" s="2030" t="s">
        <v>733</v>
      </c>
      <c r="BP15" s="2034"/>
      <c r="BQ15" s="2039"/>
      <c r="BR15" s="2020"/>
      <c r="BS15" s="2020"/>
      <c r="BT15" s="2072"/>
      <c r="BU15" s="2081"/>
      <c r="BV15" s="2012"/>
      <c r="BW15" s="2012"/>
      <c r="BX15" s="2012"/>
      <c r="BY15" s="2015"/>
    </row>
    <row r="16" spans="1:103" ht="13.9" customHeight="1">
      <c r="G16" s="1993" t="s">
        <v>334</v>
      </c>
      <c r="H16" s="1990"/>
      <c r="I16" s="1990"/>
      <c r="J16" s="1990"/>
      <c r="K16" s="1990"/>
      <c r="L16" s="1990"/>
      <c r="M16" s="2003">
        <v>30</v>
      </c>
      <c r="N16" s="2006"/>
      <c r="O16" s="2006"/>
      <c r="P16" s="2006"/>
      <c r="Q16" s="2012" t="s">
        <v>746</v>
      </c>
      <c r="R16" s="2015"/>
      <c r="S16" s="2022">
        <v>0</v>
      </c>
      <c r="T16" s="2022"/>
      <c r="U16" s="2022"/>
      <c r="V16" s="2031"/>
      <c r="W16" s="2035"/>
      <c r="X16" s="2040"/>
      <c r="Y16" s="2045">
        <v>0</v>
      </c>
      <c r="Z16" s="2050"/>
      <c r="AA16" s="2054"/>
      <c r="AB16" s="2059">
        <v>0</v>
      </c>
      <c r="AC16" s="2050"/>
      <c r="AD16" s="2050"/>
      <c r="AE16" s="2031"/>
      <c r="AF16" s="2035"/>
      <c r="AG16" s="2040"/>
      <c r="AH16" s="2045">
        <v>0</v>
      </c>
      <c r="AI16" s="2050"/>
      <c r="AJ16" s="2054"/>
      <c r="AK16" s="2059">
        <v>0</v>
      </c>
      <c r="AL16" s="2050"/>
      <c r="AM16" s="2050"/>
      <c r="AN16" s="2031"/>
      <c r="AO16" s="2035"/>
      <c r="AP16" s="2040"/>
      <c r="AQ16" s="2045">
        <v>0</v>
      </c>
      <c r="AR16" s="2050"/>
      <c r="AS16" s="2054"/>
      <c r="AT16" s="2059">
        <v>0</v>
      </c>
      <c r="AU16" s="2050"/>
      <c r="AV16" s="2050"/>
      <c r="AW16" s="2045">
        <v>0</v>
      </c>
      <c r="AX16" s="2050"/>
      <c r="AY16" s="2050"/>
      <c r="AZ16" s="2045">
        <v>0</v>
      </c>
      <c r="BA16" s="2050"/>
      <c r="BB16" s="2054"/>
      <c r="BC16" s="2059">
        <v>0</v>
      </c>
      <c r="BD16" s="2050"/>
      <c r="BE16" s="2050"/>
      <c r="BF16" s="2045">
        <v>0</v>
      </c>
      <c r="BG16" s="2050"/>
      <c r="BH16" s="2050"/>
      <c r="BI16" s="2045">
        <v>0</v>
      </c>
      <c r="BJ16" s="2050"/>
      <c r="BK16" s="2054"/>
      <c r="BL16" s="2059">
        <v>0</v>
      </c>
      <c r="BM16" s="2050"/>
      <c r="BN16" s="2050"/>
      <c r="BO16" s="2045">
        <v>0</v>
      </c>
      <c r="BP16" s="2050"/>
      <c r="BQ16" s="2050"/>
      <c r="BR16" s="2045">
        <v>0</v>
      </c>
      <c r="BS16" s="2050"/>
      <c r="BT16" s="2054"/>
      <c r="BU16" s="2063">
        <f t="shared" ref="BU16:BU27" si="0">S16+Y16+AH16+AB16+AK16+AQ16+AT16+AZ16+BC16+BI16+BL16+BR16</f>
        <v>0</v>
      </c>
      <c r="BV16" s="2063"/>
      <c r="BW16" s="2063"/>
      <c r="BX16" s="2064" t="s">
        <v>1172</v>
      </c>
      <c r="BY16" s="2088"/>
    </row>
    <row r="17" spans="7:80" ht="13.9" customHeight="1">
      <c r="G17" s="1993" t="s">
        <v>1157</v>
      </c>
      <c r="H17" s="1990"/>
      <c r="I17" s="1990"/>
      <c r="J17" s="1990"/>
      <c r="K17" s="1990"/>
      <c r="L17" s="1990"/>
      <c r="M17" s="2003">
        <v>31</v>
      </c>
      <c r="N17" s="2006"/>
      <c r="O17" s="2006"/>
      <c r="P17" s="2006"/>
      <c r="Q17" s="2012" t="s">
        <v>746</v>
      </c>
      <c r="R17" s="2015"/>
      <c r="S17" s="2022">
        <v>0</v>
      </c>
      <c r="T17" s="2022"/>
      <c r="U17" s="2022"/>
      <c r="V17" s="2031"/>
      <c r="W17" s="2035"/>
      <c r="X17" s="2040"/>
      <c r="Y17" s="2045">
        <v>0</v>
      </c>
      <c r="Z17" s="2050"/>
      <c r="AA17" s="2054"/>
      <c r="AB17" s="2059">
        <v>0</v>
      </c>
      <c r="AC17" s="2050"/>
      <c r="AD17" s="2050"/>
      <c r="AE17" s="2031"/>
      <c r="AF17" s="2035"/>
      <c r="AG17" s="2040"/>
      <c r="AH17" s="2045">
        <v>0</v>
      </c>
      <c r="AI17" s="2050"/>
      <c r="AJ17" s="2054"/>
      <c r="AK17" s="2059">
        <v>0</v>
      </c>
      <c r="AL17" s="2050"/>
      <c r="AM17" s="2050"/>
      <c r="AN17" s="2031"/>
      <c r="AO17" s="2035"/>
      <c r="AP17" s="2040"/>
      <c r="AQ17" s="2045">
        <v>0</v>
      </c>
      <c r="AR17" s="2050"/>
      <c r="AS17" s="2054"/>
      <c r="AT17" s="2059">
        <v>0</v>
      </c>
      <c r="AU17" s="2050"/>
      <c r="AV17" s="2050"/>
      <c r="AW17" s="2045">
        <v>0</v>
      </c>
      <c r="AX17" s="2050"/>
      <c r="AY17" s="2050"/>
      <c r="AZ17" s="2045">
        <v>0</v>
      </c>
      <c r="BA17" s="2050"/>
      <c r="BB17" s="2054"/>
      <c r="BC17" s="2059">
        <v>0</v>
      </c>
      <c r="BD17" s="2050"/>
      <c r="BE17" s="2050"/>
      <c r="BF17" s="2045">
        <v>0</v>
      </c>
      <c r="BG17" s="2050"/>
      <c r="BH17" s="2050"/>
      <c r="BI17" s="2045">
        <v>0</v>
      </c>
      <c r="BJ17" s="2050"/>
      <c r="BK17" s="2054"/>
      <c r="BL17" s="2059">
        <v>0</v>
      </c>
      <c r="BM17" s="2050"/>
      <c r="BN17" s="2050"/>
      <c r="BO17" s="2045">
        <v>0</v>
      </c>
      <c r="BP17" s="2050"/>
      <c r="BQ17" s="2050"/>
      <c r="BR17" s="2045">
        <v>0</v>
      </c>
      <c r="BS17" s="2050"/>
      <c r="BT17" s="2054"/>
      <c r="BU17" s="2063">
        <f t="shared" si="0"/>
        <v>0</v>
      </c>
      <c r="BV17" s="2063"/>
      <c r="BW17" s="2063"/>
      <c r="BX17" s="2064" t="s">
        <v>1172</v>
      </c>
      <c r="BY17" s="2088"/>
    </row>
    <row r="18" spans="7:80" ht="13.9" customHeight="1">
      <c r="G18" s="1993" t="s">
        <v>1158</v>
      </c>
      <c r="H18" s="1990"/>
      <c r="I18" s="1990"/>
      <c r="J18" s="1990"/>
      <c r="K18" s="1990"/>
      <c r="L18" s="1990"/>
      <c r="M18" s="2003">
        <v>30</v>
      </c>
      <c r="N18" s="2006"/>
      <c r="O18" s="2006"/>
      <c r="P18" s="2006"/>
      <c r="Q18" s="2012" t="s">
        <v>746</v>
      </c>
      <c r="R18" s="2015"/>
      <c r="S18" s="2022">
        <v>0</v>
      </c>
      <c r="T18" s="2022"/>
      <c r="U18" s="2022"/>
      <c r="V18" s="2031"/>
      <c r="W18" s="2035"/>
      <c r="X18" s="2040"/>
      <c r="Y18" s="2045">
        <v>0</v>
      </c>
      <c r="Z18" s="2050"/>
      <c r="AA18" s="2054"/>
      <c r="AB18" s="2059">
        <v>0</v>
      </c>
      <c r="AC18" s="2050"/>
      <c r="AD18" s="2050"/>
      <c r="AE18" s="2031"/>
      <c r="AF18" s="2035"/>
      <c r="AG18" s="2040"/>
      <c r="AH18" s="2045">
        <v>0</v>
      </c>
      <c r="AI18" s="2050"/>
      <c r="AJ18" s="2054"/>
      <c r="AK18" s="2059">
        <v>0</v>
      </c>
      <c r="AL18" s="2050"/>
      <c r="AM18" s="2050"/>
      <c r="AN18" s="2031"/>
      <c r="AO18" s="2035"/>
      <c r="AP18" s="2040"/>
      <c r="AQ18" s="2045">
        <v>0</v>
      </c>
      <c r="AR18" s="2050"/>
      <c r="AS18" s="2054"/>
      <c r="AT18" s="2059">
        <v>0</v>
      </c>
      <c r="AU18" s="2050"/>
      <c r="AV18" s="2050"/>
      <c r="AW18" s="2045">
        <v>0</v>
      </c>
      <c r="AX18" s="2050"/>
      <c r="AY18" s="2050"/>
      <c r="AZ18" s="2045">
        <v>0</v>
      </c>
      <c r="BA18" s="2050"/>
      <c r="BB18" s="2054"/>
      <c r="BC18" s="2059">
        <v>0</v>
      </c>
      <c r="BD18" s="2050"/>
      <c r="BE18" s="2050"/>
      <c r="BF18" s="2045">
        <v>0</v>
      </c>
      <c r="BG18" s="2050"/>
      <c r="BH18" s="2050"/>
      <c r="BI18" s="2045">
        <v>0</v>
      </c>
      <c r="BJ18" s="2050"/>
      <c r="BK18" s="2054"/>
      <c r="BL18" s="2059">
        <v>0</v>
      </c>
      <c r="BM18" s="2050"/>
      <c r="BN18" s="2050"/>
      <c r="BO18" s="2045">
        <v>0</v>
      </c>
      <c r="BP18" s="2050"/>
      <c r="BQ18" s="2050"/>
      <c r="BR18" s="2045">
        <v>0</v>
      </c>
      <c r="BS18" s="2050"/>
      <c r="BT18" s="2054"/>
      <c r="BU18" s="2063">
        <f t="shared" si="0"/>
        <v>0</v>
      </c>
      <c r="BV18" s="2063"/>
      <c r="BW18" s="2063"/>
      <c r="BX18" s="2064" t="s">
        <v>1172</v>
      </c>
      <c r="BY18" s="2088"/>
    </row>
    <row r="19" spans="7:80" ht="13.9" customHeight="1">
      <c r="G19" s="1993" t="s">
        <v>743</v>
      </c>
      <c r="H19" s="1990"/>
      <c r="I19" s="1990"/>
      <c r="J19" s="1990"/>
      <c r="K19" s="1990"/>
      <c r="L19" s="1990"/>
      <c r="M19" s="2003">
        <v>31</v>
      </c>
      <c r="N19" s="2006"/>
      <c r="O19" s="2006"/>
      <c r="P19" s="2006"/>
      <c r="Q19" s="2012" t="s">
        <v>746</v>
      </c>
      <c r="R19" s="2015"/>
      <c r="S19" s="2022">
        <v>0</v>
      </c>
      <c r="T19" s="2022"/>
      <c r="U19" s="2022"/>
      <c r="V19" s="2031"/>
      <c r="W19" s="2035"/>
      <c r="X19" s="2040"/>
      <c r="Y19" s="2045">
        <v>0</v>
      </c>
      <c r="Z19" s="2050"/>
      <c r="AA19" s="2054"/>
      <c r="AB19" s="2059">
        <v>0</v>
      </c>
      <c r="AC19" s="2050"/>
      <c r="AD19" s="2050"/>
      <c r="AE19" s="2031"/>
      <c r="AF19" s="2035"/>
      <c r="AG19" s="2040"/>
      <c r="AH19" s="2045">
        <v>0</v>
      </c>
      <c r="AI19" s="2050"/>
      <c r="AJ19" s="2054"/>
      <c r="AK19" s="2059">
        <v>0</v>
      </c>
      <c r="AL19" s="2050"/>
      <c r="AM19" s="2050"/>
      <c r="AN19" s="2031"/>
      <c r="AO19" s="2035"/>
      <c r="AP19" s="2040"/>
      <c r="AQ19" s="2045">
        <v>0</v>
      </c>
      <c r="AR19" s="2050"/>
      <c r="AS19" s="2054"/>
      <c r="AT19" s="2059">
        <v>0</v>
      </c>
      <c r="AU19" s="2050"/>
      <c r="AV19" s="2050"/>
      <c r="AW19" s="2045">
        <v>0</v>
      </c>
      <c r="AX19" s="2050"/>
      <c r="AY19" s="2050"/>
      <c r="AZ19" s="2045">
        <v>0</v>
      </c>
      <c r="BA19" s="2050"/>
      <c r="BB19" s="2054"/>
      <c r="BC19" s="2059">
        <v>0</v>
      </c>
      <c r="BD19" s="2050"/>
      <c r="BE19" s="2050"/>
      <c r="BF19" s="2045">
        <v>0</v>
      </c>
      <c r="BG19" s="2050"/>
      <c r="BH19" s="2050"/>
      <c r="BI19" s="2045">
        <v>0</v>
      </c>
      <c r="BJ19" s="2050"/>
      <c r="BK19" s="2054"/>
      <c r="BL19" s="2059">
        <v>0</v>
      </c>
      <c r="BM19" s="2050"/>
      <c r="BN19" s="2050"/>
      <c r="BO19" s="2045">
        <v>0</v>
      </c>
      <c r="BP19" s="2050"/>
      <c r="BQ19" s="2050"/>
      <c r="BR19" s="2045">
        <v>0</v>
      </c>
      <c r="BS19" s="2050"/>
      <c r="BT19" s="2054"/>
      <c r="BU19" s="2063">
        <f t="shared" si="0"/>
        <v>0</v>
      </c>
      <c r="BV19" s="2063"/>
      <c r="BW19" s="2063"/>
      <c r="BX19" s="2064" t="s">
        <v>1172</v>
      </c>
      <c r="BY19" s="2088"/>
    </row>
    <row r="20" spans="7:80" ht="13.9" customHeight="1">
      <c r="G20" s="1993" t="s">
        <v>610</v>
      </c>
      <c r="H20" s="1990"/>
      <c r="I20" s="1990"/>
      <c r="J20" s="1990"/>
      <c r="K20" s="1990"/>
      <c r="L20" s="1990"/>
      <c r="M20" s="2003">
        <v>30</v>
      </c>
      <c r="N20" s="2006"/>
      <c r="O20" s="2006"/>
      <c r="P20" s="2006"/>
      <c r="Q20" s="2012" t="s">
        <v>746</v>
      </c>
      <c r="R20" s="2015"/>
      <c r="S20" s="2022">
        <v>0</v>
      </c>
      <c r="T20" s="2022"/>
      <c r="U20" s="2022"/>
      <c r="V20" s="2031"/>
      <c r="W20" s="2035"/>
      <c r="X20" s="2040"/>
      <c r="Y20" s="2045">
        <v>0</v>
      </c>
      <c r="Z20" s="2050"/>
      <c r="AA20" s="2054"/>
      <c r="AB20" s="2059">
        <v>0</v>
      </c>
      <c r="AC20" s="2050"/>
      <c r="AD20" s="2050"/>
      <c r="AE20" s="2031"/>
      <c r="AF20" s="2035"/>
      <c r="AG20" s="2040"/>
      <c r="AH20" s="2045">
        <v>0</v>
      </c>
      <c r="AI20" s="2050"/>
      <c r="AJ20" s="2054"/>
      <c r="AK20" s="2059">
        <v>0</v>
      </c>
      <c r="AL20" s="2050"/>
      <c r="AM20" s="2050"/>
      <c r="AN20" s="2031"/>
      <c r="AO20" s="2035"/>
      <c r="AP20" s="2040"/>
      <c r="AQ20" s="2045">
        <v>0</v>
      </c>
      <c r="AR20" s="2050"/>
      <c r="AS20" s="2054"/>
      <c r="AT20" s="2059">
        <v>0</v>
      </c>
      <c r="AU20" s="2050"/>
      <c r="AV20" s="2050"/>
      <c r="AW20" s="2045">
        <v>0</v>
      </c>
      <c r="AX20" s="2050"/>
      <c r="AY20" s="2050"/>
      <c r="AZ20" s="2045">
        <v>0</v>
      </c>
      <c r="BA20" s="2050"/>
      <c r="BB20" s="2054"/>
      <c r="BC20" s="2059">
        <v>0</v>
      </c>
      <c r="BD20" s="2050"/>
      <c r="BE20" s="2050"/>
      <c r="BF20" s="2045">
        <v>0</v>
      </c>
      <c r="BG20" s="2050"/>
      <c r="BH20" s="2050"/>
      <c r="BI20" s="2045">
        <v>0</v>
      </c>
      <c r="BJ20" s="2050"/>
      <c r="BK20" s="2054"/>
      <c r="BL20" s="2059">
        <v>0</v>
      </c>
      <c r="BM20" s="2050"/>
      <c r="BN20" s="2050"/>
      <c r="BO20" s="2045">
        <v>0</v>
      </c>
      <c r="BP20" s="2050"/>
      <c r="BQ20" s="2050"/>
      <c r="BR20" s="2045">
        <v>0</v>
      </c>
      <c r="BS20" s="2050"/>
      <c r="BT20" s="2054"/>
      <c r="BU20" s="2063">
        <f t="shared" si="0"/>
        <v>0</v>
      </c>
      <c r="BV20" s="2063"/>
      <c r="BW20" s="2063"/>
      <c r="BX20" s="2064" t="s">
        <v>1172</v>
      </c>
      <c r="BY20" s="2088"/>
    </row>
    <row r="21" spans="7:80" ht="13.9" customHeight="1">
      <c r="G21" s="1993" t="s">
        <v>44</v>
      </c>
      <c r="H21" s="1990"/>
      <c r="I21" s="1990"/>
      <c r="J21" s="1990"/>
      <c r="K21" s="1990"/>
      <c r="L21" s="1990"/>
      <c r="M21" s="2003">
        <v>30</v>
      </c>
      <c r="N21" s="2006"/>
      <c r="O21" s="2006"/>
      <c r="P21" s="2006"/>
      <c r="Q21" s="2012" t="s">
        <v>746</v>
      </c>
      <c r="R21" s="2015"/>
      <c r="S21" s="2022">
        <v>0</v>
      </c>
      <c r="T21" s="2022"/>
      <c r="U21" s="2022"/>
      <c r="V21" s="2031"/>
      <c r="W21" s="2035"/>
      <c r="X21" s="2040"/>
      <c r="Y21" s="2045">
        <v>0</v>
      </c>
      <c r="Z21" s="2050"/>
      <c r="AA21" s="2054"/>
      <c r="AB21" s="2059">
        <v>0</v>
      </c>
      <c r="AC21" s="2050"/>
      <c r="AD21" s="2050"/>
      <c r="AE21" s="2031"/>
      <c r="AF21" s="2035"/>
      <c r="AG21" s="2040"/>
      <c r="AH21" s="2045">
        <v>0</v>
      </c>
      <c r="AI21" s="2050"/>
      <c r="AJ21" s="2054"/>
      <c r="AK21" s="2059">
        <v>0</v>
      </c>
      <c r="AL21" s="2050"/>
      <c r="AM21" s="2050"/>
      <c r="AN21" s="2031"/>
      <c r="AO21" s="2035"/>
      <c r="AP21" s="2040"/>
      <c r="AQ21" s="2045">
        <v>0</v>
      </c>
      <c r="AR21" s="2050"/>
      <c r="AS21" s="2054"/>
      <c r="AT21" s="2059">
        <v>0</v>
      </c>
      <c r="AU21" s="2050"/>
      <c r="AV21" s="2050"/>
      <c r="AW21" s="2045">
        <v>0</v>
      </c>
      <c r="AX21" s="2050"/>
      <c r="AY21" s="2050"/>
      <c r="AZ21" s="2045">
        <v>0</v>
      </c>
      <c r="BA21" s="2050"/>
      <c r="BB21" s="2054"/>
      <c r="BC21" s="2059">
        <v>0</v>
      </c>
      <c r="BD21" s="2050"/>
      <c r="BE21" s="2050"/>
      <c r="BF21" s="2045">
        <v>0</v>
      </c>
      <c r="BG21" s="2050"/>
      <c r="BH21" s="2050"/>
      <c r="BI21" s="2045">
        <v>0</v>
      </c>
      <c r="BJ21" s="2050"/>
      <c r="BK21" s="2054"/>
      <c r="BL21" s="2059">
        <v>0</v>
      </c>
      <c r="BM21" s="2050"/>
      <c r="BN21" s="2050"/>
      <c r="BO21" s="2045">
        <v>0</v>
      </c>
      <c r="BP21" s="2050"/>
      <c r="BQ21" s="2050"/>
      <c r="BR21" s="2045">
        <v>0</v>
      </c>
      <c r="BS21" s="2050"/>
      <c r="BT21" s="2054"/>
      <c r="BU21" s="2063">
        <f t="shared" si="0"/>
        <v>0</v>
      </c>
      <c r="BV21" s="2063"/>
      <c r="BW21" s="2063"/>
      <c r="BX21" s="2064" t="s">
        <v>1172</v>
      </c>
      <c r="BY21" s="2088"/>
    </row>
    <row r="22" spans="7:80" ht="13.9" customHeight="1">
      <c r="G22" s="1993" t="s">
        <v>1030</v>
      </c>
      <c r="H22" s="1990"/>
      <c r="I22" s="1990"/>
      <c r="J22" s="1990"/>
      <c r="K22" s="1990"/>
      <c r="L22" s="1990"/>
      <c r="M22" s="2003">
        <v>31</v>
      </c>
      <c r="N22" s="2006"/>
      <c r="O22" s="2006"/>
      <c r="P22" s="2006"/>
      <c r="Q22" s="2012" t="s">
        <v>746</v>
      </c>
      <c r="R22" s="2015"/>
      <c r="S22" s="2022">
        <v>0</v>
      </c>
      <c r="T22" s="2022"/>
      <c r="U22" s="2022"/>
      <c r="V22" s="2031"/>
      <c r="W22" s="2035"/>
      <c r="X22" s="2040"/>
      <c r="Y22" s="2045">
        <v>0</v>
      </c>
      <c r="Z22" s="2050"/>
      <c r="AA22" s="2054"/>
      <c r="AB22" s="2059">
        <v>0</v>
      </c>
      <c r="AC22" s="2050"/>
      <c r="AD22" s="2050"/>
      <c r="AE22" s="2031"/>
      <c r="AF22" s="2035"/>
      <c r="AG22" s="2040"/>
      <c r="AH22" s="2045">
        <v>0</v>
      </c>
      <c r="AI22" s="2050"/>
      <c r="AJ22" s="2054"/>
      <c r="AK22" s="2059">
        <v>0</v>
      </c>
      <c r="AL22" s="2050"/>
      <c r="AM22" s="2050"/>
      <c r="AN22" s="2031"/>
      <c r="AO22" s="2035"/>
      <c r="AP22" s="2040"/>
      <c r="AQ22" s="2045">
        <v>0</v>
      </c>
      <c r="AR22" s="2050"/>
      <c r="AS22" s="2054"/>
      <c r="AT22" s="2059">
        <v>0</v>
      </c>
      <c r="AU22" s="2050"/>
      <c r="AV22" s="2050"/>
      <c r="AW22" s="2045">
        <v>0</v>
      </c>
      <c r="AX22" s="2050"/>
      <c r="AY22" s="2050"/>
      <c r="AZ22" s="2045">
        <v>0</v>
      </c>
      <c r="BA22" s="2050"/>
      <c r="BB22" s="2054"/>
      <c r="BC22" s="2059">
        <v>0</v>
      </c>
      <c r="BD22" s="2050"/>
      <c r="BE22" s="2050"/>
      <c r="BF22" s="2045">
        <v>0</v>
      </c>
      <c r="BG22" s="2050"/>
      <c r="BH22" s="2050"/>
      <c r="BI22" s="2045">
        <v>0</v>
      </c>
      <c r="BJ22" s="2050"/>
      <c r="BK22" s="2054"/>
      <c r="BL22" s="2059">
        <v>0</v>
      </c>
      <c r="BM22" s="2050"/>
      <c r="BN22" s="2050"/>
      <c r="BO22" s="2045">
        <v>0</v>
      </c>
      <c r="BP22" s="2050"/>
      <c r="BQ22" s="2050"/>
      <c r="BR22" s="2045">
        <v>0</v>
      </c>
      <c r="BS22" s="2050"/>
      <c r="BT22" s="2054"/>
      <c r="BU22" s="2063">
        <f t="shared" si="0"/>
        <v>0</v>
      </c>
      <c r="BV22" s="2063"/>
      <c r="BW22" s="2063"/>
      <c r="BX22" s="2064" t="s">
        <v>1172</v>
      </c>
      <c r="BY22" s="2088"/>
    </row>
    <row r="23" spans="7:80" ht="13.9" customHeight="1">
      <c r="G23" s="1993" t="s">
        <v>1000</v>
      </c>
      <c r="H23" s="1990"/>
      <c r="I23" s="1990"/>
      <c r="J23" s="1990"/>
      <c r="K23" s="1990"/>
      <c r="L23" s="1990"/>
      <c r="M23" s="2003">
        <v>30</v>
      </c>
      <c r="N23" s="2006"/>
      <c r="O23" s="2006"/>
      <c r="P23" s="2006"/>
      <c r="Q23" s="2012" t="s">
        <v>746</v>
      </c>
      <c r="R23" s="2015"/>
      <c r="S23" s="2022">
        <v>0</v>
      </c>
      <c r="T23" s="2022"/>
      <c r="U23" s="2022"/>
      <c r="V23" s="2031"/>
      <c r="W23" s="2035"/>
      <c r="X23" s="2040"/>
      <c r="Y23" s="2045">
        <v>0</v>
      </c>
      <c r="Z23" s="2050"/>
      <c r="AA23" s="2054"/>
      <c r="AB23" s="2059">
        <v>0</v>
      </c>
      <c r="AC23" s="2050"/>
      <c r="AD23" s="2050"/>
      <c r="AE23" s="2031"/>
      <c r="AF23" s="2035"/>
      <c r="AG23" s="2040"/>
      <c r="AH23" s="2045">
        <v>0</v>
      </c>
      <c r="AI23" s="2050"/>
      <c r="AJ23" s="2054"/>
      <c r="AK23" s="2059">
        <v>0</v>
      </c>
      <c r="AL23" s="2050"/>
      <c r="AM23" s="2050"/>
      <c r="AN23" s="2031"/>
      <c r="AO23" s="2035"/>
      <c r="AP23" s="2040"/>
      <c r="AQ23" s="2045">
        <v>0</v>
      </c>
      <c r="AR23" s="2050"/>
      <c r="AS23" s="2054"/>
      <c r="AT23" s="2059">
        <v>0</v>
      </c>
      <c r="AU23" s="2050"/>
      <c r="AV23" s="2050"/>
      <c r="AW23" s="2045">
        <v>0</v>
      </c>
      <c r="AX23" s="2050"/>
      <c r="AY23" s="2050"/>
      <c r="AZ23" s="2045">
        <v>0</v>
      </c>
      <c r="BA23" s="2050"/>
      <c r="BB23" s="2054"/>
      <c r="BC23" s="2059">
        <v>0</v>
      </c>
      <c r="BD23" s="2050"/>
      <c r="BE23" s="2050"/>
      <c r="BF23" s="2045">
        <v>0</v>
      </c>
      <c r="BG23" s="2050"/>
      <c r="BH23" s="2050"/>
      <c r="BI23" s="2045">
        <v>0</v>
      </c>
      <c r="BJ23" s="2050"/>
      <c r="BK23" s="2054"/>
      <c r="BL23" s="2059">
        <v>0</v>
      </c>
      <c r="BM23" s="2050"/>
      <c r="BN23" s="2050"/>
      <c r="BO23" s="2045">
        <v>0</v>
      </c>
      <c r="BP23" s="2050"/>
      <c r="BQ23" s="2050"/>
      <c r="BR23" s="2045">
        <v>0</v>
      </c>
      <c r="BS23" s="2050"/>
      <c r="BT23" s="2054"/>
      <c r="BU23" s="2063">
        <f t="shared" si="0"/>
        <v>0</v>
      </c>
      <c r="BV23" s="2063"/>
      <c r="BW23" s="2063"/>
      <c r="BX23" s="2064" t="s">
        <v>1172</v>
      </c>
      <c r="BY23" s="2088"/>
    </row>
    <row r="24" spans="7:80" ht="13.9" customHeight="1">
      <c r="G24" s="1993" t="s">
        <v>30</v>
      </c>
      <c r="H24" s="1990"/>
      <c r="I24" s="1990"/>
      <c r="J24" s="1990"/>
      <c r="K24" s="1990"/>
      <c r="L24" s="1990"/>
      <c r="M24" s="2003">
        <v>31</v>
      </c>
      <c r="N24" s="2006"/>
      <c r="O24" s="2006"/>
      <c r="P24" s="2006"/>
      <c r="Q24" s="2012" t="s">
        <v>746</v>
      </c>
      <c r="R24" s="2015"/>
      <c r="S24" s="2022">
        <v>0</v>
      </c>
      <c r="T24" s="2022"/>
      <c r="U24" s="2022"/>
      <c r="V24" s="2031"/>
      <c r="W24" s="2035"/>
      <c r="X24" s="2040"/>
      <c r="Y24" s="2045">
        <v>0</v>
      </c>
      <c r="Z24" s="2050"/>
      <c r="AA24" s="2054"/>
      <c r="AB24" s="2059">
        <v>0</v>
      </c>
      <c r="AC24" s="2050"/>
      <c r="AD24" s="2050"/>
      <c r="AE24" s="2031"/>
      <c r="AF24" s="2035"/>
      <c r="AG24" s="2040"/>
      <c r="AH24" s="2045">
        <v>0</v>
      </c>
      <c r="AI24" s="2050"/>
      <c r="AJ24" s="2054"/>
      <c r="AK24" s="2059">
        <v>0</v>
      </c>
      <c r="AL24" s="2050"/>
      <c r="AM24" s="2050"/>
      <c r="AN24" s="2031"/>
      <c r="AO24" s="2035"/>
      <c r="AP24" s="2040"/>
      <c r="AQ24" s="2045">
        <v>0</v>
      </c>
      <c r="AR24" s="2050"/>
      <c r="AS24" s="2054"/>
      <c r="AT24" s="2059">
        <v>0</v>
      </c>
      <c r="AU24" s="2050"/>
      <c r="AV24" s="2050"/>
      <c r="AW24" s="2045">
        <v>0</v>
      </c>
      <c r="AX24" s="2050"/>
      <c r="AY24" s="2050"/>
      <c r="AZ24" s="2045">
        <v>0</v>
      </c>
      <c r="BA24" s="2050"/>
      <c r="BB24" s="2054"/>
      <c r="BC24" s="2059">
        <v>0</v>
      </c>
      <c r="BD24" s="2050"/>
      <c r="BE24" s="2050"/>
      <c r="BF24" s="2045">
        <v>0</v>
      </c>
      <c r="BG24" s="2050"/>
      <c r="BH24" s="2050"/>
      <c r="BI24" s="2045">
        <v>0</v>
      </c>
      <c r="BJ24" s="2050"/>
      <c r="BK24" s="2054"/>
      <c r="BL24" s="2059">
        <v>0</v>
      </c>
      <c r="BM24" s="2050"/>
      <c r="BN24" s="2050"/>
      <c r="BO24" s="2045">
        <v>0</v>
      </c>
      <c r="BP24" s="2050"/>
      <c r="BQ24" s="2050"/>
      <c r="BR24" s="2045">
        <v>0</v>
      </c>
      <c r="BS24" s="2050"/>
      <c r="BT24" s="2054"/>
      <c r="BU24" s="2063">
        <f t="shared" si="0"/>
        <v>0</v>
      </c>
      <c r="BV24" s="2063"/>
      <c r="BW24" s="2063"/>
      <c r="BX24" s="2064" t="s">
        <v>1172</v>
      </c>
      <c r="BY24" s="2088"/>
      <c r="CB24" s="2091"/>
    </row>
    <row r="25" spans="7:80" ht="13.9" customHeight="1">
      <c r="G25" s="1993" t="s">
        <v>125</v>
      </c>
      <c r="H25" s="1990"/>
      <c r="I25" s="1990"/>
      <c r="J25" s="1990"/>
      <c r="K25" s="1990"/>
      <c r="L25" s="1990"/>
      <c r="M25" s="2003">
        <v>30</v>
      </c>
      <c r="N25" s="2006"/>
      <c r="O25" s="2006"/>
      <c r="P25" s="2006"/>
      <c r="Q25" s="2012" t="s">
        <v>746</v>
      </c>
      <c r="R25" s="2015"/>
      <c r="S25" s="2022">
        <v>0</v>
      </c>
      <c r="T25" s="2022"/>
      <c r="U25" s="2022"/>
      <c r="V25" s="2031"/>
      <c r="W25" s="2035"/>
      <c r="X25" s="2040"/>
      <c r="Y25" s="2045">
        <v>0</v>
      </c>
      <c r="Z25" s="2050"/>
      <c r="AA25" s="2054"/>
      <c r="AB25" s="2059">
        <v>0</v>
      </c>
      <c r="AC25" s="2050"/>
      <c r="AD25" s="2050"/>
      <c r="AE25" s="2031"/>
      <c r="AF25" s="2035"/>
      <c r="AG25" s="2040"/>
      <c r="AH25" s="2045">
        <v>0</v>
      </c>
      <c r="AI25" s="2050"/>
      <c r="AJ25" s="2054"/>
      <c r="AK25" s="2059">
        <v>0</v>
      </c>
      <c r="AL25" s="2050"/>
      <c r="AM25" s="2050"/>
      <c r="AN25" s="2031"/>
      <c r="AO25" s="2035"/>
      <c r="AP25" s="2040"/>
      <c r="AQ25" s="2045">
        <v>0</v>
      </c>
      <c r="AR25" s="2050"/>
      <c r="AS25" s="2054"/>
      <c r="AT25" s="2059">
        <v>0</v>
      </c>
      <c r="AU25" s="2050"/>
      <c r="AV25" s="2050"/>
      <c r="AW25" s="2045">
        <v>0</v>
      </c>
      <c r="AX25" s="2050"/>
      <c r="AY25" s="2050"/>
      <c r="AZ25" s="2045">
        <v>0</v>
      </c>
      <c r="BA25" s="2050"/>
      <c r="BB25" s="2054"/>
      <c r="BC25" s="2059">
        <v>0</v>
      </c>
      <c r="BD25" s="2050"/>
      <c r="BE25" s="2050"/>
      <c r="BF25" s="2045">
        <v>0</v>
      </c>
      <c r="BG25" s="2050"/>
      <c r="BH25" s="2050"/>
      <c r="BI25" s="2045">
        <v>0</v>
      </c>
      <c r="BJ25" s="2050"/>
      <c r="BK25" s="2054"/>
      <c r="BL25" s="2059">
        <v>0</v>
      </c>
      <c r="BM25" s="2050"/>
      <c r="BN25" s="2050"/>
      <c r="BO25" s="2045">
        <v>0</v>
      </c>
      <c r="BP25" s="2050"/>
      <c r="BQ25" s="2050"/>
      <c r="BR25" s="2045">
        <v>0</v>
      </c>
      <c r="BS25" s="2050"/>
      <c r="BT25" s="2054"/>
      <c r="BU25" s="2063">
        <f t="shared" si="0"/>
        <v>0</v>
      </c>
      <c r="BV25" s="2063"/>
      <c r="BW25" s="2063"/>
      <c r="BX25" s="2064" t="s">
        <v>1172</v>
      </c>
      <c r="BY25" s="2088"/>
    </row>
    <row r="26" spans="7:80" ht="13.9" customHeight="1">
      <c r="G26" s="1993" t="s">
        <v>575</v>
      </c>
      <c r="H26" s="1990"/>
      <c r="I26" s="1990"/>
      <c r="J26" s="1990"/>
      <c r="K26" s="1990"/>
      <c r="L26" s="1990"/>
      <c r="M26" s="2003">
        <v>27</v>
      </c>
      <c r="N26" s="2006"/>
      <c r="O26" s="2006"/>
      <c r="P26" s="2006"/>
      <c r="Q26" s="2012" t="s">
        <v>746</v>
      </c>
      <c r="R26" s="2015"/>
      <c r="S26" s="2022">
        <v>0</v>
      </c>
      <c r="T26" s="2022"/>
      <c r="U26" s="2022"/>
      <c r="V26" s="2031"/>
      <c r="W26" s="2035"/>
      <c r="X26" s="2040"/>
      <c r="Y26" s="2045">
        <v>0</v>
      </c>
      <c r="Z26" s="2050"/>
      <c r="AA26" s="2054"/>
      <c r="AB26" s="2059">
        <v>0</v>
      </c>
      <c r="AC26" s="2050"/>
      <c r="AD26" s="2050"/>
      <c r="AE26" s="2031"/>
      <c r="AF26" s="2035"/>
      <c r="AG26" s="2040"/>
      <c r="AH26" s="2045">
        <v>0</v>
      </c>
      <c r="AI26" s="2050"/>
      <c r="AJ26" s="2054"/>
      <c r="AK26" s="2059">
        <v>0</v>
      </c>
      <c r="AL26" s="2050"/>
      <c r="AM26" s="2050"/>
      <c r="AN26" s="2031"/>
      <c r="AO26" s="2035"/>
      <c r="AP26" s="2040"/>
      <c r="AQ26" s="2045">
        <v>0</v>
      </c>
      <c r="AR26" s="2050"/>
      <c r="AS26" s="2054"/>
      <c r="AT26" s="2059">
        <v>0</v>
      </c>
      <c r="AU26" s="2050"/>
      <c r="AV26" s="2050"/>
      <c r="AW26" s="2045">
        <v>0</v>
      </c>
      <c r="AX26" s="2050"/>
      <c r="AY26" s="2050"/>
      <c r="AZ26" s="2045">
        <v>0</v>
      </c>
      <c r="BA26" s="2050"/>
      <c r="BB26" s="2054"/>
      <c r="BC26" s="2059">
        <v>0</v>
      </c>
      <c r="BD26" s="2050"/>
      <c r="BE26" s="2050"/>
      <c r="BF26" s="2045">
        <v>0</v>
      </c>
      <c r="BG26" s="2050"/>
      <c r="BH26" s="2050"/>
      <c r="BI26" s="2045">
        <v>0</v>
      </c>
      <c r="BJ26" s="2050"/>
      <c r="BK26" s="2054"/>
      <c r="BL26" s="2059">
        <v>0</v>
      </c>
      <c r="BM26" s="2050"/>
      <c r="BN26" s="2050"/>
      <c r="BO26" s="2045">
        <v>0</v>
      </c>
      <c r="BP26" s="2050"/>
      <c r="BQ26" s="2050"/>
      <c r="BR26" s="2045">
        <v>0</v>
      </c>
      <c r="BS26" s="2050"/>
      <c r="BT26" s="2054"/>
      <c r="BU26" s="2063">
        <f t="shared" si="0"/>
        <v>0</v>
      </c>
      <c r="BV26" s="2063"/>
      <c r="BW26" s="2063"/>
      <c r="BX26" s="2064" t="s">
        <v>1172</v>
      </c>
      <c r="BY26" s="2088"/>
    </row>
    <row r="27" spans="7:80" ht="13.9" customHeight="1">
      <c r="G27" s="1993" t="s">
        <v>1159</v>
      </c>
      <c r="H27" s="1990"/>
      <c r="I27" s="1990"/>
      <c r="J27" s="1990"/>
      <c r="K27" s="1990"/>
      <c r="L27" s="1990"/>
      <c r="M27" s="2003">
        <v>31</v>
      </c>
      <c r="N27" s="2006"/>
      <c r="O27" s="2006"/>
      <c r="P27" s="2006"/>
      <c r="Q27" s="2012" t="s">
        <v>746</v>
      </c>
      <c r="R27" s="2015"/>
      <c r="S27" s="2022">
        <v>0</v>
      </c>
      <c r="T27" s="2022"/>
      <c r="U27" s="2022"/>
      <c r="V27" s="2031"/>
      <c r="W27" s="2035"/>
      <c r="X27" s="2040"/>
      <c r="Y27" s="2045">
        <v>0</v>
      </c>
      <c r="Z27" s="2050"/>
      <c r="AA27" s="2054"/>
      <c r="AB27" s="2059">
        <v>0</v>
      </c>
      <c r="AC27" s="2050"/>
      <c r="AD27" s="2050"/>
      <c r="AE27" s="2031"/>
      <c r="AF27" s="2035"/>
      <c r="AG27" s="2040"/>
      <c r="AH27" s="2045">
        <v>0</v>
      </c>
      <c r="AI27" s="2050"/>
      <c r="AJ27" s="2054"/>
      <c r="AK27" s="2059">
        <v>0</v>
      </c>
      <c r="AL27" s="2050"/>
      <c r="AM27" s="2050"/>
      <c r="AN27" s="2031"/>
      <c r="AO27" s="2035"/>
      <c r="AP27" s="2040"/>
      <c r="AQ27" s="2045">
        <v>0</v>
      </c>
      <c r="AR27" s="2050"/>
      <c r="AS27" s="2054"/>
      <c r="AT27" s="2059">
        <v>0</v>
      </c>
      <c r="AU27" s="2050"/>
      <c r="AV27" s="2050"/>
      <c r="AW27" s="2045">
        <v>0</v>
      </c>
      <c r="AX27" s="2050"/>
      <c r="AY27" s="2050"/>
      <c r="AZ27" s="2045">
        <v>0</v>
      </c>
      <c r="BA27" s="2050"/>
      <c r="BB27" s="2054"/>
      <c r="BC27" s="2059">
        <v>0</v>
      </c>
      <c r="BD27" s="2050"/>
      <c r="BE27" s="2050"/>
      <c r="BF27" s="2045">
        <v>0</v>
      </c>
      <c r="BG27" s="2050"/>
      <c r="BH27" s="2050"/>
      <c r="BI27" s="2045">
        <v>0</v>
      </c>
      <c r="BJ27" s="2050"/>
      <c r="BK27" s="2054"/>
      <c r="BL27" s="2059">
        <v>0</v>
      </c>
      <c r="BM27" s="2050"/>
      <c r="BN27" s="2050"/>
      <c r="BO27" s="2045">
        <v>0</v>
      </c>
      <c r="BP27" s="2050"/>
      <c r="BQ27" s="2050"/>
      <c r="BR27" s="2045">
        <v>0</v>
      </c>
      <c r="BS27" s="2050"/>
      <c r="BT27" s="2054"/>
      <c r="BU27" s="2063">
        <f t="shared" si="0"/>
        <v>0</v>
      </c>
      <c r="BV27" s="2063"/>
      <c r="BW27" s="2063"/>
      <c r="BX27" s="2064" t="s">
        <v>1172</v>
      </c>
      <c r="BY27" s="2088"/>
    </row>
    <row r="28" spans="7:80" ht="13.9" customHeight="1">
      <c r="G28" s="1993" t="s">
        <v>290</v>
      </c>
      <c r="H28" s="1990"/>
      <c r="I28" s="1990"/>
      <c r="J28" s="1990"/>
      <c r="K28" s="1990"/>
      <c r="L28" s="1990"/>
      <c r="M28" s="2004">
        <f>SUM(M16:P27)</f>
        <v>362</v>
      </c>
      <c r="N28" s="2007"/>
      <c r="O28" s="2007"/>
      <c r="P28" s="2007"/>
      <c r="Q28" s="2012" t="s">
        <v>746</v>
      </c>
      <c r="R28" s="2015"/>
      <c r="S28" s="2023">
        <f>SUM(S16:U27)</f>
        <v>0</v>
      </c>
      <c r="T28" s="2023"/>
      <c r="U28" s="2023"/>
      <c r="V28" s="2032"/>
      <c r="W28" s="2036"/>
      <c r="X28" s="2041"/>
      <c r="Y28" s="2046">
        <f>SUM(Y16:AA27)</f>
        <v>0</v>
      </c>
      <c r="Z28" s="2023"/>
      <c r="AA28" s="2055"/>
      <c r="AB28" s="2060">
        <f>SUM(AB16:AD27)</f>
        <v>0</v>
      </c>
      <c r="AC28" s="2063"/>
      <c r="AD28" s="2063"/>
      <c r="AE28" s="2032"/>
      <c r="AF28" s="2036"/>
      <c r="AG28" s="2041"/>
      <c r="AH28" s="2046">
        <f>SUM(AH16:AJ27)</f>
        <v>0</v>
      </c>
      <c r="AI28" s="2023"/>
      <c r="AJ28" s="2055"/>
      <c r="AK28" s="2060">
        <f>SUM(AK16:AM27)</f>
        <v>0</v>
      </c>
      <c r="AL28" s="2063"/>
      <c r="AM28" s="2063"/>
      <c r="AN28" s="2032"/>
      <c r="AO28" s="2036"/>
      <c r="AP28" s="2041"/>
      <c r="AQ28" s="2046">
        <f>SUM(AQ16:AS27)</f>
        <v>0</v>
      </c>
      <c r="AR28" s="2023"/>
      <c r="AS28" s="2055"/>
      <c r="AT28" s="2063">
        <f>SUM(AT16:AV27)</f>
        <v>0</v>
      </c>
      <c r="AU28" s="2063"/>
      <c r="AV28" s="2063"/>
      <c r="AW28" s="2046">
        <f>SUM(AW16:AY27)</f>
        <v>0</v>
      </c>
      <c r="AX28" s="2023"/>
      <c r="AY28" s="2023"/>
      <c r="AZ28" s="2046">
        <f>SUM(AZ16:BB27)</f>
        <v>0</v>
      </c>
      <c r="BA28" s="2023"/>
      <c r="BB28" s="2023"/>
      <c r="BC28" s="2060">
        <f>SUM(BC16:BE27)</f>
        <v>0</v>
      </c>
      <c r="BD28" s="2063"/>
      <c r="BE28" s="2063"/>
      <c r="BF28" s="2046">
        <f>SUM(BF16:BH27)</f>
        <v>0</v>
      </c>
      <c r="BG28" s="2023"/>
      <c r="BH28" s="2023"/>
      <c r="BI28" s="2046">
        <f>SUM(BI16:BK27)</f>
        <v>0</v>
      </c>
      <c r="BJ28" s="2023"/>
      <c r="BK28" s="2055"/>
      <c r="BL28" s="2060">
        <f>SUM(BL16:BN27)</f>
        <v>0</v>
      </c>
      <c r="BM28" s="2063"/>
      <c r="BN28" s="2063"/>
      <c r="BO28" s="2046">
        <f>SUM(BO16:BQ27)</f>
        <v>0</v>
      </c>
      <c r="BP28" s="2023"/>
      <c r="BQ28" s="2023"/>
      <c r="BR28" s="2046">
        <f>SUM(BR16:BT27)</f>
        <v>0</v>
      </c>
      <c r="BS28" s="2023"/>
      <c r="BT28" s="2055"/>
      <c r="BU28" s="2063">
        <f>SUM(BU16:BW27)</f>
        <v>0</v>
      </c>
      <c r="BV28" s="2063"/>
      <c r="BW28" s="2063"/>
      <c r="BX28" s="2064" t="s">
        <v>1172</v>
      </c>
      <c r="BY28" s="2088"/>
    </row>
    <row r="29" spans="7:80" ht="21.75" customHeight="1">
      <c r="G29" s="1994" t="s">
        <v>1160</v>
      </c>
      <c r="H29" s="1999"/>
      <c r="I29" s="1999"/>
      <c r="J29" s="1999"/>
      <c r="K29" s="1999"/>
      <c r="L29" s="2002"/>
      <c r="M29" s="2005"/>
      <c r="N29" s="2008"/>
      <c r="O29" s="2008"/>
      <c r="P29" s="2008"/>
      <c r="Q29" s="2008"/>
      <c r="R29" s="2016"/>
      <c r="S29" s="2024">
        <f>IFERROR(ROUNDUP(S28/$M$28,1),"0")</f>
        <v>0</v>
      </c>
      <c r="T29" s="2024"/>
      <c r="U29" s="2024"/>
      <c r="V29" s="2033"/>
      <c r="W29" s="2037"/>
      <c r="X29" s="2042"/>
      <c r="Y29" s="2047">
        <f>IFERROR(ROUNDUP(Y28/$M$28,1),"0")</f>
        <v>0</v>
      </c>
      <c r="Z29" s="2024"/>
      <c r="AA29" s="2056"/>
      <c r="AB29" s="2061">
        <f>IFERROR(ROUNDUP(AB28/$M$28,1),"0")</f>
        <v>0</v>
      </c>
      <c r="AC29" s="2024"/>
      <c r="AD29" s="2024"/>
      <c r="AE29" s="2033"/>
      <c r="AF29" s="2037"/>
      <c r="AG29" s="2042"/>
      <c r="AH29" s="2047">
        <f>IFERROR(ROUNDUP(AH28/$M$28,1),"0")</f>
        <v>0</v>
      </c>
      <c r="AI29" s="2024"/>
      <c r="AJ29" s="2056"/>
      <c r="AK29" s="2061">
        <f>IFERROR(ROUNDUP(AK28/$M$28,1),"0")</f>
        <v>0</v>
      </c>
      <c r="AL29" s="2024"/>
      <c r="AM29" s="2024"/>
      <c r="AN29" s="2033"/>
      <c r="AO29" s="2037"/>
      <c r="AP29" s="2042"/>
      <c r="AQ29" s="2047">
        <f>IFERROR(ROUNDUP(AQ28/$M$28,1),"0")</f>
        <v>0</v>
      </c>
      <c r="AR29" s="2024"/>
      <c r="AS29" s="2056"/>
      <c r="AT29" s="2024">
        <f>IFERROR(ROUNDUP(AT28/$M$28,1),"0")</f>
        <v>0</v>
      </c>
      <c r="AU29" s="2024"/>
      <c r="AV29" s="2024"/>
      <c r="AW29" s="2047">
        <f>IFERROR(ROUNDUP(AW28/$M$28,1),"0")</f>
        <v>0</v>
      </c>
      <c r="AX29" s="2024"/>
      <c r="AY29" s="2024"/>
      <c r="AZ29" s="2047">
        <f>IFERROR(ROUNDUP(AZ28/$M$28,1),"0")</f>
        <v>0</v>
      </c>
      <c r="BA29" s="2024"/>
      <c r="BB29" s="2024"/>
      <c r="BC29" s="2061">
        <f>IFERROR(ROUNDUP(BC28/$M$28,1),"0")</f>
        <v>0</v>
      </c>
      <c r="BD29" s="2024"/>
      <c r="BE29" s="2024"/>
      <c r="BF29" s="2047">
        <f>IFERROR(ROUNDUP(BF28/$M$28,1),"0")</f>
        <v>0</v>
      </c>
      <c r="BG29" s="2024"/>
      <c r="BH29" s="2024"/>
      <c r="BI29" s="2047">
        <f>IFERROR(ROUNDUP(BI28/$M$28,1),"0")</f>
        <v>0</v>
      </c>
      <c r="BJ29" s="2024"/>
      <c r="BK29" s="2056"/>
      <c r="BL29" s="2061">
        <f>IFERROR(ROUNDUP(BL28/$M$28,1),"0")</f>
        <v>0</v>
      </c>
      <c r="BM29" s="2024"/>
      <c r="BN29" s="2024"/>
      <c r="BO29" s="2047">
        <f>IFERROR(ROUNDUP(BO28/$M$28,1),"0")</f>
        <v>0</v>
      </c>
      <c r="BP29" s="2024"/>
      <c r="BQ29" s="2024"/>
      <c r="BR29" s="2047">
        <f>IFERROR(ROUNDUP(BR28/$M$28,1),"0")</f>
        <v>0</v>
      </c>
      <c r="BS29" s="2024"/>
      <c r="BT29" s="2056"/>
      <c r="BU29" s="2082">
        <f>S29+AB29+AK29+AT29+BC29+BL29</f>
        <v>0</v>
      </c>
      <c r="BV29" s="2082"/>
      <c r="BW29" s="2082"/>
      <c r="BX29" s="2084" t="s">
        <v>1172</v>
      </c>
      <c r="BY29" s="2089"/>
    </row>
    <row r="30" spans="7:80" ht="13.9" customHeight="1">
      <c r="G30" s="1995" t="s">
        <v>1162</v>
      </c>
      <c r="H30" s="2000"/>
      <c r="I30" s="2000"/>
      <c r="J30" s="2000"/>
      <c r="K30" s="2000"/>
      <c r="L30" s="2000"/>
      <c r="M30" s="2000"/>
      <c r="N30" s="2000"/>
      <c r="O30" s="2000"/>
      <c r="P30" s="2000"/>
      <c r="Q30" s="2000"/>
      <c r="R30" s="2017"/>
      <c r="S30" s="2025">
        <f>S29+Y29</f>
        <v>0</v>
      </c>
      <c r="T30" s="2028"/>
      <c r="U30" s="2028"/>
      <c r="V30" s="2028"/>
      <c r="W30" s="2028"/>
      <c r="X30" s="2028"/>
      <c r="Y30" s="2028"/>
      <c r="Z30" s="2028"/>
      <c r="AA30" s="2028"/>
      <c r="AB30" s="2028">
        <f>AB29+AH29</f>
        <v>0</v>
      </c>
      <c r="AC30" s="2028"/>
      <c r="AD30" s="2028"/>
      <c r="AE30" s="2028"/>
      <c r="AF30" s="2028"/>
      <c r="AG30" s="2028"/>
      <c r="AH30" s="2028"/>
      <c r="AI30" s="2028"/>
      <c r="AJ30" s="2028"/>
      <c r="AK30" s="2028">
        <f>AK29+AQ29</f>
        <v>0</v>
      </c>
      <c r="AL30" s="2028"/>
      <c r="AM30" s="2028"/>
      <c r="AN30" s="2028"/>
      <c r="AO30" s="2028"/>
      <c r="AP30" s="2028"/>
      <c r="AQ30" s="2028"/>
      <c r="AR30" s="2028"/>
      <c r="AS30" s="2028"/>
      <c r="AT30" s="2028">
        <f>AT29+AZ29</f>
        <v>0</v>
      </c>
      <c r="AU30" s="2028"/>
      <c r="AV30" s="2028"/>
      <c r="AW30" s="2028"/>
      <c r="AX30" s="2028"/>
      <c r="AY30" s="2028"/>
      <c r="AZ30" s="2028"/>
      <c r="BA30" s="2028"/>
      <c r="BB30" s="2028"/>
      <c r="BC30" s="2028">
        <f>BC29+BI29</f>
        <v>0</v>
      </c>
      <c r="BD30" s="2028"/>
      <c r="BE30" s="2028"/>
      <c r="BF30" s="2028"/>
      <c r="BG30" s="2028"/>
      <c r="BH30" s="2028"/>
      <c r="BI30" s="2028"/>
      <c r="BJ30" s="2028"/>
      <c r="BK30" s="2028"/>
      <c r="BL30" s="2028">
        <f>BL29+BR29</f>
        <v>0</v>
      </c>
      <c r="BM30" s="2028"/>
      <c r="BN30" s="2028"/>
      <c r="BO30" s="2028"/>
      <c r="BP30" s="2028"/>
      <c r="BQ30" s="2028"/>
      <c r="BR30" s="2028"/>
      <c r="BS30" s="2028"/>
      <c r="BT30" s="2078"/>
      <c r="BU30" s="2024"/>
      <c r="BV30" s="2024"/>
      <c r="BW30" s="2024"/>
      <c r="BX30" s="1982"/>
      <c r="BY30" s="1982"/>
    </row>
    <row r="31" spans="7:80" ht="13.9" customHeight="1">
      <c r="G31" s="1996"/>
      <c r="H31" s="1996"/>
      <c r="I31" s="1996"/>
      <c r="J31" s="1996"/>
      <c r="K31" s="1996"/>
      <c r="L31" s="1996"/>
      <c r="M31" s="1982"/>
      <c r="N31" s="1982"/>
      <c r="O31" s="1982"/>
      <c r="P31" s="1982"/>
      <c r="Q31" s="1982"/>
      <c r="R31" s="1982"/>
      <c r="S31" s="2024"/>
      <c r="T31" s="2024"/>
      <c r="U31" s="2024"/>
      <c r="V31" s="2024"/>
      <c r="W31" s="2024"/>
      <c r="X31" s="2024"/>
      <c r="Y31" s="2024"/>
      <c r="Z31" s="2024"/>
      <c r="AA31" s="2024"/>
      <c r="AB31" s="2024"/>
      <c r="AC31" s="2024"/>
      <c r="AD31" s="2024"/>
      <c r="AE31" s="2024"/>
      <c r="AF31" s="2024"/>
      <c r="AG31" s="2024"/>
      <c r="AH31" s="2024"/>
      <c r="AI31" s="2024"/>
      <c r="AJ31" s="2024"/>
      <c r="AK31" s="2024"/>
      <c r="AL31" s="2024"/>
      <c r="AM31" s="2024"/>
      <c r="AN31" s="2024"/>
      <c r="AO31" s="2024"/>
      <c r="AP31" s="2024"/>
      <c r="AQ31" s="2024"/>
      <c r="AR31" s="2024"/>
      <c r="AS31" s="2024"/>
      <c r="AT31" s="2024"/>
      <c r="AU31" s="2024"/>
      <c r="AV31" s="2024"/>
      <c r="AW31" s="2024"/>
      <c r="AX31" s="2024"/>
      <c r="AY31" s="2024"/>
      <c r="AZ31" s="2024"/>
      <c r="BA31" s="2024"/>
      <c r="BB31" s="2024"/>
      <c r="BC31" s="2024"/>
      <c r="BD31" s="2024"/>
      <c r="BE31" s="2024"/>
      <c r="BF31" s="2024"/>
      <c r="BG31" s="2024"/>
      <c r="BH31" s="2024"/>
      <c r="BI31" s="2024"/>
      <c r="BJ31" s="2024"/>
      <c r="BK31" s="2024"/>
      <c r="BL31" s="2024"/>
      <c r="BM31" s="2024"/>
      <c r="BN31" s="2024"/>
      <c r="BO31" s="2024"/>
      <c r="BP31" s="2024"/>
      <c r="BQ31" s="2024"/>
      <c r="BR31" s="2024"/>
      <c r="BS31" s="2024"/>
      <c r="BT31" s="2024"/>
      <c r="BU31" s="2024"/>
      <c r="BV31" s="2024"/>
      <c r="BW31" s="2024"/>
      <c r="BX31" s="1982"/>
      <c r="BY31" s="1982"/>
    </row>
    <row r="32" spans="7:80" ht="13.9" customHeight="1">
      <c r="G32" s="1997" t="s">
        <v>1164</v>
      </c>
      <c r="H32" s="2001"/>
      <c r="I32" s="2001"/>
      <c r="J32" s="2001"/>
      <c r="K32" s="2001"/>
      <c r="L32" s="2001"/>
      <c r="M32" s="2001"/>
      <c r="N32" s="2001"/>
      <c r="O32" s="2001"/>
      <c r="P32" s="2001"/>
      <c r="Q32" s="2001"/>
      <c r="R32" s="2001"/>
      <c r="S32" s="2001"/>
      <c r="T32" s="2001"/>
      <c r="U32" s="2001"/>
      <c r="V32" s="2001"/>
      <c r="W32" s="2001"/>
      <c r="X32" s="1988"/>
      <c r="Y32" s="1988"/>
      <c r="Z32" s="1988"/>
      <c r="AA32" s="1988"/>
      <c r="AB32" s="1988"/>
      <c r="AC32" s="1988"/>
      <c r="AD32" s="1988"/>
      <c r="AE32" s="1988"/>
      <c r="AF32" s="1988"/>
      <c r="AG32" s="1988"/>
      <c r="AH32" s="1988"/>
      <c r="AI32" s="1988"/>
      <c r="AJ32" s="1988"/>
      <c r="AK32" s="1988"/>
      <c r="AL32" s="1988"/>
      <c r="AM32" s="1988"/>
      <c r="AN32" s="1988"/>
      <c r="AO32" s="1988"/>
      <c r="AP32" s="1988"/>
      <c r="AQ32" s="1988"/>
      <c r="AR32" s="1988"/>
      <c r="AS32" s="1988"/>
      <c r="AT32" s="1988"/>
      <c r="AU32" s="1988"/>
      <c r="AV32" s="1988"/>
      <c r="AW32" s="1988"/>
      <c r="AX32" s="1988"/>
      <c r="AY32" s="1988"/>
      <c r="AZ32" s="1988"/>
      <c r="BA32" s="1988"/>
      <c r="BB32" s="1988"/>
      <c r="BC32" s="1988"/>
      <c r="BD32" s="1988"/>
      <c r="BE32" s="1988"/>
      <c r="BF32" s="1988"/>
      <c r="BG32" s="1988"/>
      <c r="BH32" s="1988"/>
      <c r="BI32" s="1988"/>
      <c r="BJ32" s="1988"/>
      <c r="BK32" s="1988"/>
      <c r="BL32" s="1988"/>
      <c r="BM32" s="1988"/>
      <c r="BN32" s="1988"/>
      <c r="BO32" s="1988"/>
      <c r="BP32" s="1988"/>
      <c r="BQ32" s="1988"/>
      <c r="BR32" s="1988"/>
      <c r="BS32" s="1988"/>
      <c r="BT32" s="1988"/>
      <c r="BU32" s="1988"/>
      <c r="BV32" s="1988"/>
      <c r="BW32" s="1988"/>
      <c r="BX32" s="1988"/>
      <c r="BY32" s="2090" t="str">
        <f>IFERROR(IF(BU29&gt;#REF!,"「１　事業者名等」の定員数を超過しています。",""),"")</f>
        <v/>
      </c>
    </row>
    <row r="33" spans="7:77" ht="13.9" customHeight="1">
      <c r="G33" s="1997" t="s">
        <v>1165</v>
      </c>
      <c r="H33" s="2001"/>
      <c r="I33" s="2001"/>
      <c r="J33" s="2001"/>
      <c r="K33" s="2001"/>
      <c r="L33" s="2001"/>
      <c r="M33" s="2001"/>
      <c r="N33" s="2001"/>
      <c r="O33" s="2001"/>
      <c r="P33" s="2001"/>
      <c r="Q33" s="2001"/>
      <c r="R33" s="2001"/>
      <c r="S33" s="2001"/>
      <c r="T33" s="2001"/>
      <c r="U33" s="2001"/>
      <c r="V33" s="2001"/>
      <c r="W33" s="2001"/>
      <c r="X33" s="1988"/>
      <c r="Y33" s="1988"/>
      <c r="Z33" s="1988"/>
      <c r="AA33" s="1988"/>
      <c r="AB33" s="1988"/>
      <c r="AC33" s="1988"/>
      <c r="AD33" s="1988"/>
      <c r="AE33" s="1988"/>
      <c r="AF33" s="1988"/>
      <c r="AG33" s="1988"/>
      <c r="AH33" s="1988"/>
      <c r="AI33" s="1988"/>
      <c r="AJ33" s="1988"/>
      <c r="AK33" s="1988"/>
      <c r="AL33" s="1988"/>
      <c r="AM33" s="1988"/>
      <c r="AN33" s="1988"/>
      <c r="AO33" s="1988"/>
      <c r="AP33" s="1988"/>
      <c r="AQ33" s="1988"/>
      <c r="AR33" s="1988"/>
      <c r="AS33" s="1988"/>
      <c r="AT33" s="1988"/>
      <c r="AU33" s="1988"/>
      <c r="AV33" s="1988"/>
      <c r="AW33" s="1988"/>
      <c r="AX33" s="1988"/>
      <c r="AY33" s="1988"/>
      <c r="AZ33" s="1988"/>
      <c r="BA33" s="1988"/>
      <c r="BB33" s="1988"/>
      <c r="BC33" s="1988"/>
      <c r="BD33" s="1988"/>
      <c r="BE33" s="1988"/>
      <c r="BF33" s="1988"/>
      <c r="BG33" s="1988"/>
      <c r="BH33" s="1988"/>
      <c r="BI33" s="1988"/>
      <c r="BJ33" s="1988"/>
      <c r="BK33" s="1988"/>
      <c r="BL33" s="1988"/>
      <c r="BM33" s="1988"/>
      <c r="BN33" s="1988"/>
      <c r="BO33" s="1988"/>
      <c r="BP33" s="1988"/>
      <c r="BQ33" s="1988"/>
      <c r="BR33" s="1988"/>
      <c r="BS33" s="1988"/>
      <c r="BT33" s="1988"/>
      <c r="BU33" s="1988"/>
      <c r="BV33" s="1988"/>
      <c r="BW33" s="1988"/>
      <c r="BX33" s="1988"/>
      <c r="BY33" s="1988"/>
    </row>
    <row r="34" spans="7:77" ht="13.9" customHeight="1">
      <c r="G34" s="1997" t="s">
        <v>956</v>
      </c>
      <c r="H34" s="2001"/>
      <c r="I34" s="2001"/>
      <c r="J34" s="2001"/>
      <c r="K34" s="2001"/>
      <c r="L34" s="2001"/>
      <c r="M34" s="2001"/>
      <c r="N34" s="2001"/>
      <c r="O34" s="2001"/>
      <c r="P34" s="2001"/>
      <c r="Q34" s="2001"/>
      <c r="R34" s="2001"/>
      <c r="S34" s="2001"/>
      <c r="T34" s="2001"/>
      <c r="U34" s="2001"/>
      <c r="V34" s="2001"/>
      <c r="W34" s="2001"/>
      <c r="X34" s="1988"/>
      <c r="Y34" s="1988"/>
      <c r="Z34" s="1988"/>
      <c r="AA34" s="1988"/>
      <c r="AB34" s="1988"/>
      <c r="AC34" s="1988"/>
      <c r="AD34" s="1988"/>
      <c r="AE34" s="1988"/>
      <c r="AF34" s="1988"/>
      <c r="AG34" s="1988"/>
      <c r="AH34" s="1988"/>
      <c r="AI34" s="1988"/>
      <c r="AJ34" s="1988"/>
      <c r="AK34" s="1988"/>
      <c r="AL34" s="1988"/>
      <c r="AM34" s="1988"/>
      <c r="AN34" s="1988"/>
      <c r="AO34" s="1988"/>
      <c r="AP34" s="1988"/>
      <c r="AQ34" s="1988"/>
      <c r="AR34" s="1988"/>
      <c r="AS34" s="1988"/>
      <c r="AT34" s="1988"/>
      <c r="AU34" s="1988"/>
      <c r="AV34" s="1988"/>
      <c r="AW34" s="1988"/>
      <c r="AX34" s="1988"/>
      <c r="AY34" s="1988"/>
      <c r="AZ34" s="1988"/>
      <c r="BA34" s="1988"/>
      <c r="BB34" s="1988"/>
      <c r="BC34" s="1988"/>
      <c r="BD34" s="1988"/>
      <c r="BE34" s="1988"/>
      <c r="BF34" s="1988"/>
      <c r="BG34" s="1988"/>
      <c r="BH34" s="1988"/>
      <c r="BI34" s="1988"/>
      <c r="BJ34" s="1988"/>
      <c r="BK34" s="1988"/>
      <c r="BL34" s="1988"/>
      <c r="BM34" s="1988"/>
      <c r="BN34" s="1988"/>
      <c r="BO34" s="1988"/>
      <c r="BP34" s="1988"/>
      <c r="BQ34" s="1988"/>
      <c r="BR34" s="1988"/>
      <c r="BS34" s="1988"/>
      <c r="BT34" s="1988"/>
      <c r="BU34" s="1988"/>
      <c r="BV34" s="1988"/>
      <c r="BW34" s="1988"/>
      <c r="BX34" s="1988"/>
      <c r="BY34" s="1988"/>
    </row>
    <row r="35" spans="7:77" ht="13.9" customHeight="1">
      <c r="G35" s="1997" t="s">
        <v>1166</v>
      </c>
      <c r="H35" s="2001"/>
      <c r="I35" s="2001"/>
      <c r="J35" s="2001"/>
      <c r="K35" s="2001"/>
      <c r="L35" s="2001"/>
      <c r="M35" s="2001"/>
      <c r="N35" s="2001"/>
      <c r="O35" s="2001"/>
      <c r="P35" s="2001"/>
      <c r="Q35" s="2001"/>
      <c r="R35" s="2001"/>
      <c r="S35" s="2001"/>
      <c r="T35" s="2001"/>
      <c r="U35" s="2001"/>
      <c r="V35" s="2001"/>
      <c r="W35" s="2001"/>
      <c r="X35" s="1988"/>
      <c r="Y35" s="1988"/>
      <c r="Z35" s="1988"/>
      <c r="AA35" s="1988"/>
      <c r="AB35" s="1988"/>
      <c r="AC35" s="1988"/>
      <c r="AD35" s="1988"/>
      <c r="AE35" s="1988"/>
      <c r="AF35" s="1988"/>
      <c r="AG35" s="1988"/>
      <c r="AH35" s="1988"/>
      <c r="AI35" s="1988"/>
      <c r="AJ35" s="1988"/>
      <c r="AK35" s="1988"/>
      <c r="AL35" s="1988"/>
      <c r="AM35" s="1988"/>
      <c r="AN35" s="1988"/>
      <c r="AO35" s="1988"/>
      <c r="AP35" s="1988"/>
      <c r="AQ35" s="1988"/>
      <c r="AR35" s="1988"/>
      <c r="AS35" s="1988"/>
      <c r="AT35" s="1988"/>
      <c r="AU35" s="1988"/>
      <c r="AV35" s="1988"/>
      <c r="AW35" s="1988"/>
      <c r="AX35" s="1988"/>
      <c r="AY35" s="1988"/>
      <c r="AZ35" s="1988"/>
      <c r="BA35" s="1988"/>
      <c r="BB35" s="1988"/>
      <c r="BC35" s="1988"/>
      <c r="BD35" s="1988"/>
      <c r="BE35" s="1988"/>
      <c r="BF35" s="1988"/>
      <c r="BG35" s="1988"/>
      <c r="BH35" s="1988"/>
      <c r="BI35" s="1988"/>
      <c r="BJ35" s="1988"/>
      <c r="BK35" s="1988"/>
      <c r="BL35" s="1988"/>
      <c r="BM35" s="1988"/>
      <c r="BN35" s="1988"/>
      <c r="BO35" s="1988"/>
      <c r="BP35" s="1988"/>
      <c r="BQ35" s="1988"/>
      <c r="BR35" s="1988"/>
      <c r="BS35" s="1988"/>
      <c r="BT35" s="1988"/>
      <c r="BU35" s="1988"/>
      <c r="BV35" s="1988"/>
      <c r="BW35" s="1988"/>
      <c r="BX35" s="1988"/>
      <c r="BY35" s="1988"/>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7"/>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53" fitToWidth="1" fitToHeight="1" orientation="portrait" usePrinterDefaults="1"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AK29"/>
  <sheetViews>
    <sheetView view="pageBreakPreview" zoomScale="115" zoomScaleSheetLayoutView="115" workbookViewId="0">
      <selection activeCell="AA3" sqref="AA3"/>
    </sheetView>
  </sheetViews>
  <sheetFormatPr defaultColWidth="9" defaultRowHeight="12"/>
  <cols>
    <col min="1" max="1" width="1.375" style="2094" customWidth="1"/>
    <col min="2" max="11" width="2.5" style="2094" customWidth="1"/>
    <col min="12" max="12" width="0.875" style="2094" customWidth="1"/>
    <col min="13" max="27" width="2.5" style="2094" customWidth="1"/>
    <col min="28" max="28" width="5" style="2094" customWidth="1"/>
    <col min="29" max="29" width="4.25" style="2094" customWidth="1"/>
    <col min="30" max="36" width="2.5" style="2094" customWidth="1"/>
    <col min="37" max="37" width="1.375" style="2094" customWidth="1"/>
    <col min="38" max="61" width="2.625" style="2094" customWidth="1"/>
    <col min="62" max="16384" width="9" style="2094"/>
  </cols>
  <sheetData>
    <row r="1" spans="1:37" ht="20.100000000000001" customHeight="1"/>
    <row r="2" spans="1:37" ht="20.100000000000001" customHeigh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149" t="str">
        <f>様式1!AA4</f>
        <v>令和　年　月　日</v>
      </c>
      <c r="AB2" s="2120"/>
      <c r="AC2" s="2120"/>
      <c r="AD2" s="2120"/>
      <c r="AE2" s="2120"/>
      <c r="AF2" s="2120"/>
      <c r="AG2" s="2120"/>
      <c r="AH2" s="2120"/>
      <c r="AI2" s="2120"/>
      <c r="AJ2" s="2120"/>
    </row>
    <row r="3" spans="1:37" ht="20.100000000000001" customHeight="1">
      <c r="A3" s="2095"/>
      <c r="B3" s="2095"/>
      <c r="C3" s="2095"/>
      <c r="D3" s="2095"/>
      <c r="E3" s="2095"/>
      <c r="F3" s="2095"/>
      <c r="G3" s="2095"/>
      <c r="H3" s="2095"/>
      <c r="I3" s="2095"/>
      <c r="J3" s="2095"/>
      <c r="K3" s="2095"/>
      <c r="L3" s="2095"/>
      <c r="M3" s="2095"/>
      <c r="N3" s="2095"/>
      <c r="O3" s="2095"/>
      <c r="P3" s="2095"/>
      <c r="Q3" s="2095"/>
      <c r="R3" s="2095"/>
      <c r="S3" s="2095"/>
      <c r="T3" s="2095"/>
      <c r="U3" s="2095"/>
      <c r="V3" s="2095"/>
      <c r="W3" s="2095"/>
      <c r="X3" s="2095"/>
      <c r="Y3" s="2095"/>
      <c r="Z3" s="2095"/>
      <c r="AA3" s="2095"/>
      <c r="AB3" s="2095"/>
      <c r="AC3" s="2095"/>
      <c r="AD3" s="2095"/>
      <c r="AE3" s="2095"/>
      <c r="AF3" s="2095"/>
      <c r="AG3" s="2095"/>
      <c r="AH3" s="2095"/>
      <c r="AI3" s="2095"/>
      <c r="AJ3" s="2155"/>
    </row>
    <row r="4" spans="1:37" ht="20.100000000000001" customHeight="1">
      <c r="A4" s="2095"/>
      <c r="B4" s="2096" t="s">
        <v>1116</v>
      </c>
      <c r="C4" s="2096"/>
      <c r="D4" s="2096"/>
      <c r="E4" s="2096"/>
      <c r="F4" s="2096"/>
      <c r="G4" s="2096"/>
      <c r="H4" s="2096"/>
      <c r="I4" s="2096"/>
      <c r="J4" s="2096"/>
      <c r="K4" s="2096"/>
      <c r="L4" s="2096"/>
      <c r="M4" s="2096"/>
      <c r="N4" s="2096"/>
      <c r="O4" s="2096"/>
      <c r="P4" s="2096"/>
      <c r="Q4" s="2096"/>
      <c r="R4" s="2096"/>
      <c r="S4" s="2096"/>
      <c r="T4" s="2096"/>
      <c r="U4" s="2096"/>
      <c r="V4" s="2096"/>
      <c r="W4" s="2096"/>
      <c r="X4" s="2096"/>
      <c r="Y4" s="2096"/>
      <c r="Z4" s="2096"/>
      <c r="AA4" s="2096"/>
      <c r="AB4" s="2096"/>
      <c r="AC4" s="2096"/>
      <c r="AD4" s="2096"/>
      <c r="AE4" s="2096"/>
      <c r="AF4" s="2096"/>
      <c r="AG4" s="2096"/>
      <c r="AH4" s="2096"/>
      <c r="AI4" s="2096"/>
      <c r="AJ4" s="2096"/>
      <c r="AK4" s="2164"/>
    </row>
    <row r="5" spans="1:37" ht="20.100000000000001" customHeight="1">
      <c r="A5" s="2095"/>
      <c r="B5" s="2097"/>
      <c r="C5" s="2097"/>
      <c r="D5" s="2097"/>
      <c r="E5" s="2097"/>
      <c r="F5" s="2097"/>
      <c r="G5" s="2120"/>
      <c r="H5" s="2120"/>
      <c r="I5" s="2120"/>
      <c r="J5" s="2120"/>
      <c r="K5" s="2120"/>
      <c r="L5" s="2120"/>
      <c r="M5" s="2120"/>
      <c r="N5" s="2120"/>
      <c r="O5" s="2120"/>
      <c r="P5" s="2120"/>
      <c r="Q5" s="2138"/>
      <c r="R5" s="2138"/>
      <c r="S5" s="2138"/>
      <c r="T5" s="2138"/>
      <c r="U5" s="2138"/>
      <c r="V5" s="2138"/>
      <c r="W5" s="2138"/>
      <c r="X5" s="2138"/>
      <c r="Y5" s="2138"/>
      <c r="Z5" s="2138"/>
      <c r="AA5" s="2138"/>
      <c r="AB5" s="2138"/>
      <c r="AC5" s="2138"/>
      <c r="AD5" s="2138"/>
      <c r="AE5" s="2138"/>
      <c r="AF5" s="2138"/>
      <c r="AG5" s="2138"/>
      <c r="AH5" s="2138"/>
      <c r="AI5" s="2138"/>
      <c r="AJ5" s="2138"/>
      <c r="AK5" s="2165"/>
    </row>
    <row r="6" spans="1:37" ht="24.75" customHeight="1">
      <c r="A6" s="2095"/>
      <c r="B6" s="1439" t="s">
        <v>101</v>
      </c>
      <c r="C6" s="2103"/>
      <c r="D6" s="2103"/>
      <c r="E6" s="2103"/>
      <c r="F6" s="2103"/>
      <c r="G6" s="2103"/>
      <c r="H6" s="2103"/>
      <c r="I6" s="2103"/>
      <c r="J6" s="2103"/>
      <c r="K6" s="2125"/>
      <c r="L6" s="2126">
        <f>様式1!K11</f>
        <v>0</v>
      </c>
      <c r="M6" s="2135"/>
      <c r="N6" s="2135"/>
      <c r="O6" s="2135"/>
      <c r="P6" s="2135"/>
      <c r="Q6" s="2135"/>
      <c r="R6" s="2135"/>
      <c r="S6" s="2135"/>
      <c r="T6" s="2135"/>
      <c r="U6" s="2135"/>
      <c r="V6" s="2135"/>
      <c r="W6" s="2135"/>
      <c r="X6" s="2135"/>
      <c r="Y6" s="2135"/>
      <c r="Z6" s="2135"/>
      <c r="AA6" s="2135"/>
      <c r="AB6" s="2135"/>
      <c r="AC6" s="2135"/>
      <c r="AD6" s="2135"/>
      <c r="AE6" s="2135"/>
      <c r="AF6" s="2135"/>
      <c r="AG6" s="2135"/>
      <c r="AH6" s="2135"/>
      <c r="AI6" s="2135"/>
      <c r="AJ6" s="2156"/>
      <c r="AK6" s="2165"/>
    </row>
    <row r="7" spans="1:37" ht="24.75" customHeight="1">
      <c r="A7" s="2095"/>
      <c r="B7" s="2098" t="s">
        <v>1174</v>
      </c>
      <c r="C7" s="2098"/>
      <c r="D7" s="2098"/>
      <c r="E7" s="2098"/>
      <c r="F7" s="2098"/>
      <c r="G7" s="2098"/>
      <c r="H7" s="2098"/>
      <c r="I7" s="2098"/>
      <c r="J7" s="2098"/>
      <c r="K7" s="2098"/>
      <c r="L7" s="2127"/>
      <c r="M7" s="2136"/>
      <c r="N7" s="2136"/>
      <c r="O7" s="2136"/>
      <c r="P7" s="2136"/>
      <c r="Q7" s="2136"/>
      <c r="R7" s="2136"/>
      <c r="S7" s="2136"/>
      <c r="T7" s="2136"/>
      <c r="U7" s="2136"/>
      <c r="V7" s="2136"/>
      <c r="W7" s="2136"/>
      <c r="X7" s="2136"/>
      <c r="Y7" s="2136"/>
      <c r="Z7" s="2136"/>
      <c r="AA7" s="2136"/>
      <c r="AB7" s="2136"/>
      <c r="AC7" s="2136"/>
      <c r="AD7" s="2136"/>
      <c r="AE7" s="2136"/>
      <c r="AF7" s="2136"/>
      <c r="AG7" s="2136"/>
      <c r="AH7" s="2136"/>
      <c r="AI7" s="2136"/>
      <c r="AJ7" s="2157"/>
      <c r="AK7" s="2165"/>
    </row>
    <row r="8" spans="1:37" ht="24.75" customHeight="1">
      <c r="A8" s="2095"/>
      <c r="B8" s="2098" t="s">
        <v>437</v>
      </c>
      <c r="C8" s="2098"/>
      <c r="D8" s="2098"/>
      <c r="E8" s="2098"/>
      <c r="F8" s="2098"/>
      <c r="G8" s="2098"/>
      <c r="H8" s="2098"/>
      <c r="I8" s="2098"/>
      <c r="J8" s="2098"/>
      <c r="K8" s="2098"/>
      <c r="L8" s="1454"/>
      <c r="M8" s="1460"/>
      <c r="N8" s="1460"/>
      <c r="O8" s="1460"/>
      <c r="P8" s="1460"/>
      <c r="Q8" s="1460"/>
      <c r="R8" s="1460"/>
      <c r="S8" s="1460"/>
      <c r="T8" s="1460"/>
      <c r="U8" s="1460"/>
      <c r="V8" s="1460"/>
      <c r="W8" s="1460"/>
      <c r="X8" s="1460"/>
      <c r="Y8" s="1460"/>
      <c r="Z8" s="1460"/>
      <c r="AA8" s="1460"/>
      <c r="AB8" s="1460"/>
      <c r="AC8" s="1460"/>
      <c r="AD8" s="1460"/>
      <c r="AE8" s="1460"/>
      <c r="AF8" s="1460"/>
      <c r="AG8" s="1460"/>
      <c r="AH8" s="1460"/>
      <c r="AI8" s="1460"/>
      <c r="AJ8" s="1514"/>
      <c r="AK8" s="2165"/>
    </row>
    <row r="9" spans="1:37" ht="24.75" customHeight="1">
      <c r="A9" s="2095"/>
      <c r="B9" s="2099" t="s">
        <v>1176</v>
      </c>
      <c r="C9" s="2104"/>
      <c r="D9" s="1077" t="s">
        <v>1179</v>
      </c>
      <c r="E9" s="2111"/>
      <c r="F9" s="2111"/>
      <c r="G9" s="2111"/>
      <c r="H9" s="2111"/>
      <c r="I9" s="2111"/>
      <c r="J9" s="2111"/>
      <c r="K9" s="1089"/>
      <c r="L9" s="2128"/>
      <c r="M9" s="1116" t="s">
        <v>1185</v>
      </c>
      <c r="N9" s="1116"/>
      <c r="O9" s="1116"/>
      <c r="P9" s="1116"/>
      <c r="Q9" s="2139"/>
      <c r="R9" s="2139"/>
      <c r="S9" s="2139"/>
      <c r="T9" s="2139"/>
      <c r="U9" s="2143"/>
      <c r="V9" s="1110"/>
      <c r="W9" s="1116" t="s">
        <v>831</v>
      </c>
      <c r="X9" s="1116"/>
      <c r="Y9" s="2147" t="s">
        <v>64</v>
      </c>
      <c r="Z9" s="2147"/>
      <c r="AA9" s="2147"/>
      <c r="AB9" s="2150" t="s">
        <v>528</v>
      </c>
      <c r="AC9" s="2152" t="s">
        <v>833</v>
      </c>
      <c r="AD9" s="2113"/>
      <c r="AE9" s="2113"/>
      <c r="AF9" s="2147"/>
      <c r="AG9" s="2147"/>
      <c r="AH9" s="2147"/>
      <c r="AI9" s="2103" t="s">
        <v>528</v>
      </c>
      <c r="AJ9" s="2125"/>
    </row>
    <row r="10" spans="1:37" ht="24.75" customHeight="1">
      <c r="A10" s="2095"/>
      <c r="B10" s="2100"/>
      <c r="C10" s="2105"/>
      <c r="D10" s="1079"/>
      <c r="E10" s="2112"/>
      <c r="F10" s="2112"/>
      <c r="G10" s="2112"/>
      <c r="H10" s="2112"/>
      <c r="I10" s="2112"/>
      <c r="J10" s="2112"/>
      <c r="K10" s="1091"/>
      <c r="L10" s="2129"/>
      <c r="M10" s="1116" t="s">
        <v>852</v>
      </c>
      <c r="N10" s="1116"/>
      <c r="O10" s="1116"/>
      <c r="P10" s="1116"/>
      <c r="Q10" s="2140"/>
      <c r="R10" s="2140"/>
      <c r="S10" s="2140"/>
      <c r="T10" s="2140"/>
      <c r="U10" s="2144"/>
      <c r="V10" s="2145"/>
      <c r="W10" s="2146" t="s">
        <v>831</v>
      </c>
      <c r="X10" s="2146"/>
      <c r="Y10" s="2148"/>
      <c r="Z10" s="2148"/>
      <c r="AA10" s="2148"/>
      <c r="AB10" s="2151" t="s">
        <v>528</v>
      </c>
      <c r="AC10" s="2153" t="s">
        <v>833</v>
      </c>
      <c r="AD10" s="2111"/>
      <c r="AE10" s="2111"/>
      <c r="AF10" s="2148"/>
      <c r="AG10" s="2148"/>
      <c r="AH10" s="2148"/>
      <c r="AI10" s="2154" t="s">
        <v>528</v>
      </c>
      <c r="AJ10" s="2158"/>
    </row>
    <row r="11" spans="1:37" ht="53.25" customHeight="1">
      <c r="A11" s="2095"/>
      <c r="B11" s="2100"/>
      <c r="C11" s="2105"/>
      <c r="D11" s="2108" t="s">
        <v>1181</v>
      </c>
      <c r="E11" s="2113"/>
      <c r="F11" s="2113"/>
      <c r="G11" s="2113"/>
      <c r="H11" s="2113"/>
      <c r="I11" s="2113"/>
      <c r="J11" s="2113"/>
      <c r="K11" s="2113"/>
      <c r="L11" s="2130"/>
      <c r="M11" s="1116" t="s">
        <v>1186</v>
      </c>
      <c r="N11" s="1116"/>
      <c r="O11" s="1116"/>
      <c r="P11" s="2137"/>
      <c r="Q11" s="2141"/>
      <c r="R11" s="2142"/>
      <c r="S11" s="2142"/>
      <c r="T11" s="2142"/>
      <c r="U11" s="2142"/>
      <c r="V11" s="2142"/>
      <c r="W11" s="2142"/>
      <c r="X11" s="2142"/>
      <c r="Y11" s="2142"/>
      <c r="Z11" s="2142"/>
      <c r="AA11" s="2142"/>
      <c r="AB11" s="2142"/>
      <c r="AC11" s="2142"/>
      <c r="AD11" s="2142"/>
      <c r="AE11" s="2142"/>
      <c r="AF11" s="2142"/>
      <c r="AG11" s="2142"/>
      <c r="AH11" s="2142"/>
      <c r="AI11" s="2142"/>
      <c r="AJ11" s="2159"/>
    </row>
    <row r="12" spans="1:37" ht="24.75" customHeight="1">
      <c r="A12" s="2095"/>
      <c r="B12" s="2100"/>
      <c r="C12" s="2106"/>
      <c r="D12" s="2109" t="s">
        <v>994</v>
      </c>
      <c r="E12" s="2114"/>
      <c r="F12" s="2116" t="s">
        <v>1183</v>
      </c>
      <c r="G12" s="2121"/>
      <c r="H12" s="2121"/>
      <c r="I12" s="2121"/>
      <c r="J12" s="2121"/>
      <c r="K12" s="2121"/>
      <c r="L12" s="2131"/>
      <c r="M12" s="2131"/>
      <c r="N12" s="2131"/>
      <c r="O12" s="2131"/>
      <c r="P12" s="2131"/>
      <c r="Q12" s="2131"/>
      <c r="R12" s="2131"/>
      <c r="S12" s="2131"/>
      <c r="T12" s="2131"/>
      <c r="U12" s="2131"/>
      <c r="V12" s="2131"/>
      <c r="W12" s="2131"/>
      <c r="X12" s="2131"/>
      <c r="Y12" s="2131"/>
      <c r="Z12" s="2131"/>
      <c r="AA12" s="2131"/>
      <c r="AB12" s="2131"/>
      <c r="AC12" s="2131"/>
      <c r="AD12" s="2131"/>
      <c r="AE12" s="2131"/>
      <c r="AF12" s="2131"/>
      <c r="AG12" s="2131"/>
      <c r="AH12" s="2131"/>
      <c r="AI12" s="2131"/>
      <c r="AJ12" s="2160"/>
    </row>
    <row r="13" spans="1:37" ht="24.75" customHeight="1">
      <c r="A13" s="2095"/>
      <c r="B13" s="2100"/>
      <c r="C13" s="2106"/>
      <c r="D13" s="2109"/>
      <c r="E13" s="2114"/>
      <c r="F13" s="2117"/>
      <c r="G13" s="2122"/>
      <c r="H13" s="2122"/>
      <c r="I13" s="2122"/>
      <c r="J13" s="2122"/>
      <c r="K13" s="2122"/>
      <c r="L13" s="2132"/>
      <c r="M13" s="2132"/>
      <c r="N13" s="2132"/>
      <c r="O13" s="2132"/>
      <c r="P13" s="2132"/>
      <c r="Q13" s="2132"/>
      <c r="R13" s="2132"/>
      <c r="S13" s="2132"/>
      <c r="T13" s="2132"/>
      <c r="U13" s="2132"/>
      <c r="V13" s="2132"/>
      <c r="W13" s="2132"/>
      <c r="X13" s="2132"/>
      <c r="Y13" s="2132"/>
      <c r="Z13" s="2132"/>
      <c r="AA13" s="2132"/>
      <c r="AB13" s="2132"/>
      <c r="AC13" s="2132"/>
      <c r="AD13" s="2132"/>
      <c r="AE13" s="2132"/>
      <c r="AF13" s="2132"/>
      <c r="AG13" s="2132"/>
      <c r="AH13" s="2132"/>
      <c r="AI13" s="2132"/>
      <c r="AJ13" s="2161"/>
    </row>
    <row r="14" spans="1:37" ht="24.75" customHeight="1">
      <c r="A14" s="2095"/>
      <c r="B14" s="2100"/>
      <c r="C14" s="2106"/>
      <c r="D14" s="2109"/>
      <c r="E14" s="2114"/>
      <c r="F14" s="2117" t="s">
        <v>130</v>
      </c>
      <c r="G14" s="2122"/>
      <c r="H14" s="2122"/>
      <c r="I14" s="2122"/>
      <c r="J14" s="2122"/>
      <c r="K14" s="2122"/>
      <c r="L14" s="2132"/>
      <c r="M14" s="2132"/>
      <c r="N14" s="2132"/>
      <c r="O14" s="2132"/>
      <c r="P14" s="2132"/>
      <c r="Q14" s="2132"/>
      <c r="R14" s="2132"/>
      <c r="S14" s="2132"/>
      <c r="T14" s="2132"/>
      <c r="U14" s="2132"/>
      <c r="V14" s="2132"/>
      <c r="W14" s="2132"/>
      <c r="X14" s="2132"/>
      <c r="Y14" s="2132"/>
      <c r="Z14" s="2132"/>
      <c r="AA14" s="2132"/>
      <c r="AB14" s="2132"/>
      <c r="AC14" s="2132"/>
      <c r="AD14" s="2132"/>
      <c r="AE14" s="2132"/>
      <c r="AF14" s="2132"/>
      <c r="AG14" s="2132"/>
      <c r="AH14" s="2132"/>
      <c r="AI14" s="2132"/>
      <c r="AJ14" s="2161"/>
    </row>
    <row r="15" spans="1:37" ht="24.75" customHeight="1">
      <c r="A15" s="2095"/>
      <c r="B15" s="2100"/>
      <c r="C15" s="2106"/>
      <c r="D15" s="2109"/>
      <c r="E15" s="2114"/>
      <c r="F15" s="2117"/>
      <c r="G15" s="2122"/>
      <c r="H15" s="2122"/>
      <c r="I15" s="2122"/>
      <c r="J15" s="2122"/>
      <c r="K15" s="2122"/>
      <c r="L15" s="2132"/>
      <c r="M15" s="2132"/>
      <c r="N15" s="2132"/>
      <c r="O15" s="2132"/>
      <c r="P15" s="2132"/>
      <c r="Q15" s="2132"/>
      <c r="R15" s="2132"/>
      <c r="S15" s="2132"/>
      <c r="T15" s="2132"/>
      <c r="U15" s="2132"/>
      <c r="V15" s="2132"/>
      <c r="W15" s="2132"/>
      <c r="X15" s="2132"/>
      <c r="Y15" s="2132"/>
      <c r="Z15" s="2132"/>
      <c r="AA15" s="2132"/>
      <c r="AB15" s="2132"/>
      <c r="AC15" s="2132"/>
      <c r="AD15" s="2132"/>
      <c r="AE15" s="2132"/>
      <c r="AF15" s="2132"/>
      <c r="AG15" s="2132"/>
      <c r="AH15" s="2132"/>
      <c r="AI15" s="2132"/>
      <c r="AJ15" s="2161"/>
    </row>
    <row r="16" spans="1:37" ht="24.75" customHeight="1">
      <c r="A16" s="2095"/>
      <c r="B16" s="2100"/>
      <c r="C16" s="2106"/>
      <c r="D16" s="2109"/>
      <c r="E16" s="2114"/>
      <c r="F16" s="2117"/>
      <c r="G16" s="2122"/>
      <c r="H16" s="2122"/>
      <c r="I16" s="2122"/>
      <c r="J16" s="2122"/>
      <c r="K16" s="212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2"/>
      <c r="AJ16" s="2161"/>
    </row>
    <row r="17" spans="1:36" ht="24.75" customHeight="1">
      <c r="A17" s="2095"/>
      <c r="B17" s="2100"/>
      <c r="C17" s="2106"/>
      <c r="D17" s="2109"/>
      <c r="E17" s="2114"/>
      <c r="F17" s="2117"/>
      <c r="G17" s="2122"/>
      <c r="H17" s="2122"/>
      <c r="I17" s="2122"/>
      <c r="J17" s="2122"/>
      <c r="K17" s="2122"/>
      <c r="L17" s="2132"/>
      <c r="M17" s="2132"/>
      <c r="N17" s="2132"/>
      <c r="O17" s="2132"/>
      <c r="P17" s="2132"/>
      <c r="Q17" s="2132"/>
      <c r="R17" s="2132"/>
      <c r="S17" s="2132"/>
      <c r="T17" s="2132"/>
      <c r="U17" s="2132"/>
      <c r="V17" s="2132"/>
      <c r="W17" s="2132"/>
      <c r="X17" s="2132"/>
      <c r="Y17" s="2132"/>
      <c r="Z17" s="2132"/>
      <c r="AA17" s="2132"/>
      <c r="AB17" s="2132"/>
      <c r="AC17" s="2132"/>
      <c r="AD17" s="2132"/>
      <c r="AE17" s="2132"/>
      <c r="AF17" s="2132"/>
      <c r="AG17" s="2132"/>
      <c r="AH17" s="2132"/>
      <c r="AI17" s="2132"/>
      <c r="AJ17" s="2161"/>
    </row>
    <row r="18" spans="1:36" ht="24.75" customHeight="1">
      <c r="A18" s="2095"/>
      <c r="B18" s="2100"/>
      <c r="C18" s="2106"/>
      <c r="D18" s="2109"/>
      <c r="E18" s="2114"/>
      <c r="F18" s="2118" t="s">
        <v>1184</v>
      </c>
      <c r="G18" s="2123"/>
      <c r="H18" s="2123"/>
      <c r="I18" s="2123"/>
      <c r="J18" s="2123"/>
      <c r="K18" s="2123"/>
      <c r="L18" s="2133"/>
      <c r="M18" s="2133"/>
      <c r="N18" s="2133"/>
      <c r="O18" s="2133"/>
      <c r="P18" s="2133"/>
      <c r="Q18" s="2133"/>
      <c r="R18" s="2133"/>
      <c r="S18" s="2133"/>
      <c r="T18" s="2133"/>
      <c r="U18" s="2133"/>
      <c r="V18" s="2133"/>
      <c r="W18" s="2133"/>
      <c r="X18" s="2133"/>
      <c r="Y18" s="2133"/>
      <c r="Z18" s="2133"/>
      <c r="AA18" s="2133"/>
      <c r="AB18" s="2133"/>
      <c r="AC18" s="2133"/>
      <c r="AD18" s="2133"/>
      <c r="AE18" s="2133"/>
      <c r="AF18" s="2133"/>
      <c r="AG18" s="2133"/>
      <c r="AH18" s="2133"/>
      <c r="AI18" s="2133"/>
      <c r="AJ18" s="2162"/>
    </row>
    <row r="19" spans="1:36" ht="24.75" customHeight="1">
      <c r="A19" s="2095"/>
      <c r="B19" s="2100"/>
      <c r="C19" s="2106"/>
      <c r="D19" s="2109"/>
      <c r="E19" s="2114"/>
      <c r="F19" s="2118"/>
      <c r="G19" s="2123"/>
      <c r="H19" s="2123"/>
      <c r="I19" s="2123"/>
      <c r="J19" s="2123"/>
      <c r="K19" s="2123"/>
      <c r="L19" s="2133"/>
      <c r="M19" s="2133"/>
      <c r="N19" s="2133"/>
      <c r="O19" s="2133"/>
      <c r="P19" s="2133"/>
      <c r="Q19" s="2133"/>
      <c r="R19" s="2133"/>
      <c r="S19" s="2133"/>
      <c r="T19" s="2133"/>
      <c r="U19" s="2133"/>
      <c r="V19" s="2133"/>
      <c r="W19" s="2133"/>
      <c r="X19" s="2133"/>
      <c r="Y19" s="2133"/>
      <c r="Z19" s="2133"/>
      <c r="AA19" s="2133"/>
      <c r="AB19" s="2133"/>
      <c r="AC19" s="2133"/>
      <c r="AD19" s="2133"/>
      <c r="AE19" s="2133"/>
      <c r="AF19" s="2133"/>
      <c r="AG19" s="2133"/>
      <c r="AH19" s="2133"/>
      <c r="AI19" s="2133"/>
      <c r="AJ19" s="2162"/>
    </row>
    <row r="20" spans="1:36" ht="24.75" customHeight="1">
      <c r="A20" s="2095"/>
      <c r="B20" s="2100"/>
      <c r="C20" s="2106"/>
      <c r="D20" s="2109"/>
      <c r="E20" s="2114"/>
      <c r="F20" s="2118"/>
      <c r="G20" s="2123"/>
      <c r="H20" s="2123"/>
      <c r="I20" s="2123"/>
      <c r="J20" s="2123"/>
      <c r="K20" s="2123"/>
      <c r="L20" s="2133"/>
      <c r="M20" s="2133"/>
      <c r="N20" s="2133"/>
      <c r="O20" s="2133"/>
      <c r="P20" s="2133"/>
      <c r="Q20" s="2133"/>
      <c r="R20" s="2133"/>
      <c r="S20" s="2133"/>
      <c r="T20" s="2133"/>
      <c r="U20" s="2133"/>
      <c r="V20" s="2133"/>
      <c r="W20" s="2133"/>
      <c r="X20" s="2133"/>
      <c r="Y20" s="2133"/>
      <c r="Z20" s="2133"/>
      <c r="AA20" s="2133"/>
      <c r="AB20" s="2133"/>
      <c r="AC20" s="2133"/>
      <c r="AD20" s="2133"/>
      <c r="AE20" s="2133"/>
      <c r="AF20" s="2133"/>
      <c r="AG20" s="2133"/>
      <c r="AH20" s="2133"/>
      <c r="AI20" s="2133"/>
      <c r="AJ20" s="2162"/>
    </row>
    <row r="21" spans="1:36" ht="24.75" customHeight="1">
      <c r="A21" s="2095"/>
      <c r="B21" s="2100"/>
      <c r="C21" s="2106"/>
      <c r="D21" s="2109"/>
      <c r="E21" s="2114"/>
      <c r="F21" s="2118"/>
      <c r="G21" s="2123"/>
      <c r="H21" s="2123"/>
      <c r="I21" s="2123"/>
      <c r="J21" s="2123"/>
      <c r="K21" s="2123"/>
      <c r="L21" s="2133"/>
      <c r="M21" s="2133"/>
      <c r="N21" s="2133"/>
      <c r="O21" s="2133"/>
      <c r="P21" s="2133"/>
      <c r="Q21" s="2133"/>
      <c r="R21" s="2133"/>
      <c r="S21" s="2133"/>
      <c r="T21" s="2133"/>
      <c r="U21" s="2133"/>
      <c r="V21" s="2133"/>
      <c r="W21" s="2133"/>
      <c r="X21" s="2133"/>
      <c r="Y21" s="2133"/>
      <c r="Z21" s="2133"/>
      <c r="AA21" s="2133"/>
      <c r="AB21" s="2133"/>
      <c r="AC21" s="2133"/>
      <c r="AD21" s="2133"/>
      <c r="AE21" s="2133"/>
      <c r="AF21" s="2133"/>
      <c r="AG21" s="2133"/>
      <c r="AH21" s="2133"/>
      <c r="AI21" s="2133"/>
      <c r="AJ21" s="2162"/>
    </row>
    <row r="22" spans="1:36" ht="24.75" customHeight="1">
      <c r="A22" s="2095"/>
      <c r="B22" s="2100"/>
      <c r="C22" s="2106"/>
      <c r="D22" s="2109"/>
      <c r="E22" s="2114"/>
      <c r="F22" s="2118"/>
      <c r="G22" s="2123"/>
      <c r="H22" s="2123"/>
      <c r="I22" s="2123"/>
      <c r="J22" s="2123"/>
      <c r="K22" s="212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3"/>
      <c r="AJ22" s="2162"/>
    </row>
    <row r="23" spans="1:36" ht="24.75" customHeight="1">
      <c r="A23" s="2095"/>
      <c r="B23" s="2101"/>
      <c r="C23" s="2107"/>
      <c r="D23" s="2110"/>
      <c r="E23" s="2115"/>
      <c r="F23" s="2119"/>
      <c r="G23" s="2124"/>
      <c r="H23" s="2124"/>
      <c r="I23" s="2124"/>
      <c r="J23" s="2124"/>
      <c r="K23" s="2124"/>
      <c r="L23" s="2134"/>
      <c r="M23" s="2134"/>
      <c r="N23" s="2134"/>
      <c r="O23" s="2134"/>
      <c r="P23" s="2134"/>
      <c r="Q23" s="2134"/>
      <c r="R23" s="2134"/>
      <c r="S23" s="2134"/>
      <c r="T23" s="2134"/>
      <c r="U23" s="2134"/>
      <c r="V23" s="2134"/>
      <c r="W23" s="2134"/>
      <c r="X23" s="2134"/>
      <c r="Y23" s="2134"/>
      <c r="Z23" s="2134"/>
      <c r="AA23" s="2134"/>
      <c r="AB23" s="2134"/>
      <c r="AC23" s="2134"/>
      <c r="AD23" s="2134"/>
      <c r="AE23" s="2134"/>
      <c r="AF23" s="2134"/>
      <c r="AG23" s="2134"/>
      <c r="AH23" s="2134"/>
      <c r="AI23" s="2134"/>
      <c r="AJ23" s="2163"/>
    </row>
    <row r="24" spans="1:36" ht="39" customHeight="1">
      <c r="A24" s="2095"/>
      <c r="B24" s="2102" t="s">
        <v>1178</v>
      </c>
      <c r="C24" s="2102"/>
      <c r="D24" s="2102"/>
      <c r="E24" s="2102"/>
      <c r="F24" s="2102"/>
      <c r="G24" s="2102"/>
      <c r="H24" s="2102"/>
      <c r="I24" s="2102"/>
      <c r="J24" s="2102"/>
      <c r="K24" s="2102"/>
      <c r="L24" s="2102"/>
      <c r="M24" s="2102"/>
      <c r="N24" s="2102"/>
      <c r="O24" s="2102"/>
      <c r="P24" s="2102"/>
      <c r="Q24" s="2102"/>
      <c r="R24" s="2102"/>
      <c r="S24" s="2102"/>
      <c r="T24" s="2102"/>
      <c r="U24" s="2102"/>
      <c r="V24" s="2102"/>
      <c r="W24" s="2102"/>
      <c r="X24" s="2102"/>
      <c r="Y24" s="2102"/>
      <c r="Z24" s="2102"/>
      <c r="AA24" s="2102"/>
      <c r="AB24" s="2102"/>
      <c r="AC24" s="2102"/>
      <c r="AD24" s="2102"/>
      <c r="AE24" s="2102"/>
      <c r="AF24" s="2102"/>
      <c r="AG24" s="2102"/>
      <c r="AH24" s="2102"/>
      <c r="AI24" s="2102"/>
      <c r="AJ24" s="2102"/>
    </row>
    <row r="25" spans="1:36" ht="20.25" customHeight="1">
      <c r="A25" s="2095"/>
      <c r="B25" s="1448"/>
      <c r="C25" s="1448"/>
      <c r="D25" s="1448"/>
      <c r="E25" s="1448"/>
      <c r="F25" s="1448"/>
      <c r="G25" s="1448"/>
      <c r="H25" s="1448"/>
      <c r="I25" s="1448"/>
      <c r="J25" s="1448"/>
      <c r="K25" s="1448"/>
      <c r="L25" s="1448"/>
      <c r="M25" s="1448"/>
      <c r="N25" s="1448"/>
      <c r="O25" s="1448"/>
      <c r="P25" s="1448"/>
      <c r="Q25" s="1448"/>
      <c r="R25" s="1448"/>
      <c r="S25" s="1448"/>
      <c r="T25" s="1448"/>
      <c r="U25" s="1448"/>
      <c r="V25" s="1448"/>
      <c r="W25" s="1448"/>
      <c r="X25" s="1448"/>
      <c r="Y25" s="1448"/>
      <c r="Z25" s="1448"/>
      <c r="AA25" s="1448"/>
      <c r="AB25" s="1448"/>
      <c r="AC25" s="1448"/>
      <c r="AD25" s="1448"/>
      <c r="AE25" s="1448"/>
      <c r="AF25" s="1448"/>
      <c r="AG25" s="1448"/>
      <c r="AH25" s="1448"/>
      <c r="AI25" s="1448"/>
      <c r="AJ25" s="1448"/>
    </row>
    <row r="26" spans="1:36" ht="39" customHeight="1">
      <c r="A26" s="2095"/>
      <c r="B26" s="1448"/>
      <c r="C26" s="1448"/>
      <c r="D26" s="1448"/>
      <c r="E26" s="1448"/>
      <c r="F26" s="1448"/>
      <c r="G26" s="1448"/>
      <c r="H26" s="1448"/>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8"/>
      <c r="AI26" s="1448"/>
      <c r="AJ26" s="1448"/>
    </row>
    <row r="27" spans="1:36" ht="48.75" customHeight="1">
      <c r="A27" s="2095"/>
      <c r="B27" s="1448"/>
      <c r="C27" s="1448"/>
      <c r="D27" s="1448"/>
      <c r="E27" s="1448"/>
      <c r="F27" s="1448"/>
      <c r="G27" s="1448"/>
      <c r="H27" s="1448"/>
      <c r="I27" s="1448"/>
      <c r="J27" s="1448"/>
      <c r="K27" s="1448"/>
      <c r="L27" s="1448"/>
      <c r="M27" s="1448"/>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c r="AJ27" s="1448"/>
    </row>
    <row r="28" spans="1:36">
      <c r="A28" s="2095"/>
      <c r="B28" s="2095"/>
      <c r="C28" s="2095"/>
      <c r="D28" s="2095"/>
      <c r="E28" s="2095"/>
      <c r="F28" s="2095"/>
      <c r="G28" s="2095"/>
      <c r="H28" s="2095"/>
      <c r="I28" s="2095"/>
      <c r="J28" s="2095"/>
      <c r="K28" s="2095"/>
      <c r="L28" s="2095"/>
      <c r="M28" s="2095"/>
      <c r="N28" s="2095"/>
      <c r="O28" s="2095"/>
      <c r="P28" s="2095"/>
      <c r="Q28" s="2095"/>
      <c r="R28" s="2095"/>
      <c r="S28" s="2095"/>
      <c r="T28" s="2095"/>
      <c r="U28" s="2095"/>
      <c r="V28" s="2095"/>
      <c r="W28" s="2095"/>
      <c r="X28" s="2095"/>
      <c r="Y28" s="2095"/>
      <c r="Z28" s="2095"/>
      <c r="AA28" s="2095"/>
      <c r="AB28" s="2095"/>
      <c r="AC28" s="2095"/>
      <c r="AD28" s="2095"/>
      <c r="AE28" s="2095"/>
      <c r="AF28" s="2095"/>
      <c r="AG28" s="2095"/>
      <c r="AH28" s="2095"/>
      <c r="AI28" s="2095"/>
      <c r="AJ28" s="2095"/>
    </row>
    <row r="29" spans="1:36">
      <c r="A29" s="2095"/>
      <c r="B29" s="2095"/>
      <c r="C29" s="2095"/>
      <c r="D29" s="2095"/>
      <c r="E29" s="2095"/>
      <c r="F29" s="2095"/>
      <c r="G29" s="2095"/>
      <c r="H29" s="2095"/>
      <c r="I29" s="2095"/>
      <c r="J29" s="2095"/>
      <c r="K29" s="2095"/>
      <c r="L29" s="2095"/>
      <c r="M29" s="2095"/>
      <c r="N29" s="2095"/>
      <c r="O29" s="2095"/>
      <c r="P29" s="2095"/>
      <c r="Q29" s="2095"/>
      <c r="R29" s="2095"/>
      <c r="S29" s="2095"/>
      <c r="T29" s="2095"/>
      <c r="U29" s="2095"/>
      <c r="V29" s="2095"/>
      <c r="W29" s="2095"/>
      <c r="X29" s="2095"/>
      <c r="Y29" s="2095"/>
      <c r="Z29" s="2095"/>
      <c r="AA29" s="2095"/>
      <c r="AB29" s="2095"/>
      <c r="AC29" s="2095"/>
      <c r="AD29" s="2095"/>
      <c r="AE29" s="2095"/>
      <c r="AF29" s="2095"/>
      <c r="AG29" s="2095"/>
      <c r="AH29" s="2095"/>
      <c r="AI29" s="2095"/>
      <c r="AJ29" s="2095"/>
    </row>
  </sheetData>
  <mergeCells count="33">
    <mergeCell ref="AA2:AJ2"/>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Q11:AJ11"/>
    <mergeCell ref="D9:K10"/>
    <mergeCell ref="F12:K13"/>
    <mergeCell ref="L12:AJ13"/>
    <mergeCell ref="F14:K17"/>
    <mergeCell ref="L14:AJ17"/>
    <mergeCell ref="F18:K23"/>
    <mergeCell ref="L18:AJ23"/>
    <mergeCell ref="B24:AJ27"/>
    <mergeCell ref="B9:C23"/>
    <mergeCell ref="D12:E23"/>
  </mergeCells>
  <phoneticPr fontId="7"/>
  <dataValidations count="2">
    <dataValidation type="list" errorStyle="warning" allowBlank="1" showDropDown="0" showInputMessage="1" showErrorMessage="1" sqref="Y9:AA10 AF9:AH10">
      <formula1>"　,１,２,３,４,５"</formula1>
    </dataValidation>
    <dataValidation type="list" allowBlank="1" showDropDown="0" showInputMessage="1" showErrorMessage="1" sqref="L8:AJ8">
      <formula1>"1新規,2変更,３終了"</formula1>
    </dataValidation>
  </dataValidations>
  <pageMargins left="0.7" right="0.7" top="0.75" bottom="0.75" header="0.3" footer="0.3"/>
  <pageSetup paperSize="9" fitToWidth="1" fitToHeight="1" orientation="portrait" usePrinterDefaults="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37"/>
  <sheetViews>
    <sheetView showGridLines="0" view="pageBreakPreview" zoomScale="80" zoomScaleNormal="75" zoomScaleSheetLayoutView="80" workbookViewId="0">
      <selection activeCell="G2" sqref="G2"/>
    </sheetView>
  </sheetViews>
  <sheetFormatPr defaultColWidth="9" defaultRowHeight="13.5"/>
  <cols>
    <col min="1" max="1" width="4.625" style="1134" customWidth="1"/>
    <col min="2" max="2" width="25.5" style="1134" customWidth="1"/>
    <col min="3" max="3" width="5.25" style="1134" customWidth="1"/>
    <col min="4" max="4" width="21.625" style="1134" customWidth="1"/>
    <col min="5" max="5" width="14" style="1134" customWidth="1"/>
    <col min="6" max="6" width="4.125" style="1134" customWidth="1"/>
    <col min="7" max="7" width="15.375" style="1134" bestFit="1" customWidth="1"/>
    <col min="8" max="8" width="4.125" style="1134" customWidth="1"/>
    <col min="9" max="9" width="10.75" style="1134" customWidth="1"/>
    <col min="10" max="16384" width="9" style="1134"/>
  </cols>
  <sheetData>
    <row r="1" spans="1:9" ht="27.75" customHeight="1">
      <c r="A1" s="1135"/>
      <c r="B1" s="1287" t="s">
        <v>270</v>
      </c>
      <c r="G1" s="2187" t="str">
        <f>様式1!AA4</f>
        <v>令和　年　月　日</v>
      </c>
      <c r="H1" s="2190"/>
      <c r="I1" s="2190"/>
    </row>
    <row r="2" spans="1:9" ht="27.75" customHeight="1">
      <c r="A2" s="1135"/>
    </row>
    <row r="3" spans="1:9" ht="36" customHeight="1">
      <c r="A3" s="1136" t="s">
        <v>192</v>
      </c>
      <c r="B3" s="1136"/>
      <c r="C3" s="1136"/>
      <c r="D3" s="1136"/>
      <c r="E3" s="1136"/>
      <c r="F3" s="1136"/>
      <c r="G3" s="1136"/>
      <c r="H3" s="1136"/>
      <c r="I3" s="1136"/>
    </row>
    <row r="4" spans="1:9" ht="36" customHeight="1">
      <c r="A4" s="1136"/>
      <c r="B4" s="1136"/>
      <c r="C4" s="1136"/>
      <c r="D4" s="1136"/>
      <c r="E4" s="1136"/>
      <c r="F4" s="1136"/>
      <c r="G4" s="1136"/>
      <c r="H4" s="1136"/>
      <c r="I4" s="1136"/>
    </row>
    <row r="5" spans="1:9" ht="36" customHeight="1">
      <c r="A5" s="1136"/>
      <c r="B5" s="2167" t="s">
        <v>945</v>
      </c>
      <c r="C5" s="1160">
        <f>様式1!K11</f>
        <v>0</v>
      </c>
      <c r="D5" s="1166"/>
      <c r="E5" s="1166"/>
      <c r="F5" s="1166"/>
      <c r="G5" s="1166"/>
      <c r="H5" s="1166"/>
      <c r="I5" s="1182"/>
    </row>
    <row r="6" spans="1:9" ht="46.5" customHeight="1">
      <c r="B6" s="2168" t="s">
        <v>1188</v>
      </c>
      <c r="C6" s="1167" t="s">
        <v>64</v>
      </c>
      <c r="D6" s="1167"/>
      <c r="E6" s="1167"/>
      <c r="F6" s="1167"/>
      <c r="G6" s="1167"/>
      <c r="H6" s="1167"/>
      <c r="I6" s="1183"/>
    </row>
    <row r="7" spans="1:9" ht="18.75" customHeight="1">
      <c r="B7" s="2169" t="s">
        <v>578</v>
      </c>
      <c r="C7" s="2174"/>
      <c r="D7" s="1162"/>
      <c r="E7" s="1162"/>
      <c r="F7" s="1162"/>
      <c r="G7" s="1162"/>
      <c r="H7" s="1162"/>
      <c r="I7" s="1186"/>
    </row>
    <row r="8" spans="1:9" ht="33" customHeight="1">
      <c r="B8" s="2170"/>
      <c r="C8" s="2175"/>
      <c r="D8" s="1157"/>
      <c r="E8" s="2182" t="s">
        <v>831</v>
      </c>
      <c r="F8" s="2182"/>
      <c r="G8" s="1156" t="s">
        <v>833</v>
      </c>
      <c r="H8" s="1156"/>
      <c r="I8" s="1187"/>
    </row>
    <row r="9" spans="1:9" ht="33" customHeight="1">
      <c r="B9" s="2170"/>
      <c r="C9" s="2175"/>
      <c r="D9" s="2179" t="s">
        <v>1185</v>
      </c>
      <c r="E9" s="2183"/>
      <c r="F9" s="1044" t="s">
        <v>629</v>
      </c>
      <c r="G9" s="2183"/>
      <c r="H9" s="1044" t="s">
        <v>629</v>
      </c>
      <c r="I9" s="1187"/>
    </row>
    <row r="10" spans="1:9" ht="33" customHeight="1">
      <c r="B10" s="2170"/>
      <c r="C10" s="2175"/>
      <c r="D10" s="2179" t="s">
        <v>981</v>
      </c>
      <c r="E10" s="2183"/>
      <c r="F10" s="1044" t="s">
        <v>629</v>
      </c>
      <c r="G10" s="2183"/>
      <c r="H10" s="1044" t="s">
        <v>629</v>
      </c>
      <c r="I10" s="1187"/>
    </row>
    <row r="11" spans="1:9" ht="25.5" customHeight="1">
      <c r="B11" s="2171"/>
      <c r="C11" s="2176"/>
      <c r="D11" s="1157"/>
      <c r="E11" s="1157"/>
      <c r="F11" s="1157"/>
      <c r="G11" s="1157"/>
      <c r="H11" s="1157"/>
      <c r="I11" s="1188"/>
    </row>
    <row r="12" spans="1:9">
      <c r="B12" s="2172"/>
      <c r="C12" s="1162"/>
      <c r="D12" s="1162"/>
      <c r="E12" s="1162"/>
      <c r="F12" s="1162"/>
      <c r="G12" s="1162"/>
      <c r="H12" s="1162"/>
      <c r="I12" s="1186"/>
    </row>
    <row r="13" spans="1:9" ht="38.25" customHeight="1">
      <c r="B13" s="1427" t="s">
        <v>1189</v>
      </c>
      <c r="C13" s="1149"/>
      <c r="D13" s="2179" t="s">
        <v>47</v>
      </c>
      <c r="E13" s="2183"/>
      <c r="F13" s="1044" t="s">
        <v>629</v>
      </c>
      <c r="G13" s="2188"/>
      <c r="H13" s="2188"/>
      <c r="I13" s="1187"/>
    </row>
    <row r="14" spans="1:9" ht="32.25" customHeight="1">
      <c r="B14" s="1143"/>
      <c r="C14" s="1149"/>
      <c r="D14" s="1149"/>
      <c r="E14" s="1149"/>
      <c r="F14" s="1149"/>
      <c r="G14" s="1149"/>
      <c r="H14" s="1149"/>
      <c r="I14" s="1187"/>
    </row>
    <row r="15" spans="1:9" ht="21.75" customHeight="1">
      <c r="B15" s="1143"/>
      <c r="C15" s="1149"/>
      <c r="D15" s="1149" t="s">
        <v>1195</v>
      </c>
      <c r="E15" s="1149"/>
      <c r="F15" s="1149"/>
      <c r="G15" s="1149"/>
      <c r="H15" s="1149"/>
      <c r="I15" s="1187"/>
    </row>
    <row r="16" spans="1:9" ht="4.5" customHeight="1">
      <c r="B16" s="1143"/>
      <c r="C16" s="1149"/>
      <c r="D16" s="1149"/>
      <c r="E16" s="1149"/>
      <c r="F16" s="1149"/>
      <c r="G16" s="1149"/>
      <c r="H16" s="1149"/>
      <c r="I16" s="1187"/>
    </row>
    <row r="17" spans="2:9" ht="29.25" customHeight="1">
      <c r="B17" s="1143"/>
      <c r="C17" s="1149"/>
      <c r="D17" s="2180" t="s">
        <v>862</v>
      </c>
      <c r="E17" s="1028" t="s">
        <v>218</v>
      </c>
      <c r="F17" s="2180"/>
      <c r="G17" s="2180"/>
      <c r="H17" s="1149"/>
      <c r="I17" s="1187"/>
    </row>
    <row r="18" spans="2:9" ht="29.25" customHeight="1">
      <c r="B18" s="1143"/>
      <c r="C18" s="1149"/>
      <c r="D18" s="2180" t="s">
        <v>551</v>
      </c>
      <c r="E18" s="2184"/>
      <c r="F18" s="2185"/>
      <c r="G18" s="2185"/>
      <c r="H18" s="1149"/>
      <c r="I18" s="1187"/>
    </row>
    <row r="19" spans="2:9" ht="29.25" customHeight="1">
      <c r="B19" s="1143"/>
      <c r="C19" s="1149"/>
      <c r="D19" s="2180" t="s">
        <v>1185</v>
      </c>
      <c r="E19" s="2184"/>
      <c r="F19" s="2185"/>
      <c r="G19" s="2185"/>
      <c r="H19" s="1149"/>
      <c r="I19" s="1187"/>
    </row>
    <row r="20" spans="2:9" ht="29.25" customHeight="1">
      <c r="B20" s="1143"/>
      <c r="C20" s="1149"/>
      <c r="D20" s="2180" t="s">
        <v>953</v>
      </c>
      <c r="E20" s="2184"/>
      <c r="F20" s="2185"/>
      <c r="G20" s="2185"/>
      <c r="H20" s="1149"/>
      <c r="I20" s="1187"/>
    </row>
    <row r="21" spans="2:9" ht="29.25" customHeight="1">
      <c r="B21" s="1143"/>
      <c r="C21" s="1149"/>
      <c r="D21" s="2181"/>
      <c r="E21" s="2184"/>
      <c r="F21" s="2185"/>
      <c r="G21" s="2185"/>
      <c r="H21" s="1149"/>
      <c r="I21" s="1187"/>
    </row>
    <row r="22" spans="2:9" ht="29.25" customHeight="1">
      <c r="B22" s="1143"/>
      <c r="C22" s="1149"/>
      <c r="D22" s="2181"/>
      <c r="E22" s="2184"/>
      <c r="F22" s="2185"/>
      <c r="G22" s="2185"/>
      <c r="H22" s="1149"/>
      <c r="I22" s="1187"/>
    </row>
    <row r="23" spans="2:9" ht="29.25" customHeight="1">
      <c r="B23" s="1143"/>
      <c r="C23" s="1149"/>
      <c r="D23" s="2181"/>
      <c r="E23" s="2184"/>
      <c r="F23" s="2185"/>
      <c r="G23" s="2185"/>
      <c r="H23" s="1149"/>
      <c r="I23" s="1187"/>
    </row>
    <row r="24" spans="2:9">
      <c r="B24" s="1143"/>
      <c r="C24" s="1157"/>
      <c r="D24" s="1157"/>
      <c r="E24" s="1157"/>
      <c r="F24" s="1157"/>
      <c r="G24" s="1157"/>
      <c r="H24" s="1149"/>
      <c r="I24" s="1187"/>
    </row>
    <row r="25" spans="2:9" s="2166" customFormat="1" ht="57.75" customHeight="1">
      <c r="B25" s="2173" t="s">
        <v>1191</v>
      </c>
      <c r="C25" s="2177" t="s">
        <v>1193</v>
      </c>
      <c r="D25" s="1040"/>
      <c r="E25" s="1040"/>
      <c r="F25" s="2186"/>
      <c r="G25" s="2189" t="s">
        <v>64</v>
      </c>
      <c r="H25" s="2191"/>
    </row>
    <row r="26" spans="2:9" s="2166" customFormat="1" ht="58.5" customHeight="1">
      <c r="B26" s="1169"/>
      <c r="C26" s="2178" t="s">
        <v>543</v>
      </c>
      <c r="D26" s="1431"/>
      <c r="E26" s="1431"/>
      <c r="F26" s="1435"/>
      <c r="G26" s="2189" t="s">
        <v>64</v>
      </c>
      <c r="H26" s="2192"/>
    </row>
    <row r="27" spans="2:9" ht="58.5" customHeight="1">
      <c r="B27" s="1169"/>
      <c r="C27" s="2178" t="s">
        <v>1194</v>
      </c>
      <c r="D27" s="1431"/>
      <c r="E27" s="1431"/>
      <c r="F27" s="1435"/>
      <c r="G27" s="2189" t="s">
        <v>64</v>
      </c>
      <c r="H27" s="2192"/>
      <c r="I27" s="2193"/>
    </row>
    <row r="28" spans="2:9">
      <c r="H28" s="1149"/>
      <c r="I28" s="1149"/>
    </row>
    <row r="31" spans="2:9" ht="24.75" customHeight="1">
      <c r="B31" s="1009" t="s">
        <v>835</v>
      </c>
    </row>
    <row r="32" spans="2:9" ht="24.75" customHeight="1">
      <c r="B32" s="1134" t="s">
        <v>1192</v>
      </c>
    </row>
    <row r="33" spans="2:3" ht="18.600000000000001" customHeight="1">
      <c r="B33" s="1159" t="s">
        <v>324</v>
      </c>
    </row>
    <row r="37" spans="2:3">
      <c r="C37" s="1134" t="s">
        <v>777</v>
      </c>
    </row>
  </sheetData>
  <mergeCells count="15">
    <mergeCell ref="G1:I1"/>
    <mergeCell ref="A3:I3"/>
    <mergeCell ref="C5:I5"/>
    <mergeCell ref="C6:I6"/>
    <mergeCell ref="E17:G17"/>
    <mergeCell ref="E18:G18"/>
    <mergeCell ref="E19:G19"/>
    <mergeCell ref="E20:G20"/>
    <mergeCell ref="E21:G21"/>
    <mergeCell ref="E22:G22"/>
    <mergeCell ref="E23:G23"/>
    <mergeCell ref="C26:F26"/>
    <mergeCell ref="C27:F27"/>
    <mergeCell ref="B7:B11"/>
    <mergeCell ref="B25:B27"/>
  </mergeCells>
  <phoneticPr fontId="7"/>
  <dataValidations count="3">
    <dataValidation type="list" allowBlank="1" showDropDown="0" showInputMessage="1" showErrorMessage="1" sqref="G25:G27">
      <formula1>"　,あり,なし"</formula1>
    </dataValidation>
    <dataValidation type="list" allowBlank="1" showDropDown="0" showInputMessage="1" showErrorMessage="1" sqref="H25:H27">
      <formula1>"あり　　・　　なし,あり,なし"</formula1>
    </dataValidation>
    <dataValidation type="list" allowBlank="1" showDropDown="0" showInputMessage="1" showErrorMessage="1" sqref="C6:I6">
      <formula1>"　,①　新規,②　変更,③　終了"</formula1>
    </dataValidation>
  </dataValidations>
  <printOptions horizontalCentered="1"/>
  <pageMargins left="0.55118110236220474" right="0.70866141732283472" top="0.98425196850393704" bottom="0.98425196850393704" header="0.51181102362204722" footer="0.51181102362204722"/>
  <pageSetup paperSize="9" fitToWidth="1" fitToHeight="1" orientation="portrait" usePrinterDefaults="1" horizontalDpi="300" verticalDpi="300" r:id="rId1"/>
  <headerFooter alignWithMargins="0">
    <oddHeader xml:space="preserve">&amp;R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dimension ref="A1:L58"/>
  <sheetViews>
    <sheetView view="pageBreakPreview" zoomScale="80" zoomScaleSheetLayoutView="80" workbookViewId="0">
      <selection activeCell="D5" sqref="D5:L5"/>
    </sheetView>
  </sheetViews>
  <sheetFormatPr defaultRowHeight="13.5"/>
  <cols>
    <col min="1" max="1" width="9.125" style="1009" customWidth="1"/>
    <col min="2" max="2" width="2.375" style="1009" customWidth="1"/>
    <col min="3" max="3" width="18" style="1009" customWidth="1"/>
    <col min="4" max="4" width="13.625" style="1009" customWidth="1"/>
    <col min="5" max="5" width="13.5" style="1009" customWidth="1"/>
    <col min="6" max="7" width="13.625" style="1009" customWidth="1"/>
    <col min="8" max="9" width="13.5" style="1009" customWidth="1"/>
    <col min="10" max="10" width="13.625" style="1009" customWidth="1"/>
    <col min="11" max="11" width="13.5" style="1009" customWidth="1"/>
    <col min="12" max="12" width="13" style="1009" customWidth="1"/>
    <col min="13" max="256" width="9" style="1009" customWidth="1"/>
    <col min="257" max="257" width="9.125" style="1009" customWidth="1"/>
    <col min="258" max="258" width="2.375" style="1009" customWidth="1"/>
    <col min="259" max="259" width="18" style="1009" customWidth="1"/>
    <col min="260" max="260" width="13.625" style="1009" customWidth="1"/>
    <col min="261" max="261" width="13.5" style="1009" customWidth="1"/>
    <col min="262" max="263" width="13.625" style="1009" customWidth="1"/>
    <col min="264" max="265" width="13.5" style="1009" customWidth="1"/>
    <col min="266" max="266" width="13.625" style="1009" customWidth="1"/>
    <col min="267" max="267" width="13.5" style="1009" customWidth="1"/>
    <col min="268" max="268" width="13" style="1009" customWidth="1"/>
    <col min="269" max="512" width="9" style="1009" customWidth="1"/>
    <col min="513" max="513" width="9.125" style="1009" customWidth="1"/>
    <col min="514" max="514" width="2.375" style="1009" customWidth="1"/>
    <col min="515" max="515" width="18" style="1009" customWidth="1"/>
    <col min="516" max="516" width="13.625" style="1009" customWidth="1"/>
    <col min="517" max="517" width="13.5" style="1009" customWidth="1"/>
    <col min="518" max="519" width="13.625" style="1009" customWidth="1"/>
    <col min="520" max="521" width="13.5" style="1009" customWidth="1"/>
    <col min="522" max="522" width="13.625" style="1009" customWidth="1"/>
    <col min="523" max="523" width="13.5" style="1009" customWidth="1"/>
    <col min="524" max="524" width="13" style="1009" customWidth="1"/>
    <col min="525" max="768" width="9" style="1009" customWidth="1"/>
    <col min="769" max="769" width="9.125" style="1009" customWidth="1"/>
    <col min="770" max="770" width="2.375" style="1009" customWidth="1"/>
    <col min="771" max="771" width="18" style="1009" customWidth="1"/>
    <col min="772" max="772" width="13.625" style="1009" customWidth="1"/>
    <col min="773" max="773" width="13.5" style="1009" customWidth="1"/>
    <col min="774" max="775" width="13.625" style="1009" customWidth="1"/>
    <col min="776" max="777" width="13.5" style="1009" customWidth="1"/>
    <col min="778" max="778" width="13.625" style="1009" customWidth="1"/>
    <col min="779" max="779" width="13.5" style="1009" customWidth="1"/>
    <col min="780" max="780" width="13" style="1009" customWidth="1"/>
    <col min="781" max="1024" width="9" style="1009" customWidth="1"/>
    <col min="1025" max="1025" width="9.125" style="1009" customWidth="1"/>
    <col min="1026" max="1026" width="2.375" style="1009" customWidth="1"/>
    <col min="1027" max="1027" width="18" style="1009" customWidth="1"/>
    <col min="1028" max="1028" width="13.625" style="1009" customWidth="1"/>
    <col min="1029" max="1029" width="13.5" style="1009" customWidth="1"/>
    <col min="1030" max="1031" width="13.625" style="1009" customWidth="1"/>
    <col min="1032" max="1033" width="13.5" style="1009" customWidth="1"/>
    <col min="1034" max="1034" width="13.625" style="1009" customWidth="1"/>
    <col min="1035" max="1035" width="13.5" style="1009" customWidth="1"/>
    <col min="1036" max="1036" width="13" style="1009" customWidth="1"/>
    <col min="1037" max="1280" width="9" style="1009" customWidth="1"/>
    <col min="1281" max="1281" width="9.125" style="1009" customWidth="1"/>
    <col min="1282" max="1282" width="2.375" style="1009" customWidth="1"/>
    <col min="1283" max="1283" width="18" style="1009" customWidth="1"/>
    <col min="1284" max="1284" width="13.625" style="1009" customWidth="1"/>
    <col min="1285" max="1285" width="13.5" style="1009" customWidth="1"/>
    <col min="1286" max="1287" width="13.625" style="1009" customWidth="1"/>
    <col min="1288" max="1289" width="13.5" style="1009" customWidth="1"/>
    <col min="1290" max="1290" width="13.625" style="1009" customWidth="1"/>
    <col min="1291" max="1291" width="13.5" style="1009" customWidth="1"/>
    <col min="1292" max="1292" width="13" style="1009" customWidth="1"/>
    <col min="1293" max="1536" width="9" style="1009" customWidth="1"/>
    <col min="1537" max="1537" width="9.125" style="1009" customWidth="1"/>
    <col min="1538" max="1538" width="2.375" style="1009" customWidth="1"/>
    <col min="1539" max="1539" width="18" style="1009" customWidth="1"/>
    <col min="1540" max="1540" width="13.625" style="1009" customWidth="1"/>
    <col min="1541" max="1541" width="13.5" style="1009" customWidth="1"/>
    <col min="1542" max="1543" width="13.625" style="1009" customWidth="1"/>
    <col min="1544" max="1545" width="13.5" style="1009" customWidth="1"/>
    <col min="1546" max="1546" width="13.625" style="1009" customWidth="1"/>
    <col min="1547" max="1547" width="13.5" style="1009" customWidth="1"/>
    <col min="1548" max="1548" width="13" style="1009" customWidth="1"/>
    <col min="1549" max="1792" width="9" style="1009" customWidth="1"/>
    <col min="1793" max="1793" width="9.125" style="1009" customWidth="1"/>
    <col min="1794" max="1794" width="2.375" style="1009" customWidth="1"/>
    <col min="1795" max="1795" width="18" style="1009" customWidth="1"/>
    <col min="1796" max="1796" width="13.625" style="1009" customWidth="1"/>
    <col min="1797" max="1797" width="13.5" style="1009" customWidth="1"/>
    <col min="1798" max="1799" width="13.625" style="1009" customWidth="1"/>
    <col min="1800" max="1801" width="13.5" style="1009" customWidth="1"/>
    <col min="1802" max="1802" width="13.625" style="1009" customWidth="1"/>
    <col min="1803" max="1803" width="13.5" style="1009" customWidth="1"/>
    <col min="1804" max="1804" width="13" style="1009" customWidth="1"/>
    <col min="1805" max="2048" width="9" style="1009" customWidth="1"/>
    <col min="2049" max="2049" width="9.125" style="1009" customWidth="1"/>
    <col min="2050" max="2050" width="2.375" style="1009" customWidth="1"/>
    <col min="2051" max="2051" width="18" style="1009" customWidth="1"/>
    <col min="2052" max="2052" width="13.625" style="1009" customWidth="1"/>
    <col min="2053" max="2053" width="13.5" style="1009" customWidth="1"/>
    <col min="2054" max="2055" width="13.625" style="1009" customWidth="1"/>
    <col min="2056" max="2057" width="13.5" style="1009" customWidth="1"/>
    <col min="2058" max="2058" width="13.625" style="1009" customWidth="1"/>
    <col min="2059" max="2059" width="13.5" style="1009" customWidth="1"/>
    <col min="2060" max="2060" width="13" style="1009" customWidth="1"/>
    <col min="2061" max="2304" width="9" style="1009" customWidth="1"/>
    <col min="2305" max="2305" width="9.125" style="1009" customWidth="1"/>
    <col min="2306" max="2306" width="2.375" style="1009" customWidth="1"/>
    <col min="2307" max="2307" width="18" style="1009" customWidth="1"/>
    <col min="2308" max="2308" width="13.625" style="1009" customWidth="1"/>
    <col min="2309" max="2309" width="13.5" style="1009" customWidth="1"/>
    <col min="2310" max="2311" width="13.625" style="1009" customWidth="1"/>
    <col min="2312" max="2313" width="13.5" style="1009" customWidth="1"/>
    <col min="2314" max="2314" width="13.625" style="1009" customWidth="1"/>
    <col min="2315" max="2315" width="13.5" style="1009" customWidth="1"/>
    <col min="2316" max="2316" width="13" style="1009" customWidth="1"/>
    <col min="2317" max="2560" width="9" style="1009" customWidth="1"/>
    <col min="2561" max="2561" width="9.125" style="1009" customWidth="1"/>
    <col min="2562" max="2562" width="2.375" style="1009" customWidth="1"/>
    <col min="2563" max="2563" width="18" style="1009" customWidth="1"/>
    <col min="2564" max="2564" width="13.625" style="1009" customWidth="1"/>
    <col min="2565" max="2565" width="13.5" style="1009" customWidth="1"/>
    <col min="2566" max="2567" width="13.625" style="1009" customWidth="1"/>
    <col min="2568" max="2569" width="13.5" style="1009" customWidth="1"/>
    <col min="2570" max="2570" width="13.625" style="1009" customWidth="1"/>
    <col min="2571" max="2571" width="13.5" style="1009" customWidth="1"/>
    <col min="2572" max="2572" width="13" style="1009" customWidth="1"/>
    <col min="2573" max="2816" width="9" style="1009" customWidth="1"/>
    <col min="2817" max="2817" width="9.125" style="1009" customWidth="1"/>
    <col min="2818" max="2818" width="2.375" style="1009" customWidth="1"/>
    <col min="2819" max="2819" width="18" style="1009" customWidth="1"/>
    <col min="2820" max="2820" width="13.625" style="1009" customWidth="1"/>
    <col min="2821" max="2821" width="13.5" style="1009" customWidth="1"/>
    <col min="2822" max="2823" width="13.625" style="1009" customWidth="1"/>
    <col min="2824" max="2825" width="13.5" style="1009" customWidth="1"/>
    <col min="2826" max="2826" width="13.625" style="1009" customWidth="1"/>
    <col min="2827" max="2827" width="13.5" style="1009" customWidth="1"/>
    <col min="2828" max="2828" width="13" style="1009" customWidth="1"/>
    <col min="2829" max="3072" width="9" style="1009" customWidth="1"/>
    <col min="3073" max="3073" width="9.125" style="1009" customWidth="1"/>
    <col min="3074" max="3074" width="2.375" style="1009" customWidth="1"/>
    <col min="3075" max="3075" width="18" style="1009" customWidth="1"/>
    <col min="3076" max="3076" width="13.625" style="1009" customWidth="1"/>
    <col min="3077" max="3077" width="13.5" style="1009" customWidth="1"/>
    <col min="3078" max="3079" width="13.625" style="1009" customWidth="1"/>
    <col min="3080" max="3081" width="13.5" style="1009" customWidth="1"/>
    <col min="3082" max="3082" width="13.625" style="1009" customWidth="1"/>
    <col min="3083" max="3083" width="13.5" style="1009" customWidth="1"/>
    <col min="3084" max="3084" width="13" style="1009" customWidth="1"/>
    <col min="3085" max="3328" width="9" style="1009" customWidth="1"/>
    <col min="3329" max="3329" width="9.125" style="1009" customWidth="1"/>
    <col min="3330" max="3330" width="2.375" style="1009" customWidth="1"/>
    <col min="3331" max="3331" width="18" style="1009" customWidth="1"/>
    <col min="3332" max="3332" width="13.625" style="1009" customWidth="1"/>
    <col min="3333" max="3333" width="13.5" style="1009" customWidth="1"/>
    <col min="3334" max="3335" width="13.625" style="1009" customWidth="1"/>
    <col min="3336" max="3337" width="13.5" style="1009" customWidth="1"/>
    <col min="3338" max="3338" width="13.625" style="1009" customWidth="1"/>
    <col min="3339" max="3339" width="13.5" style="1009" customWidth="1"/>
    <col min="3340" max="3340" width="13" style="1009" customWidth="1"/>
    <col min="3341" max="3584" width="9" style="1009" customWidth="1"/>
    <col min="3585" max="3585" width="9.125" style="1009" customWidth="1"/>
    <col min="3586" max="3586" width="2.375" style="1009" customWidth="1"/>
    <col min="3587" max="3587" width="18" style="1009" customWidth="1"/>
    <col min="3588" max="3588" width="13.625" style="1009" customWidth="1"/>
    <col min="3589" max="3589" width="13.5" style="1009" customWidth="1"/>
    <col min="3590" max="3591" width="13.625" style="1009" customWidth="1"/>
    <col min="3592" max="3593" width="13.5" style="1009" customWidth="1"/>
    <col min="3594" max="3594" width="13.625" style="1009" customWidth="1"/>
    <col min="3595" max="3595" width="13.5" style="1009" customWidth="1"/>
    <col min="3596" max="3596" width="13" style="1009" customWidth="1"/>
    <col min="3597" max="3840" width="9" style="1009" customWidth="1"/>
    <col min="3841" max="3841" width="9.125" style="1009" customWidth="1"/>
    <col min="3842" max="3842" width="2.375" style="1009" customWidth="1"/>
    <col min="3843" max="3843" width="18" style="1009" customWidth="1"/>
    <col min="3844" max="3844" width="13.625" style="1009" customWidth="1"/>
    <col min="3845" max="3845" width="13.5" style="1009" customWidth="1"/>
    <col min="3846" max="3847" width="13.625" style="1009" customWidth="1"/>
    <col min="3848" max="3849" width="13.5" style="1009" customWidth="1"/>
    <col min="3850" max="3850" width="13.625" style="1009" customWidth="1"/>
    <col min="3851" max="3851" width="13.5" style="1009" customWidth="1"/>
    <col min="3852" max="3852" width="13" style="1009" customWidth="1"/>
    <col min="3853" max="4096" width="9" style="1009" customWidth="1"/>
    <col min="4097" max="4097" width="9.125" style="1009" customWidth="1"/>
    <col min="4098" max="4098" width="2.375" style="1009" customWidth="1"/>
    <col min="4099" max="4099" width="18" style="1009" customWidth="1"/>
    <col min="4100" max="4100" width="13.625" style="1009" customWidth="1"/>
    <col min="4101" max="4101" width="13.5" style="1009" customWidth="1"/>
    <col min="4102" max="4103" width="13.625" style="1009" customWidth="1"/>
    <col min="4104" max="4105" width="13.5" style="1009" customWidth="1"/>
    <col min="4106" max="4106" width="13.625" style="1009" customWidth="1"/>
    <col min="4107" max="4107" width="13.5" style="1009" customWidth="1"/>
    <col min="4108" max="4108" width="13" style="1009" customWidth="1"/>
    <col min="4109" max="4352" width="9" style="1009" customWidth="1"/>
    <col min="4353" max="4353" width="9.125" style="1009" customWidth="1"/>
    <col min="4354" max="4354" width="2.375" style="1009" customWidth="1"/>
    <col min="4355" max="4355" width="18" style="1009" customWidth="1"/>
    <col min="4356" max="4356" width="13.625" style="1009" customWidth="1"/>
    <col min="4357" max="4357" width="13.5" style="1009" customWidth="1"/>
    <col min="4358" max="4359" width="13.625" style="1009" customWidth="1"/>
    <col min="4360" max="4361" width="13.5" style="1009" customWidth="1"/>
    <col min="4362" max="4362" width="13.625" style="1009" customWidth="1"/>
    <col min="4363" max="4363" width="13.5" style="1009" customWidth="1"/>
    <col min="4364" max="4364" width="13" style="1009" customWidth="1"/>
    <col min="4365" max="4608" width="9" style="1009" customWidth="1"/>
    <col min="4609" max="4609" width="9.125" style="1009" customWidth="1"/>
    <col min="4610" max="4610" width="2.375" style="1009" customWidth="1"/>
    <col min="4611" max="4611" width="18" style="1009" customWidth="1"/>
    <col min="4612" max="4612" width="13.625" style="1009" customWidth="1"/>
    <col min="4613" max="4613" width="13.5" style="1009" customWidth="1"/>
    <col min="4614" max="4615" width="13.625" style="1009" customWidth="1"/>
    <col min="4616" max="4617" width="13.5" style="1009" customWidth="1"/>
    <col min="4618" max="4618" width="13.625" style="1009" customWidth="1"/>
    <col min="4619" max="4619" width="13.5" style="1009" customWidth="1"/>
    <col min="4620" max="4620" width="13" style="1009" customWidth="1"/>
    <col min="4621" max="4864" width="9" style="1009" customWidth="1"/>
    <col min="4865" max="4865" width="9.125" style="1009" customWidth="1"/>
    <col min="4866" max="4866" width="2.375" style="1009" customWidth="1"/>
    <col min="4867" max="4867" width="18" style="1009" customWidth="1"/>
    <col min="4868" max="4868" width="13.625" style="1009" customWidth="1"/>
    <col min="4869" max="4869" width="13.5" style="1009" customWidth="1"/>
    <col min="4870" max="4871" width="13.625" style="1009" customWidth="1"/>
    <col min="4872" max="4873" width="13.5" style="1009" customWidth="1"/>
    <col min="4874" max="4874" width="13.625" style="1009" customWidth="1"/>
    <col min="4875" max="4875" width="13.5" style="1009" customWidth="1"/>
    <col min="4876" max="4876" width="13" style="1009" customWidth="1"/>
    <col min="4877" max="5120" width="9" style="1009" customWidth="1"/>
    <col min="5121" max="5121" width="9.125" style="1009" customWidth="1"/>
    <col min="5122" max="5122" width="2.375" style="1009" customWidth="1"/>
    <col min="5123" max="5123" width="18" style="1009" customWidth="1"/>
    <col min="5124" max="5124" width="13.625" style="1009" customWidth="1"/>
    <col min="5125" max="5125" width="13.5" style="1009" customWidth="1"/>
    <col min="5126" max="5127" width="13.625" style="1009" customWidth="1"/>
    <col min="5128" max="5129" width="13.5" style="1009" customWidth="1"/>
    <col min="5130" max="5130" width="13.625" style="1009" customWidth="1"/>
    <col min="5131" max="5131" width="13.5" style="1009" customWidth="1"/>
    <col min="5132" max="5132" width="13" style="1009" customWidth="1"/>
    <col min="5133" max="5376" width="9" style="1009" customWidth="1"/>
    <col min="5377" max="5377" width="9.125" style="1009" customWidth="1"/>
    <col min="5378" max="5378" width="2.375" style="1009" customWidth="1"/>
    <col min="5379" max="5379" width="18" style="1009" customWidth="1"/>
    <col min="5380" max="5380" width="13.625" style="1009" customWidth="1"/>
    <col min="5381" max="5381" width="13.5" style="1009" customWidth="1"/>
    <col min="5382" max="5383" width="13.625" style="1009" customWidth="1"/>
    <col min="5384" max="5385" width="13.5" style="1009" customWidth="1"/>
    <col min="5386" max="5386" width="13.625" style="1009" customWidth="1"/>
    <col min="5387" max="5387" width="13.5" style="1009" customWidth="1"/>
    <col min="5388" max="5388" width="13" style="1009" customWidth="1"/>
    <col min="5389" max="5632" width="9" style="1009" customWidth="1"/>
    <col min="5633" max="5633" width="9.125" style="1009" customWidth="1"/>
    <col min="5634" max="5634" width="2.375" style="1009" customWidth="1"/>
    <col min="5635" max="5635" width="18" style="1009" customWidth="1"/>
    <col min="5636" max="5636" width="13.625" style="1009" customWidth="1"/>
    <col min="5637" max="5637" width="13.5" style="1009" customWidth="1"/>
    <col min="5638" max="5639" width="13.625" style="1009" customWidth="1"/>
    <col min="5640" max="5641" width="13.5" style="1009" customWidth="1"/>
    <col min="5642" max="5642" width="13.625" style="1009" customWidth="1"/>
    <col min="5643" max="5643" width="13.5" style="1009" customWidth="1"/>
    <col min="5644" max="5644" width="13" style="1009" customWidth="1"/>
    <col min="5645" max="5888" width="9" style="1009" customWidth="1"/>
    <col min="5889" max="5889" width="9.125" style="1009" customWidth="1"/>
    <col min="5890" max="5890" width="2.375" style="1009" customWidth="1"/>
    <col min="5891" max="5891" width="18" style="1009" customWidth="1"/>
    <col min="5892" max="5892" width="13.625" style="1009" customWidth="1"/>
    <col min="5893" max="5893" width="13.5" style="1009" customWidth="1"/>
    <col min="5894" max="5895" width="13.625" style="1009" customWidth="1"/>
    <col min="5896" max="5897" width="13.5" style="1009" customWidth="1"/>
    <col min="5898" max="5898" width="13.625" style="1009" customWidth="1"/>
    <col min="5899" max="5899" width="13.5" style="1009" customWidth="1"/>
    <col min="5900" max="5900" width="13" style="1009" customWidth="1"/>
    <col min="5901" max="6144" width="9" style="1009" customWidth="1"/>
    <col min="6145" max="6145" width="9.125" style="1009" customWidth="1"/>
    <col min="6146" max="6146" width="2.375" style="1009" customWidth="1"/>
    <col min="6147" max="6147" width="18" style="1009" customWidth="1"/>
    <col min="6148" max="6148" width="13.625" style="1009" customWidth="1"/>
    <col min="6149" max="6149" width="13.5" style="1009" customWidth="1"/>
    <col min="6150" max="6151" width="13.625" style="1009" customWidth="1"/>
    <col min="6152" max="6153" width="13.5" style="1009" customWidth="1"/>
    <col min="6154" max="6154" width="13.625" style="1009" customWidth="1"/>
    <col min="6155" max="6155" width="13.5" style="1009" customWidth="1"/>
    <col min="6156" max="6156" width="13" style="1009" customWidth="1"/>
    <col min="6157" max="6400" width="9" style="1009" customWidth="1"/>
    <col min="6401" max="6401" width="9.125" style="1009" customWidth="1"/>
    <col min="6402" max="6402" width="2.375" style="1009" customWidth="1"/>
    <col min="6403" max="6403" width="18" style="1009" customWidth="1"/>
    <col min="6404" max="6404" width="13.625" style="1009" customWidth="1"/>
    <col min="6405" max="6405" width="13.5" style="1009" customWidth="1"/>
    <col min="6406" max="6407" width="13.625" style="1009" customWidth="1"/>
    <col min="6408" max="6409" width="13.5" style="1009" customWidth="1"/>
    <col min="6410" max="6410" width="13.625" style="1009" customWidth="1"/>
    <col min="6411" max="6411" width="13.5" style="1009" customWidth="1"/>
    <col min="6412" max="6412" width="13" style="1009" customWidth="1"/>
    <col min="6413" max="6656" width="9" style="1009" customWidth="1"/>
    <col min="6657" max="6657" width="9.125" style="1009" customWidth="1"/>
    <col min="6658" max="6658" width="2.375" style="1009" customWidth="1"/>
    <col min="6659" max="6659" width="18" style="1009" customWidth="1"/>
    <col min="6660" max="6660" width="13.625" style="1009" customWidth="1"/>
    <col min="6661" max="6661" width="13.5" style="1009" customWidth="1"/>
    <col min="6662" max="6663" width="13.625" style="1009" customWidth="1"/>
    <col min="6664" max="6665" width="13.5" style="1009" customWidth="1"/>
    <col min="6666" max="6666" width="13.625" style="1009" customWidth="1"/>
    <col min="6667" max="6667" width="13.5" style="1009" customWidth="1"/>
    <col min="6668" max="6668" width="13" style="1009" customWidth="1"/>
    <col min="6669" max="6912" width="9" style="1009" customWidth="1"/>
    <col min="6913" max="6913" width="9.125" style="1009" customWidth="1"/>
    <col min="6914" max="6914" width="2.375" style="1009" customWidth="1"/>
    <col min="6915" max="6915" width="18" style="1009" customWidth="1"/>
    <col min="6916" max="6916" width="13.625" style="1009" customWidth="1"/>
    <col min="6917" max="6917" width="13.5" style="1009" customWidth="1"/>
    <col min="6918" max="6919" width="13.625" style="1009" customWidth="1"/>
    <col min="6920" max="6921" width="13.5" style="1009" customWidth="1"/>
    <col min="6922" max="6922" width="13.625" style="1009" customWidth="1"/>
    <col min="6923" max="6923" width="13.5" style="1009" customWidth="1"/>
    <col min="6924" max="6924" width="13" style="1009" customWidth="1"/>
    <col min="6925" max="7168" width="9" style="1009" customWidth="1"/>
    <col min="7169" max="7169" width="9.125" style="1009" customWidth="1"/>
    <col min="7170" max="7170" width="2.375" style="1009" customWidth="1"/>
    <col min="7171" max="7171" width="18" style="1009" customWidth="1"/>
    <col min="7172" max="7172" width="13.625" style="1009" customWidth="1"/>
    <col min="7173" max="7173" width="13.5" style="1009" customWidth="1"/>
    <col min="7174" max="7175" width="13.625" style="1009" customWidth="1"/>
    <col min="7176" max="7177" width="13.5" style="1009" customWidth="1"/>
    <col min="7178" max="7178" width="13.625" style="1009" customWidth="1"/>
    <col min="7179" max="7179" width="13.5" style="1009" customWidth="1"/>
    <col min="7180" max="7180" width="13" style="1009" customWidth="1"/>
    <col min="7181" max="7424" width="9" style="1009" customWidth="1"/>
    <col min="7425" max="7425" width="9.125" style="1009" customWidth="1"/>
    <col min="7426" max="7426" width="2.375" style="1009" customWidth="1"/>
    <col min="7427" max="7427" width="18" style="1009" customWidth="1"/>
    <col min="7428" max="7428" width="13.625" style="1009" customWidth="1"/>
    <col min="7429" max="7429" width="13.5" style="1009" customWidth="1"/>
    <col min="7430" max="7431" width="13.625" style="1009" customWidth="1"/>
    <col min="7432" max="7433" width="13.5" style="1009" customWidth="1"/>
    <col min="7434" max="7434" width="13.625" style="1009" customWidth="1"/>
    <col min="7435" max="7435" width="13.5" style="1009" customWidth="1"/>
    <col min="7436" max="7436" width="13" style="1009" customWidth="1"/>
    <col min="7437" max="7680" width="9" style="1009" customWidth="1"/>
    <col min="7681" max="7681" width="9.125" style="1009" customWidth="1"/>
    <col min="7682" max="7682" width="2.375" style="1009" customWidth="1"/>
    <col min="7683" max="7683" width="18" style="1009" customWidth="1"/>
    <col min="7684" max="7684" width="13.625" style="1009" customWidth="1"/>
    <col min="7685" max="7685" width="13.5" style="1009" customWidth="1"/>
    <col min="7686" max="7687" width="13.625" style="1009" customWidth="1"/>
    <col min="7688" max="7689" width="13.5" style="1009" customWidth="1"/>
    <col min="7690" max="7690" width="13.625" style="1009" customWidth="1"/>
    <col min="7691" max="7691" width="13.5" style="1009" customWidth="1"/>
    <col min="7692" max="7692" width="13" style="1009" customWidth="1"/>
    <col min="7693" max="7936" width="9" style="1009" customWidth="1"/>
    <col min="7937" max="7937" width="9.125" style="1009" customWidth="1"/>
    <col min="7938" max="7938" width="2.375" style="1009" customWidth="1"/>
    <col min="7939" max="7939" width="18" style="1009" customWidth="1"/>
    <col min="7940" max="7940" width="13.625" style="1009" customWidth="1"/>
    <col min="7941" max="7941" width="13.5" style="1009" customWidth="1"/>
    <col min="7942" max="7943" width="13.625" style="1009" customWidth="1"/>
    <col min="7944" max="7945" width="13.5" style="1009" customWidth="1"/>
    <col min="7946" max="7946" width="13.625" style="1009" customWidth="1"/>
    <col min="7947" max="7947" width="13.5" style="1009" customWidth="1"/>
    <col min="7948" max="7948" width="13" style="1009" customWidth="1"/>
    <col min="7949" max="8192" width="9" style="1009" customWidth="1"/>
    <col min="8193" max="8193" width="9.125" style="1009" customWidth="1"/>
    <col min="8194" max="8194" width="2.375" style="1009" customWidth="1"/>
    <col min="8195" max="8195" width="18" style="1009" customWidth="1"/>
    <col min="8196" max="8196" width="13.625" style="1009" customWidth="1"/>
    <col min="8197" max="8197" width="13.5" style="1009" customWidth="1"/>
    <col min="8198" max="8199" width="13.625" style="1009" customWidth="1"/>
    <col min="8200" max="8201" width="13.5" style="1009" customWidth="1"/>
    <col min="8202" max="8202" width="13.625" style="1009" customWidth="1"/>
    <col min="8203" max="8203" width="13.5" style="1009" customWidth="1"/>
    <col min="8204" max="8204" width="13" style="1009" customWidth="1"/>
    <col min="8205" max="8448" width="9" style="1009" customWidth="1"/>
    <col min="8449" max="8449" width="9.125" style="1009" customWidth="1"/>
    <col min="8450" max="8450" width="2.375" style="1009" customWidth="1"/>
    <col min="8451" max="8451" width="18" style="1009" customWidth="1"/>
    <col min="8452" max="8452" width="13.625" style="1009" customWidth="1"/>
    <col min="8453" max="8453" width="13.5" style="1009" customWidth="1"/>
    <col min="8454" max="8455" width="13.625" style="1009" customWidth="1"/>
    <col min="8456" max="8457" width="13.5" style="1009" customWidth="1"/>
    <col min="8458" max="8458" width="13.625" style="1009" customWidth="1"/>
    <col min="8459" max="8459" width="13.5" style="1009" customWidth="1"/>
    <col min="8460" max="8460" width="13" style="1009" customWidth="1"/>
    <col min="8461" max="8704" width="9" style="1009" customWidth="1"/>
    <col min="8705" max="8705" width="9.125" style="1009" customWidth="1"/>
    <col min="8706" max="8706" width="2.375" style="1009" customWidth="1"/>
    <col min="8707" max="8707" width="18" style="1009" customWidth="1"/>
    <col min="8708" max="8708" width="13.625" style="1009" customWidth="1"/>
    <col min="8709" max="8709" width="13.5" style="1009" customWidth="1"/>
    <col min="8710" max="8711" width="13.625" style="1009" customWidth="1"/>
    <col min="8712" max="8713" width="13.5" style="1009" customWidth="1"/>
    <col min="8714" max="8714" width="13.625" style="1009" customWidth="1"/>
    <col min="8715" max="8715" width="13.5" style="1009" customWidth="1"/>
    <col min="8716" max="8716" width="13" style="1009" customWidth="1"/>
    <col min="8717" max="8960" width="9" style="1009" customWidth="1"/>
    <col min="8961" max="8961" width="9.125" style="1009" customWidth="1"/>
    <col min="8962" max="8962" width="2.375" style="1009" customWidth="1"/>
    <col min="8963" max="8963" width="18" style="1009" customWidth="1"/>
    <col min="8964" max="8964" width="13.625" style="1009" customWidth="1"/>
    <col min="8965" max="8965" width="13.5" style="1009" customWidth="1"/>
    <col min="8966" max="8967" width="13.625" style="1009" customWidth="1"/>
    <col min="8968" max="8969" width="13.5" style="1009" customWidth="1"/>
    <col min="8970" max="8970" width="13.625" style="1009" customWidth="1"/>
    <col min="8971" max="8971" width="13.5" style="1009" customWidth="1"/>
    <col min="8972" max="8972" width="13" style="1009" customWidth="1"/>
    <col min="8973" max="9216" width="9" style="1009" customWidth="1"/>
    <col min="9217" max="9217" width="9.125" style="1009" customWidth="1"/>
    <col min="9218" max="9218" width="2.375" style="1009" customWidth="1"/>
    <col min="9219" max="9219" width="18" style="1009" customWidth="1"/>
    <col min="9220" max="9220" width="13.625" style="1009" customWidth="1"/>
    <col min="9221" max="9221" width="13.5" style="1009" customWidth="1"/>
    <col min="9222" max="9223" width="13.625" style="1009" customWidth="1"/>
    <col min="9224" max="9225" width="13.5" style="1009" customWidth="1"/>
    <col min="9226" max="9226" width="13.625" style="1009" customWidth="1"/>
    <col min="9227" max="9227" width="13.5" style="1009" customWidth="1"/>
    <col min="9228" max="9228" width="13" style="1009" customWidth="1"/>
    <col min="9229" max="9472" width="9" style="1009" customWidth="1"/>
    <col min="9473" max="9473" width="9.125" style="1009" customWidth="1"/>
    <col min="9474" max="9474" width="2.375" style="1009" customWidth="1"/>
    <col min="9475" max="9475" width="18" style="1009" customWidth="1"/>
    <col min="9476" max="9476" width="13.625" style="1009" customWidth="1"/>
    <col min="9477" max="9477" width="13.5" style="1009" customWidth="1"/>
    <col min="9478" max="9479" width="13.625" style="1009" customWidth="1"/>
    <col min="9480" max="9481" width="13.5" style="1009" customWidth="1"/>
    <col min="9482" max="9482" width="13.625" style="1009" customWidth="1"/>
    <col min="9483" max="9483" width="13.5" style="1009" customWidth="1"/>
    <col min="9484" max="9484" width="13" style="1009" customWidth="1"/>
    <col min="9485" max="9728" width="9" style="1009" customWidth="1"/>
    <col min="9729" max="9729" width="9.125" style="1009" customWidth="1"/>
    <col min="9730" max="9730" width="2.375" style="1009" customWidth="1"/>
    <col min="9731" max="9731" width="18" style="1009" customWidth="1"/>
    <col min="9732" max="9732" width="13.625" style="1009" customWidth="1"/>
    <col min="9733" max="9733" width="13.5" style="1009" customWidth="1"/>
    <col min="9734" max="9735" width="13.625" style="1009" customWidth="1"/>
    <col min="9736" max="9737" width="13.5" style="1009" customWidth="1"/>
    <col min="9738" max="9738" width="13.625" style="1009" customWidth="1"/>
    <col min="9739" max="9739" width="13.5" style="1009" customWidth="1"/>
    <col min="9740" max="9740" width="13" style="1009" customWidth="1"/>
    <col min="9741" max="9984" width="9" style="1009" customWidth="1"/>
    <col min="9985" max="9985" width="9.125" style="1009" customWidth="1"/>
    <col min="9986" max="9986" width="2.375" style="1009" customWidth="1"/>
    <col min="9987" max="9987" width="18" style="1009" customWidth="1"/>
    <col min="9988" max="9988" width="13.625" style="1009" customWidth="1"/>
    <col min="9989" max="9989" width="13.5" style="1009" customWidth="1"/>
    <col min="9990" max="9991" width="13.625" style="1009" customWidth="1"/>
    <col min="9992" max="9993" width="13.5" style="1009" customWidth="1"/>
    <col min="9994" max="9994" width="13.625" style="1009" customWidth="1"/>
    <col min="9995" max="9995" width="13.5" style="1009" customWidth="1"/>
    <col min="9996" max="9996" width="13" style="1009" customWidth="1"/>
    <col min="9997" max="10240" width="9" style="1009" customWidth="1"/>
    <col min="10241" max="10241" width="9.125" style="1009" customWidth="1"/>
    <col min="10242" max="10242" width="2.375" style="1009" customWidth="1"/>
    <col min="10243" max="10243" width="18" style="1009" customWidth="1"/>
    <col min="10244" max="10244" width="13.625" style="1009" customWidth="1"/>
    <col min="10245" max="10245" width="13.5" style="1009" customWidth="1"/>
    <col min="10246" max="10247" width="13.625" style="1009" customWidth="1"/>
    <col min="10248" max="10249" width="13.5" style="1009" customWidth="1"/>
    <col min="10250" max="10250" width="13.625" style="1009" customWidth="1"/>
    <col min="10251" max="10251" width="13.5" style="1009" customWidth="1"/>
    <col min="10252" max="10252" width="13" style="1009" customWidth="1"/>
    <col min="10253" max="10496" width="9" style="1009" customWidth="1"/>
    <col min="10497" max="10497" width="9.125" style="1009" customWidth="1"/>
    <col min="10498" max="10498" width="2.375" style="1009" customWidth="1"/>
    <col min="10499" max="10499" width="18" style="1009" customWidth="1"/>
    <col min="10500" max="10500" width="13.625" style="1009" customWidth="1"/>
    <col min="10501" max="10501" width="13.5" style="1009" customWidth="1"/>
    <col min="10502" max="10503" width="13.625" style="1009" customWidth="1"/>
    <col min="10504" max="10505" width="13.5" style="1009" customWidth="1"/>
    <col min="10506" max="10506" width="13.625" style="1009" customWidth="1"/>
    <col min="10507" max="10507" width="13.5" style="1009" customWidth="1"/>
    <col min="10508" max="10508" width="13" style="1009" customWidth="1"/>
    <col min="10509" max="10752" width="9" style="1009" customWidth="1"/>
    <col min="10753" max="10753" width="9.125" style="1009" customWidth="1"/>
    <col min="10754" max="10754" width="2.375" style="1009" customWidth="1"/>
    <col min="10755" max="10755" width="18" style="1009" customWidth="1"/>
    <col min="10756" max="10756" width="13.625" style="1009" customWidth="1"/>
    <col min="10757" max="10757" width="13.5" style="1009" customWidth="1"/>
    <col min="10758" max="10759" width="13.625" style="1009" customWidth="1"/>
    <col min="10760" max="10761" width="13.5" style="1009" customWidth="1"/>
    <col min="10762" max="10762" width="13.625" style="1009" customWidth="1"/>
    <col min="10763" max="10763" width="13.5" style="1009" customWidth="1"/>
    <col min="10764" max="10764" width="13" style="1009" customWidth="1"/>
    <col min="10765" max="11008" width="9" style="1009" customWidth="1"/>
    <col min="11009" max="11009" width="9.125" style="1009" customWidth="1"/>
    <col min="11010" max="11010" width="2.375" style="1009" customWidth="1"/>
    <col min="11011" max="11011" width="18" style="1009" customWidth="1"/>
    <col min="11012" max="11012" width="13.625" style="1009" customWidth="1"/>
    <col min="11013" max="11013" width="13.5" style="1009" customWidth="1"/>
    <col min="11014" max="11015" width="13.625" style="1009" customWidth="1"/>
    <col min="11016" max="11017" width="13.5" style="1009" customWidth="1"/>
    <col min="11018" max="11018" width="13.625" style="1009" customWidth="1"/>
    <col min="11019" max="11019" width="13.5" style="1009" customWidth="1"/>
    <col min="11020" max="11020" width="13" style="1009" customWidth="1"/>
    <col min="11021" max="11264" width="9" style="1009" customWidth="1"/>
    <col min="11265" max="11265" width="9.125" style="1009" customWidth="1"/>
    <col min="11266" max="11266" width="2.375" style="1009" customWidth="1"/>
    <col min="11267" max="11267" width="18" style="1009" customWidth="1"/>
    <col min="11268" max="11268" width="13.625" style="1009" customWidth="1"/>
    <col min="11269" max="11269" width="13.5" style="1009" customWidth="1"/>
    <col min="11270" max="11271" width="13.625" style="1009" customWidth="1"/>
    <col min="11272" max="11273" width="13.5" style="1009" customWidth="1"/>
    <col min="11274" max="11274" width="13.625" style="1009" customWidth="1"/>
    <col min="11275" max="11275" width="13.5" style="1009" customWidth="1"/>
    <col min="11276" max="11276" width="13" style="1009" customWidth="1"/>
    <col min="11277" max="11520" width="9" style="1009" customWidth="1"/>
    <col min="11521" max="11521" width="9.125" style="1009" customWidth="1"/>
    <col min="11522" max="11522" width="2.375" style="1009" customWidth="1"/>
    <col min="11523" max="11523" width="18" style="1009" customWidth="1"/>
    <col min="11524" max="11524" width="13.625" style="1009" customWidth="1"/>
    <col min="11525" max="11525" width="13.5" style="1009" customWidth="1"/>
    <col min="11526" max="11527" width="13.625" style="1009" customWidth="1"/>
    <col min="11528" max="11529" width="13.5" style="1009" customWidth="1"/>
    <col min="11530" max="11530" width="13.625" style="1009" customWidth="1"/>
    <col min="11531" max="11531" width="13.5" style="1009" customWidth="1"/>
    <col min="11532" max="11532" width="13" style="1009" customWidth="1"/>
    <col min="11533" max="11776" width="9" style="1009" customWidth="1"/>
    <col min="11777" max="11777" width="9.125" style="1009" customWidth="1"/>
    <col min="11778" max="11778" width="2.375" style="1009" customWidth="1"/>
    <col min="11779" max="11779" width="18" style="1009" customWidth="1"/>
    <col min="11780" max="11780" width="13.625" style="1009" customWidth="1"/>
    <col min="11781" max="11781" width="13.5" style="1009" customWidth="1"/>
    <col min="11782" max="11783" width="13.625" style="1009" customWidth="1"/>
    <col min="11784" max="11785" width="13.5" style="1009" customWidth="1"/>
    <col min="11786" max="11786" width="13.625" style="1009" customWidth="1"/>
    <col min="11787" max="11787" width="13.5" style="1009" customWidth="1"/>
    <col min="11788" max="11788" width="13" style="1009" customWidth="1"/>
    <col min="11789" max="12032" width="9" style="1009" customWidth="1"/>
    <col min="12033" max="12033" width="9.125" style="1009" customWidth="1"/>
    <col min="12034" max="12034" width="2.375" style="1009" customWidth="1"/>
    <col min="12035" max="12035" width="18" style="1009" customWidth="1"/>
    <col min="12036" max="12036" width="13.625" style="1009" customWidth="1"/>
    <col min="12037" max="12037" width="13.5" style="1009" customWidth="1"/>
    <col min="12038" max="12039" width="13.625" style="1009" customWidth="1"/>
    <col min="12040" max="12041" width="13.5" style="1009" customWidth="1"/>
    <col min="12042" max="12042" width="13.625" style="1009" customWidth="1"/>
    <col min="12043" max="12043" width="13.5" style="1009" customWidth="1"/>
    <col min="12044" max="12044" width="13" style="1009" customWidth="1"/>
    <col min="12045" max="12288" width="9" style="1009" customWidth="1"/>
    <col min="12289" max="12289" width="9.125" style="1009" customWidth="1"/>
    <col min="12290" max="12290" width="2.375" style="1009" customWidth="1"/>
    <col min="12291" max="12291" width="18" style="1009" customWidth="1"/>
    <col min="12292" max="12292" width="13.625" style="1009" customWidth="1"/>
    <col min="12293" max="12293" width="13.5" style="1009" customWidth="1"/>
    <col min="12294" max="12295" width="13.625" style="1009" customWidth="1"/>
    <col min="12296" max="12297" width="13.5" style="1009" customWidth="1"/>
    <col min="12298" max="12298" width="13.625" style="1009" customWidth="1"/>
    <col min="12299" max="12299" width="13.5" style="1009" customWidth="1"/>
    <col min="12300" max="12300" width="13" style="1009" customWidth="1"/>
    <col min="12301" max="12544" width="9" style="1009" customWidth="1"/>
    <col min="12545" max="12545" width="9.125" style="1009" customWidth="1"/>
    <col min="12546" max="12546" width="2.375" style="1009" customWidth="1"/>
    <col min="12547" max="12547" width="18" style="1009" customWidth="1"/>
    <col min="12548" max="12548" width="13.625" style="1009" customWidth="1"/>
    <col min="12549" max="12549" width="13.5" style="1009" customWidth="1"/>
    <col min="12550" max="12551" width="13.625" style="1009" customWidth="1"/>
    <col min="12552" max="12553" width="13.5" style="1009" customWidth="1"/>
    <col min="12554" max="12554" width="13.625" style="1009" customWidth="1"/>
    <col min="12555" max="12555" width="13.5" style="1009" customWidth="1"/>
    <col min="12556" max="12556" width="13" style="1009" customWidth="1"/>
    <col min="12557" max="12800" width="9" style="1009" customWidth="1"/>
    <col min="12801" max="12801" width="9.125" style="1009" customWidth="1"/>
    <col min="12802" max="12802" width="2.375" style="1009" customWidth="1"/>
    <col min="12803" max="12803" width="18" style="1009" customWidth="1"/>
    <col min="12804" max="12804" width="13.625" style="1009" customWidth="1"/>
    <col min="12805" max="12805" width="13.5" style="1009" customWidth="1"/>
    <col min="12806" max="12807" width="13.625" style="1009" customWidth="1"/>
    <col min="12808" max="12809" width="13.5" style="1009" customWidth="1"/>
    <col min="12810" max="12810" width="13.625" style="1009" customWidth="1"/>
    <col min="12811" max="12811" width="13.5" style="1009" customWidth="1"/>
    <col min="12812" max="12812" width="13" style="1009" customWidth="1"/>
    <col min="12813" max="13056" width="9" style="1009" customWidth="1"/>
    <col min="13057" max="13057" width="9.125" style="1009" customWidth="1"/>
    <col min="13058" max="13058" width="2.375" style="1009" customWidth="1"/>
    <col min="13059" max="13059" width="18" style="1009" customWidth="1"/>
    <col min="13060" max="13060" width="13.625" style="1009" customWidth="1"/>
    <col min="13061" max="13061" width="13.5" style="1009" customWidth="1"/>
    <col min="13062" max="13063" width="13.625" style="1009" customWidth="1"/>
    <col min="13064" max="13065" width="13.5" style="1009" customWidth="1"/>
    <col min="13066" max="13066" width="13.625" style="1009" customWidth="1"/>
    <col min="13067" max="13067" width="13.5" style="1009" customWidth="1"/>
    <col min="13068" max="13068" width="13" style="1009" customWidth="1"/>
    <col min="13069" max="13312" width="9" style="1009" customWidth="1"/>
    <col min="13313" max="13313" width="9.125" style="1009" customWidth="1"/>
    <col min="13314" max="13314" width="2.375" style="1009" customWidth="1"/>
    <col min="13315" max="13315" width="18" style="1009" customWidth="1"/>
    <col min="13316" max="13316" width="13.625" style="1009" customWidth="1"/>
    <col min="13317" max="13317" width="13.5" style="1009" customWidth="1"/>
    <col min="13318" max="13319" width="13.625" style="1009" customWidth="1"/>
    <col min="13320" max="13321" width="13.5" style="1009" customWidth="1"/>
    <col min="13322" max="13322" width="13.625" style="1009" customWidth="1"/>
    <col min="13323" max="13323" width="13.5" style="1009" customWidth="1"/>
    <col min="13324" max="13324" width="13" style="1009" customWidth="1"/>
    <col min="13325" max="13568" width="9" style="1009" customWidth="1"/>
    <col min="13569" max="13569" width="9.125" style="1009" customWidth="1"/>
    <col min="13570" max="13570" width="2.375" style="1009" customWidth="1"/>
    <col min="13571" max="13571" width="18" style="1009" customWidth="1"/>
    <col min="13572" max="13572" width="13.625" style="1009" customWidth="1"/>
    <col min="13573" max="13573" width="13.5" style="1009" customWidth="1"/>
    <col min="13574" max="13575" width="13.625" style="1009" customWidth="1"/>
    <col min="13576" max="13577" width="13.5" style="1009" customWidth="1"/>
    <col min="13578" max="13578" width="13.625" style="1009" customWidth="1"/>
    <col min="13579" max="13579" width="13.5" style="1009" customWidth="1"/>
    <col min="13580" max="13580" width="13" style="1009" customWidth="1"/>
    <col min="13581" max="13824" width="9" style="1009" customWidth="1"/>
    <col min="13825" max="13825" width="9.125" style="1009" customWidth="1"/>
    <col min="13826" max="13826" width="2.375" style="1009" customWidth="1"/>
    <col min="13827" max="13827" width="18" style="1009" customWidth="1"/>
    <col min="13828" max="13828" width="13.625" style="1009" customWidth="1"/>
    <col min="13829" max="13829" width="13.5" style="1009" customWidth="1"/>
    <col min="13830" max="13831" width="13.625" style="1009" customWidth="1"/>
    <col min="13832" max="13833" width="13.5" style="1009" customWidth="1"/>
    <col min="13834" max="13834" width="13.625" style="1009" customWidth="1"/>
    <col min="13835" max="13835" width="13.5" style="1009" customWidth="1"/>
    <col min="13836" max="13836" width="13" style="1009" customWidth="1"/>
    <col min="13837" max="14080" width="9" style="1009" customWidth="1"/>
    <col min="14081" max="14081" width="9.125" style="1009" customWidth="1"/>
    <col min="14082" max="14082" width="2.375" style="1009" customWidth="1"/>
    <col min="14083" max="14083" width="18" style="1009" customWidth="1"/>
    <col min="14084" max="14084" width="13.625" style="1009" customWidth="1"/>
    <col min="14085" max="14085" width="13.5" style="1009" customWidth="1"/>
    <col min="14086" max="14087" width="13.625" style="1009" customWidth="1"/>
    <col min="14088" max="14089" width="13.5" style="1009" customWidth="1"/>
    <col min="14090" max="14090" width="13.625" style="1009" customWidth="1"/>
    <col min="14091" max="14091" width="13.5" style="1009" customWidth="1"/>
    <col min="14092" max="14092" width="13" style="1009" customWidth="1"/>
    <col min="14093" max="14336" width="9" style="1009" customWidth="1"/>
    <col min="14337" max="14337" width="9.125" style="1009" customWidth="1"/>
    <col min="14338" max="14338" width="2.375" style="1009" customWidth="1"/>
    <col min="14339" max="14339" width="18" style="1009" customWidth="1"/>
    <col min="14340" max="14340" width="13.625" style="1009" customWidth="1"/>
    <col min="14341" max="14341" width="13.5" style="1009" customWidth="1"/>
    <col min="14342" max="14343" width="13.625" style="1009" customWidth="1"/>
    <col min="14344" max="14345" width="13.5" style="1009" customWidth="1"/>
    <col min="14346" max="14346" width="13.625" style="1009" customWidth="1"/>
    <col min="14347" max="14347" width="13.5" style="1009" customWidth="1"/>
    <col min="14348" max="14348" width="13" style="1009" customWidth="1"/>
    <col min="14349" max="14592" width="9" style="1009" customWidth="1"/>
    <col min="14593" max="14593" width="9.125" style="1009" customWidth="1"/>
    <col min="14594" max="14594" width="2.375" style="1009" customWidth="1"/>
    <col min="14595" max="14595" width="18" style="1009" customWidth="1"/>
    <col min="14596" max="14596" width="13.625" style="1009" customWidth="1"/>
    <col min="14597" max="14597" width="13.5" style="1009" customWidth="1"/>
    <col min="14598" max="14599" width="13.625" style="1009" customWidth="1"/>
    <col min="14600" max="14601" width="13.5" style="1009" customWidth="1"/>
    <col min="14602" max="14602" width="13.625" style="1009" customWidth="1"/>
    <col min="14603" max="14603" width="13.5" style="1009" customWidth="1"/>
    <col min="14604" max="14604" width="13" style="1009" customWidth="1"/>
    <col min="14605" max="14848" width="9" style="1009" customWidth="1"/>
    <col min="14849" max="14849" width="9.125" style="1009" customWidth="1"/>
    <col min="14850" max="14850" width="2.375" style="1009" customWidth="1"/>
    <col min="14851" max="14851" width="18" style="1009" customWidth="1"/>
    <col min="14852" max="14852" width="13.625" style="1009" customWidth="1"/>
    <col min="14853" max="14853" width="13.5" style="1009" customWidth="1"/>
    <col min="14854" max="14855" width="13.625" style="1009" customWidth="1"/>
    <col min="14856" max="14857" width="13.5" style="1009" customWidth="1"/>
    <col min="14858" max="14858" width="13.625" style="1009" customWidth="1"/>
    <col min="14859" max="14859" width="13.5" style="1009" customWidth="1"/>
    <col min="14860" max="14860" width="13" style="1009" customWidth="1"/>
    <col min="14861" max="15104" width="9" style="1009" customWidth="1"/>
    <col min="15105" max="15105" width="9.125" style="1009" customWidth="1"/>
    <col min="15106" max="15106" width="2.375" style="1009" customWidth="1"/>
    <col min="15107" max="15107" width="18" style="1009" customWidth="1"/>
    <col min="15108" max="15108" width="13.625" style="1009" customWidth="1"/>
    <col min="15109" max="15109" width="13.5" style="1009" customWidth="1"/>
    <col min="15110" max="15111" width="13.625" style="1009" customWidth="1"/>
    <col min="15112" max="15113" width="13.5" style="1009" customWidth="1"/>
    <col min="15114" max="15114" width="13.625" style="1009" customWidth="1"/>
    <col min="15115" max="15115" width="13.5" style="1009" customWidth="1"/>
    <col min="15116" max="15116" width="13" style="1009" customWidth="1"/>
    <col min="15117" max="15360" width="9" style="1009" customWidth="1"/>
    <col min="15361" max="15361" width="9.125" style="1009" customWidth="1"/>
    <col min="15362" max="15362" width="2.375" style="1009" customWidth="1"/>
    <col min="15363" max="15363" width="18" style="1009" customWidth="1"/>
    <col min="15364" max="15364" width="13.625" style="1009" customWidth="1"/>
    <col min="15365" max="15365" width="13.5" style="1009" customWidth="1"/>
    <col min="15366" max="15367" width="13.625" style="1009" customWidth="1"/>
    <col min="15368" max="15369" width="13.5" style="1009" customWidth="1"/>
    <col min="15370" max="15370" width="13.625" style="1009" customWidth="1"/>
    <col min="15371" max="15371" width="13.5" style="1009" customWidth="1"/>
    <col min="15372" max="15372" width="13" style="1009" customWidth="1"/>
    <col min="15373" max="15616" width="9" style="1009" customWidth="1"/>
    <col min="15617" max="15617" width="9.125" style="1009" customWidth="1"/>
    <col min="15618" max="15618" width="2.375" style="1009" customWidth="1"/>
    <col min="15619" max="15619" width="18" style="1009" customWidth="1"/>
    <col min="15620" max="15620" width="13.625" style="1009" customWidth="1"/>
    <col min="15621" max="15621" width="13.5" style="1009" customWidth="1"/>
    <col min="15622" max="15623" width="13.625" style="1009" customWidth="1"/>
    <col min="15624" max="15625" width="13.5" style="1009" customWidth="1"/>
    <col min="15626" max="15626" width="13.625" style="1009" customWidth="1"/>
    <col min="15627" max="15627" width="13.5" style="1009" customWidth="1"/>
    <col min="15628" max="15628" width="13" style="1009" customWidth="1"/>
    <col min="15629" max="15872" width="9" style="1009" customWidth="1"/>
    <col min="15873" max="15873" width="9.125" style="1009" customWidth="1"/>
    <col min="15874" max="15874" width="2.375" style="1009" customWidth="1"/>
    <col min="15875" max="15875" width="18" style="1009" customWidth="1"/>
    <col min="15876" max="15876" width="13.625" style="1009" customWidth="1"/>
    <col min="15877" max="15877" width="13.5" style="1009" customWidth="1"/>
    <col min="15878" max="15879" width="13.625" style="1009" customWidth="1"/>
    <col min="15880" max="15881" width="13.5" style="1009" customWidth="1"/>
    <col min="15882" max="15882" width="13.625" style="1009" customWidth="1"/>
    <col min="15883" max="15883" width="13.5" style="1009" customWidth="1"/>
    <col min="15884" max="15884" width="13" style="1009" customWidth="1"/>
    <col min="15885" max="16128" width="9" style="1009" customWidth="1"/>
    <col min="16129" max="16129" width="9.125" style="1009" customWidth="1"/>
    <col min="16130" max="16130" width="2.375" style="1009" customWidth="1"/>
    <col min="16131" max="16131" width="18" style="1009" customWidth="1"/>
    <col min="16132" max="16132" width="13.625" style="1009" customWidth="1"/>
    <col min="16133" max="16133" width="13.5" style="1009" customWidth="1"/>
    <col min="16134" max="16135" width="13.625" style="1009" customWidth="1"/>
    <col min="16136" max="16137" width="13.5" style="1009" customWidth="1"/>
    <col min="16138" max="16138" width="13.625" style="1009" customWidth="1"/>
    <col min="16139" max="16139" width="13.5" style="1009" customWidth="1"/>
    <col min="16140" max="16140" width="13" style="1009" customWidth="1"/>
    <col min="16141" max="16384" width="9" style="1009" customWidth="1"/>
  </cols>
  <sheetData>
    <row r="1" spans="1:12" ht="21.75" customHeight="1">
      <c r="A1" s="2194" t="s">
        <v>467</v>
      </c>
      <c r="B1" s="2194"/>
      <c r="C1" s="2194"/>
      <c r="D1" s="2194"/>
      <c r="E1" s="2194"/>
      <c r="F1" s="2194"/>
      <c r="G1" s="2194"/>
      <c r="H1" s="2194"/>
      <c r="I1" s="2194"/>
      <c r="J1" s="2194"/>
      <c r="K1" s="2194"/>
      <c r="L1" s="2194"/>
    </row>
    <row r="2" spans="1:12" ht="18.75">
      <c r="A2" s="2195" t="s">
        <v>1196</v>
      </c>
      <c r="B2" s="2195"/>
      <c r="C2" s="2195"/>
      <c r="D2" s="2195"/>
      <c r="E2" s="2195"/>
      <c r="F2" s="2195"/>
      <c r="G2" s="2195"/>
      <c r="H2" s="2195"/>
      <c r="I2" s="2195"/>
      <c r="J2" s="2195"/>
      <c r="K2" s="2195"/>
      <c r="L2" s="2195"/>
    </row>
    <row r="3" spans="1:12" ht="30" customHeight="1">
      <c r="A3" s="2196" t="s">
        <v>1198</v>
      </c>
      <c r="B3" s="2213"/>
      <c r="C3" s="2213"/>
      <c r="D3" s="2248">
        <f>様式1!K12</f>
        <v>0</v>
      </c>
      <c r="E3" s="2263"/>
      <c r="F3" s="2263"/>
      <c r="G3" s="2263"/>
      <c r="H3" s="2263"/>
      <c r="I3" s="2263"/>
      <c r="J3" s="2263"/>
      <c r="K3" s="2263"/>
      <c r="L3" s="2318"/>
    </row>
    <row r="4" spans="1:12" ht="30" customHeight="1">
      <c r="A4" s="2197" t="s">
        <v>783</v>
      </c>
      <c r="B4" s="2214"/>
      <c r="C4" s="2232"/>
      <c r="D4" s="2249">
        <f>様式1!K11</f>
        <v>0</v>
      </c>
      <c r="E4" s="2264"/>
      <c r="F4" s="2264"/>
      <c r="G4" s="2264"/>
      <c r="H4" s="2264"/>
      <c r="I4" s="2264"/>
      <c r="J4" s="2264"/>
      <c r="K4" s="2264"/>
      <c r="L4" s="2319"/>
    </row>
    <row r="5" spans="1:12" ht="30" customHeight="1">
      <c r="A5" s="2198" t="s">
        <v>934</v>
      </c>
      <c r="B5" s="2215"/>
      <c r="C5" s="2233"/>
      <c r="D5" s="2249" t="str">
        <f>"三原市"&amp;様式1!V14</f>
        <v>三原市</v>
      </c>
      <c r="E5" s="2264"/>
      <c r="F5" s="2264"/>
      <c r="G5" s="2264"/>
      <c r="H5" s="2264"/>
      <c r="I5" s="2264"/>
      <c r="J5" s="2264"/>
      <c r="K5" s="2264"/>
      <c r="L5" s="2319"/>
    </row>
    <row r="6" spans="1:12" ht="30" customHeight="1">
      <c r="A6" s="2199" t="s">
        <v>1199</v>
      </c>
      <c r="B6" s="2216"/>
      <c r="C6" s="2234" t="s">
        <v>465</v>
      </c>
      <c r="D6" s="2250">
        <f>様式1!P15</f>
        <v>0</v>
      </c>
      <c r="E6" s="2265"/>
      <c r="F6" s="2265"/>
      <c r="G6" s="2286"/>
      <c r="H6" s="2293" t="s">
        <v>398</v>
      </c>
      <c r="I6" s="2300"/>
      <c r="J6" s="2305"/>
      <c r="K6" s="2305"/>
      <c r="L6" s="2320"/>
    </row>
    <row r="7" spans="1:12" ht="30" customHeight="1">
      <c r="A7" s="2200"/>
      <c r="B7" s="2217"/>
      <c r="C7" s="2235" t="s">
        <v>984</v>
      </c>
      <c r="D7" s="2251">
        <f>様式1!AD15</f>
        <v>0</v>
      </c>
      <c r="E7" s="2266"/>
      <c r="F7" s="2266"/>
      <c r="G7" s="2287"/>
      <c r="H7" s="2294"/>
      <c r="I7" s="2300"/>
      <c r="J7" s="2305"/>
      <c r="K7" s="2305"/>
      <c r="L7" s="2320"/>
    </row>
    <row r="8" spans="1:12" ht="30" customHeight="1">
      <c r="A8" s="2201" t="s">
        <v>1182</v>
      </c>
      <c r="B8" s="2218">
        <v>1</v>
      </c>
      <c r="C8" s="2236" t="s">
        <v>722</v>
      </c>
      <c r="D8" s="2252"/>
      <c r="E8" s="2267"/>
      <c r="F8" s="2267"/>
      <c r="G8" s="2267"/>
      <c r="H8" s="2267"/>
      <c r="I8" s="2267"/>
      <c r="J8" s="2267"/>
      <c r="K8" s="2267"/>
      <c r="L8" s="2321"/>
    </row>
    <row r="9" spans="1:12" ht="28.15" customHeight="1">
      <c r="A9" s="2202"/>
      <c r="B9" s="2219">
        <v>2</v>
      </c>
      <c r="C9" s="2237" t="s">
        <v>1203</v>
      </c>
      <c r="D9" s="2253" t="s">
        <v>1208</v>
      </c>
      <c r="E9" s="2268"/>
      <c r="F9" s="2227" t="s">
        <v>1215</v>
      </c>
      <c r="G9" s="2278" t="s">
        <v>1017</v>
      </c>
      <c r="H9" s="2295"/>
      <c r="I9" s="2295"/>
      <c r="J9" s="2295"/>
      <c r="K9" s="2284"/>
      <c r="L9" s="2322" t="s">
        <v>1223</v>
      </c>
    </row>
    <row r="10" spans="1:12" ht="28.15" customHeight="1">
      <c r="A10" s="2202"/>
      <c r="B10" s="2219"/>
      <c r="C10" s="2237"/>
      <c r="D10" s="2254"/>
      <c r="E10" s="2269"/>
      <c r="F10" s="2229"/>
      <c r="G10" s="2288" t="s">
        <v>1216</v>
      </c>
      <c r="H10" s="2296" t="s">
        <v>1217</v>
      </c>
      <c r="I10" s="2301" t="s">
        <v>1219</v>
      </c>
      <c r="J10" s="2306" t="s">
        <v>1220</v>
      </c>
      <c r="K10" s="2311" t="s">
        <v>1222</v>
      </c>
      <c r="L10" s="2323"/>
    </row>
    <row r="11" spans="1:12" ht="28.15" customHeight="1">
      <c r="A11" s="2202"/>
      <c r="B11" s="2219"/>
      <c r="C11" s="2237"/>
      <c r="D11" s="2255"/>
      <c r="E11" s="2270"/>
      <c r="F11" s="2280"/>
      <c r="G11" s="2289"/>
      <c r="H11" s="2297"/>
      <c r="I11" s="2302"/>
      <c r="J11" s="2307"/>
      <c r="K11" s="2312"/>
      <c r="L11" s="2324"/>
    </row>
    <row r="12" spans="1:12" ht="28.15" customHeight="1">
      <c r="A12" s="2202"/>
      <c r="B12" s="2219"/>
      <c r="C12" s="2237"/>
      <c r="D12" s="2255"/>
      <c r="E12" s="2270"/>
      <c r="F12" s="2280"/>
      <c r="G12" s="2289"/>
      <c r="H12" s="2297"/>
      <c r="I12" s="2302"/>
      <c r="J12" s="2307"/>
      <c r="K12" s="2312"/>
      <c r="L12" s="2324"/>
    </row>
    <row r="13" spans="1:12" ht="28.15" customHeight="1">
      <c r="A13" s="2202"/>
      <c r="B13" s="2219"/>
      <c r="C13" s="2237"/>
      <c r="D13" s="2255"/>
      <c r="E13" s="2270"/>
      <c r="F13" s="2280"/>
      <c r="G13" s="2289"/>
      <c r="H13" s="2297"/>
      <c r="I13" s="2302"/>
      <c r="J13" s="2307"/>
      <c r="K13" s="2312"/>
      <c r="L13" s="2324"/>
    </row>
    <row r="14" spans="1:12" ht="28.15" customHeight="1">
      <c r="A14" s="2202"/>
      <c r="B14" s="2219"/>
      <c r="C14" s="2237"/>
      <c r="D14" s="2255"/>
      <c r="E14" s="2271"/>
      <c r="F14" s="2281"/>
      <c r="G14" s="2290"/>
      <c r="H14" s="2298"/>
      <c r="I14" s="2303"/>
      <c r="J14" s="2308"/>
      <c r="K14" s="2312"/>
      <c r="L14" s="2324"/>
    </row>
    <row r="15" spans="1:12" ht="28.15" customHeight="1">
      <c r="A15" s="2202"/>
      <c r="B15" s="2219"/>
      <c r="C15" s="2237"/>
      <c r="D15" s="2255"/>
      <c r="E15" s="2271"/>
      <c r="F15" s="2281"/>
      <c r="G15" s="2290"/>
      <c r="H15" s="2298"/>
      <c r="I15" s="2303"/>
      <c r="J15" s="2308"/>
      <c r="K15" s="2313"/>
      <c r="L15" s="2324"/>
    </row>
    <row r="16" spans="1:12" ht="30" customHeight="1">
      <c r="A16" s="2202"/>
      <c r="B16" s="2219"/>
      <c r="C16" s="2237"/>
      <c r="D16" s="2256" t="s">
        <v>999</v>
      </c>
      <c r="E16" s="2272"/>
      <c r="F16" s="2282"/>
      <c r="G16" s="2291"/>
      <c r="H16" s="2299"/>
      <c r="I16" s="2304"/>
      <c r="J16" s="2309"/>
      <c r="K16" s="2314"/>
      <c r="L16" s="2325"/>
    </row>
    <row r="17" spans="1:12" ht="30" customHeight="1">
      <c r="A17" s="2202"/>
      <c r="B17" s="2220">
        <v>3</v>
      </c>
      <c r="C17" s="2238" t="s">
        <v>1204</v>
      </c>
      <c r="D17" s="2225" t="s">
        <v>518</v>
      </c>
      <c r="E17" s="2273"/>
      <c r="F17" s="2283"/>
      <c r="G17" s="2283"/>
      <c r="H17" s="2283"/>
      <c r="I17" s="2283"/>
      <c r="J17" s="2283"/>
      <c r="K17" s="2283"/>
      <c r="L17" s="2326"/>
    </row>
    <row r="18" spans="1:12" ht="30" customHeight="1">
      <c r="A18" s="2202"/>
      <c r="B18" s="2221"/>
      <c r="C18" s="2239"/>
      <c r="D18" s="2225" t="s">
        <v>736</v>
      </c>
      <c r="E18" s="2261"/>
      <c r="F18" s="2270"/>
      <c r="G18" s="2270"/>
      <c r="H18" s="2270"/>
      <c r="I18" s="2270"/>
      <c r="J18" s="2270"/>
      <c r="K18" s="2270"/>
      <c r="L18" s="2327"/>
    </row>
    <row r="19" spans="1:12" ht="30" customHeight="1">
      <c r="A19" s="2202"/>
      <c r="B19" s="2221"/>
      <c r="C19" s="2239"/>
      <c r="D19" s="2225" t="s">
        <v>1175</v>
      </c>
      <c r="E19" s="2261"/>
      <c r="F19" s="2270"/>
      <c r="G19" s="2270"/>
      <c r="H19" s="2270"/>
      <c r="I19" s="2270"/>
      <c r="J19" s="2270"/>
      <c r="K19" s="2270"/>
      <c r="L19" s="2327"/>
    </row>
    <row r="20" spans="1:12" ht="30" customHeight="1">
      <c r="A20" s="2202"/>
      <c r="B20" s="2221"/>
      <c r="C20" s="2239"/>
      <c r="D20" s="2225" t="s">
        <v>1209</v>
      </c>
      <c r="E20" s="2261"/>
      <c r="F20" s="2270"/>
      <c r="G20" s="2270"/>
      <c r="H20" s="2270"/>
      <c r="I20" s="2270"/>
      <c r="J20" s="2270"/>
      <c r="K20" s="2270"/>
      <c r="L20" s="2327"/>
    </row>
    <row r="21" spans="1:12" ht="30" customHeight="1">
      <c r="A21" s="2202"/>
      <c r="B21" s="2222"/>
      <c r="C21" s="2240"/>
      <c r="D21" s="2225" t="s">
        <v>1210</v>
      </c>
      <c r="E21" s="2261"/>
      <c r="F21" s="2270"/>
      <c r="G21" s="2270"/>
      <c r="H21" s="2270"/>
      <c r="I21" s="2270"/>
      <c r="J21" s="2270"/>
      <c r="K21" s="2270"/>
      <c r="L21" s="2327"/>
    </row>
    <row r="22" spans="1:12" ht="30" customHeight="1">
      <c r="A22" s="2202"/>
      <c r="B22" s="2220">
        <v>4</v>
      </c>
      <c r="C22" s="2238" t="s">
        <v>1190</v>
      </c>
      <c r="D22" s="2225" t="s">
        <v>518</v>
      </c>
      <c r="E22" s="2261"/>
      <c r="F22" s="2270"/>
      <c r="G22" s="2270"/>
      <c r="H22" s="2270"/>
      <c r="I22" s="2270"/>
      <c r="J22" s="2270"/>
      <c r="K22" s="2270"/>
      <c r="L22" s="2327"/>
    </row>
    <row r="23" spans="1:12" ht="30" customHeight="1">
      <c r="A23" s="2202"/>
      <c r="B23" s="2221"/>
      <c r="C23" s="2239"/>
      <c r="D23" s="2225" t="s">
        <v>736</v>
      </c>
      <c r="E23" s="2261"/>
      <c r="F23" s="2270"/>
      <c r="G23" s="2270"/>
      <c r="H23" s="2270"/>
      <c r="I23" s="2270"/>
      <c r="J23" s="2270"/>
      <c r="K23" s="2270"/>
      <c r="L23" s="2327"/>
    </row>
    <row r="24" spans="1:12" ht="30" customHeight="1">
      <c r="A24" s="2202"/>
      <c r="B24" s="2221"/>
      <c r="C24" s="2239"/>
      <c r="D24" s="2225" t="s">
        <v>1175</v>
      </c>
      <c r="E24" s="2261"/>
      <c r="F24" s="2270"/>
      <c r="G24" s="2270"/>
      <c r="H24" s="2270"/>
      <c r="I24" s="2270"/>
      <c r="J24" s="2270"/>
      <c r="K24" s="2270"/>
      <c r="L24" s="2327"/>
    </row>
    <row r="25" spans="1:12" ht="30" customHeight="1">
      <c r="A25" s="2202"/>
      <c r="B25" s="2221"/>
      <c r="C25" s="2239"/>
      <c r="D25" s="2225" t="s">
        <v>1209</v>
      </c>
      <c r="E25" s="2261"/>
      <c r="F25" s="2270"/>
      <c r="G25" s="2270"/>
      <c r="H25" s="2270"/>
      <c r="I25" s="2270"/>
      <c r="J25" s="2270"/>
      <c r="K25" s="2270"/>
      <c r="L25" s="2327"/>
    </row>
    <row r="26" spans="1:12" ht="30" customHeight="1">
      <c r="A26" s="2202"/>
      <c r="B26" s="2222"/>
      <c r="C26" s="2240"/>
      <c r="D26" s="2225" t="s">
        <v>1210</v>
      </c>
      <c r="E26" s="2261"/>
      <c r="F26" s="2270"/>
      <c r="G26" s="2270"/>
      <c r="H26" s="2270"/>
      <c r="I26" s="2270"/>
      <c r="J26" s="2270"/>
      <c r="K26" s="2270"/>
      <c r="L26" s="2327"/>
    </row>
    <row r="27" spans="1:12" ht="30" customHeight="1">
      <c r="A27" s="2202"/>
      <c r="B27" s="2220">
        <v>5</v>
      </c>
      <c r="C27" s="2238" t="s">
        <v>1205</v>
      </c>
      <c r="D27" s="2225" t="s">
        <v>518</v>
      </c>
      <c r="E27" s="2261"/>
      <c r="F27" s="2270"/>
      <c r="G27" s="2270"/>
      <c r="H27" s="2270"/>
      <c r="I27" s="2270"/>
      <c r="J27" s="2270"/>
      <c r="K27" s="2270"/>
      <c r="L27" s="2327"/>
    </row>
    <row r="28" spans="1:12" ht="30" customHeight="1">
      <c r="A28" s="2202"/>
      <c r="B28" s="2221"/>
      <c r="C28" s="2239"/>
      <c r="D28" s="2225" t="s">
        <v>736</v>
      </c>
      <c r="E28" s="2261"/>
      <c r="F28" s="2270"/>
      <c r="G28" s="2270"/>
      <c r="H28" s="2270"/>
      <c r="I28" s="2270"/>
      <c r="J28" s="2270"/>
      <c r="K28" s="2270"/>
      <c r="L28" s="2327"/>
    </row>
    <row r="29" spans="1:12" ht="30" customHeight="1">
      <c r="A29" s="2202"/>
      <c r="B29" s="2221"/>
      <c r="C29" s="2239"/>
      <c r="D29" s="2225" t="s">
        <v>1175</v>
      </c>
      <c r="E29" s="2261"/>
      <c r="F29" s="2270"/>
      <c r="G29" s="2270"/>
      <c r="H29" s="2270"/>
      <c r="I29" s="2270"/>
      <c r="J29" s="2270"/>
      <c r="K29" s="2270"/>
      <c r="L29" s="2327"/>
    </row>
    <row r="30" spans="1:12" ht="30" customHeight="1">
      <c r="A30" s="2202"/>
      <c r="B30" s="2221"/>
      <c r="C30" s="2239"/>
      <c r="D30" s="2225" t="s">
        <v>1209</v>
      </c>
      <c r="E30" s="2261"/>
      <c r="F30" s="2270"/>
      <c r="G30" s="2270"/>
      <c r="H30" s="2270"/>
      <c r="I30" s="2270"/>
      <c r="J30" s="2270"/>
      <c r="K30" s="2270"/>
      <c r="L30" s="2327"/>
    </row>
    <row r="31" spans="1:12" ht="30" customHeight="1">
      <c r="A31" s="2202"/>
      <c r="B31" s="2222"/>
      <c r="C31" s="2240"/>
      <c r="D31" s="2225" t="s">
        <v>1210</v>
      </c>
      <c r="E31" s="2261"/>
      <c r="F31" s="2270"/>
      <c r="G31" s="2270"/>
      <c r="H31" s="2270"/>
      <c r="I31" s="2270"/>
      <c r="J31" s="2270"/>
      <c r="K31" s="2270"/>
      <c r="L31" s="2327"/>
    </row>
    <row r="32" spans="1:12" ht="19.5" customHeight="1">
      <c r="A32" s="2202"/>
      <c r="B32" s="2219">
        <v>6</v>
      </c>
      <c r="C32" s="2241" t="s">
        <v>687</v>
      </c>
      <c r="D32" s="2257"/>
      <c r="E32" s="2274"/>
      <c r="F32" s="2274"/>
      <c r="G32" s="2274"/>
      <c r="H32" s="2274"/>
      <c r="I32" s="2274"/>
      <c r="J32" s="2274"/>
      <c r="K32" s="2274"/>
      <c r="L32" s="2328"/>
    </row>
    <row r="33" spans="1:12" ht="19.5" customHeight="1">
      <c r="A33" s="2202"/>
      <c r="B33" s="2219"/>
      <c r="C33" s="2241"/>
      <c r="D33" s="2258"/>
      <c r="E33" s="2275"/>
      <c r="F33" s="2275"/>
      <c r="G33" s="2275"/>
      <c r="H33" s="2275"/>
      <c r="I33" s="2275"/>
      <c r="J33" s="2275"/>
      <c r="K33" s="2275"/>
      <c r="L33" s="2329"/>
    </row>
    <row r="34" spans="1:12" ht="19.5" customHeight="1">
      <c r="A34" s="2202"/>
      <c r="B34" s="2223">
        <v>7</v>
      </c>
      <c r="C34" s="2230" t="s">
        <v>312</v>
      </c>
      <c r="D34" s="2259"/>
      <c r="E34" s="2276"/>
      <c r="F34" s="2276"/>
      <c r="G34" s="2276"/>
      <c r="H34" s="2276"/>
      <c r="I34" s="2276"/>
      <c r="J34" s="2276"/>
      <c r="K34" s="2276"/>
      <c r="L34" s="2330"/>
    </row>
    <row r="35" spans="1:12" ht="19.5" customHeight="1">
      <c r="A35" s="2203"/>
      <c r="B35" s="2223"/>
      <c r="C35" s="2228"/>
      <c r="D35" s="2259"/>
      <c r="E35" s="2276"/>
      <c r="F35" s="2276"/>
      <c r="G35" s="2276"/>
      <c r="H35" s="2276"/>
      <c r="I35" s="2276"/>
      <c r="J35" s="2276"/>
      <c r="K35" s="2276"/>
      <c r="L35" s="2330"/>
    </row>
    <row r="36" spans="1:12" ht="36" customHeight="1">
      <c r="A36" s="2204" t="s">
        <v>1200</v>
      </c>
      <c r="B36" s="2224">
        <v>1</v>
      </c>
      <c r="C36" s="2224" t="s">
        <v>653</v>
      </c>
      <c r="D36" s="2260"/>
      <c r="E36" s="2260"/>
      <c r="F36" s="2260"/>
      <c r="G36" s="2260"/>
      <c r="H36" s="2260"/>
      <c r="I36" s="2260"/>
      <c r="J36" s="2260"/>
      <c r="K36" s="2260"/>
      <c r="L36" s="2331"/>
    </row>
    <row r="37" spans="1:12" ht="36" customHeight="1">
      <c r="A37" s="2205"/>
      <c r="B37" s="2225">
        <v>2</v>
      </c>
      <c r="C37" s="2225" t="s">
        <v>97</v>
      </c>
      <c r="D37" s="2261"/>
      <c r="E37" s="2271"/>
      <c r="F37" s="2261"/>
      <c r="G37" s="2271"/>
      <c r="H37" s="2261"/>
      <c r="I37" s="2271"/>
      <c r="J37" s="2261"/>
      <c r="K37" s="2271"/>
      <c r="L37" s="2332"/>
    </row>
    <row r="38" spans="1:12" ht="36" customHeight="1">
      <c r="A38" s="2205"/>
      <c r="B38" s="2225">
        <v>3</v>
      </c>
      <c r="C38" s="2242" t="s">
        <v>1206</v>
      </c>
      <c r="D38" s="2261"/>
      <c r="E38" s="2271"/>
      <c r="F38" s="2261"/>
      <c r="G38" s="2271"/>
      <c r="H38" s="2261"/>
      <c r="I38" s="2271"/>
      <c r="J38" s="2261"/>
      <c r="K38" s="2271"/>
      <c r="L38" s="2333"/>
    </row>
    <row r="39" spans="1:12" ht="36" customHeight="1">
      <c r="A39" s="2206"/>
      <c r="B39" s="2226">
        <v>4</v>
      </c>
      <c r="C39" s="2226" t="s">
        <v>312</v>
      </c>
      <c r="D39" s="2262"/>
      <c r="E39" s="2277"/>
      <c r="F39" s="2277"/>
      <c r="G39" s="2277"/>
      <c r="H39" s="2277"/>
      <c r="I39" s="2277"/>
      <c r="J39" s="2277"/>
      <c r="K39" s="2277"/>
      <c r="L39" s="2334"/>
    </row>
    <row r="40" spans="1:12" ht="36" customHeight="1">
      <c r="A40" s="2207" t="s">
        <v>1201</v>
      </c>
      <c r="B40" s="2227">
        <v>1</v>
      </c>
      <c r="C40" s="2243" t="s">
        <v>1067</v>
      </c>
      <c r="D40" s="2227"/>
      <c r="E40" s="2278" t="s">
        <v>653</v>
      </c>
      <c r="F40" s="2284"/>
      <c r="G40" s="2224" t="s">
        <v>667</v>
      </c>
      <c r="H40" s="2278" t="s">
        <v>653</v>
      </c>
      <c r="I40" s="2284"/>
      <c r="J40" s="2295" t="s">
        <v>1221</v>
      </c>
      <c r="K40" s="2315" t="s">
        <v>520</v>
      </c>
      <c r="L40" s="2335"/>
    </row>
    <row r="41" spans="1:12" ht="30" customHeight="1">
      <c r="A41" s="2202"/>
      <c r="B41" s="2228"/>
      <c r="C41" s="2244"/>
      <c r="D41" s="2230" t="s">
        <v>1212</v>
      </c>
      <c r="E41" s="2261"/>
      <c r="F41" s="2271"/>
      <c r="G41" s="2292"/>
      <c r="H41" s="2261"/>
      <c r="I41" s="2271"/>
      <c r="J41" s="2261"/>
      <c r="K41" s="2316"/>
      <c r="L41" s="2336"/>
    </row>
    <row r="42" spans="1:12" ht="30" customHeight="1">
      <c r="A42" s="2202"/>
      <c r="B42" s="2228"/>
      <c r="C42" s="2244"/>
      <c r="D42" s="2229"/>
      <c r="E42" s="2261"/>
      <c r="F42" s="2271"/>
      <c r="G42" s="2292"/>
      <c r="H42" s="2261"/>
      <c r="I42" s="2271"/>
      <c r="J42" s="2310"/>
      <c r="K42" s="2317"/>
      <c r="L42" s="2336"/>
    </row>
    <row r="43" spans="1:12" ht="30" customHeight="1">
      <c r="A43" s="2202"/>
      <c r="B43" s="2228"/>
      <c r="C43" s="2244"/>
      <c r="D43" s="2230" t="s">
        <v>770</v>
      </c>
      <c r="E43" s="2261"/>
      <c r="F43" s="2271"/>
      <c r="G43" s="2292"/>
      <c r="H43" s="2261"/>
      <c r="I43" s="2271"/>
      <c r="J43" s="2310"/>
      <c r="K43" s="2316"/>
      <c r="L43" s="2336"/>
    </row>
    <row r="44" spans="1:12" ht="30" customHeight="1">
      <c r="A44" s="2202"/>
      <c r="B44" s="2229"/>
      <c r="C44" s="2245"/>
      <c r="D44" s="2229"/>
      <c r="E44" s="2261"/>
      <c r="F44" s="2271"/>
      <c r="G44" s="2292"/>
      <c r="H44" s="2261"/>
      <c r="I44" s="2271"/>
      <c r="J44" s="2310"/>
      <c r="K44" s="2317"/>
      <c r="L44" s="2337"/>
    </row>
    <row r="45" spans="1:12" ht="30" customHeight="1">
      <c r="A45" s="2202"/>
      <c r="B45" s="2230">
        <v>2</v>
      </c>
      <c r="C45" s="2246" t="s">
        <v>1207</v>
      </c>
      <c r="D45" s="2229" t="s">
        <v>1213</v>
      </c>
      <c r="E45" s="2261"/>
      <c r="F45" s="2270"/>
      <c r="G45" s="2270"/>
      <c r="H45" s="2270"/>
      <c r="I45" s="2270"/>
      <c r="J45" s="2270"/>
      <c r="K45" s="2270"/>
      <c r="L45" s="2327"/>
    </row>
    <row r="46" spans="1:12" ht="30" customHeight="1">
      <c r="A46" s="2202"/>
      <c r="B46" s="2228"/>
      <c r="C46" s="2244"/>
      <c r="D46" s="2230" t="s">
        <v>1214</v>
      </c>
      <c r="E46" s="2257"/>
      <c r="F46" s="2274"/>
      <c r="G46" s="2274"/>
      <c r="H46" s="2274"/>
      <c r="I46" s="2274"/>
      <c r="J46" s="2274"/>
      <c r="K46" s="2274"/>
      <c r="L46" s="2328"/>
    </row>
    <row r="47" spans="1:12" ht="30" customHeight="1">
      <c r="A47" s="2202"/>
      <c r="B47" s="2230">
        <v>3</v>
      </c>
      <c r="C47" s="2246" t="s">
        <v>331</v>
      </c>
      <c r="D47" s="2225" t="s">
        <v>1213</v>
      </c>
      <c r="E47" s="2261"/>
      <c r="F47" s="2270"/>
      <c r="G47" s="2270"/>
      <c r="H47" s="2270"/>
      <c r="I47" s="2270"/>
      <c r="J47" s="2270"/>
      <c r="K47" s="2270"/>
      <c r="L47" s="2327"/>
    </row>
    <row r="48" spans="1:12" ht="30" customHeight="1">
      <c r="A48" s="2203"/>
      <c r="B48" s="2231"/>
      <c r="C48" s="2247"/>
      <c r="D48" s="2226" t="s">
        <v>1214</v>
      </c>
      <c r="E48" s="2279"/>
      <c r="F48" s="2285"/>
      <c r="G48" s="2285"/>
      <c r="H48" s="2285"/>
      <c r="I48" s="2285"/>
      <c r="J48" s="2285"/>
      <c r="K48" s="2285"/>
      <c r="L48" s="2338"/>
    </row>
    <row r="49" spans="1:12" ht="21" customHeight="1">
      <c r="A49" s="2208" t="s">
        <v>441</v>
      </c>
      <c r="B49" s="2208"/>
      <c r="C49" s="2208"/>
      <c r="D49" s="2208"/>
      <c r="E49" s="2208"/>
      <c r="F49" s="2208"/>
      <c r="G49" s="2208"/>
      <c r="H49" s="2208"/>
      <c r="I49" s="2208"/>
      <c r="J49" s="2208"/>
      <c r="K49" s="2208"/>
      <c r="L49" s="2208"/>
    </row>
    <row r="50" spans="1:12" ht="25.5" customHeight="1">
      <c r="A50" s="2209" t="s">
        <v>1022</v>
      </c>
      <c r="B50" s="2209"/>
      <c r="C50" s="2209"/>
      <c r="D50" s="2209"/>
      <c r="E50" s="2209"/>
      <c r="F50" s="2209"/>
      <c r="G50" s="2209"/>
      <c r="H50" s="2209"/>
      <c r="I50" s="2209"/>
      <c r="J50" s="2209"/>
      <c r="K50" s="2209"/>
      <c r="L50" s="2209"/>
    </row>
    <row r="51" spans="1:12" ht="39.75" customHeight="1">
      <c r="A51" s="2209" t="s">
        <v>1202</v>
      </c>
      <c r="B51" s="2209"/>
      <c r="C51" s="2209"/>
      <c r="D51" s="2209"/>
      <c r="E51" s="2209"/>
      <c r="F51" s="2209"/>
      <c r="G51" s="2209"/>
      <c r="H51" s="2209"/>
      <c r="I51" s="2209"/>
      <c r="J51" s="2209"/>
      <c r="K51" s="2209"/>
      <c r="L51" s="2209"/>
    </row>
    <row r="52" spans="1:12" ht="35.25" customHeight="1">
      <c r="A52" s="2209" t="s">
        <v>703</v>
      </c>
      <c r="B52" s="2209"/>
      <c r="C52" s="2209"/>
      <c r="D52" s="2209"/>
      <c r="E52" s="2209"/>
      <c r="F52" s="2209"/>
      <c r="G52" s="2209"/>
      <c r="H52" s="2209"/>
      <c r="I52" s="2209"/>
      <c r="J52" s="2209"/>
      <c r="K52" s="2209"/>
      <c r="L52" s="2209"/>
    </row>
    <row r="53" spans="1:12" ht="24.75" customHeight="1">
      <c r="A53" s="2209" t="s">
        <v>672</v>
      </c>
      <c r="B53" s="2209"/>
      <c r="C53" s="2209"/>
      <c r="D53" s="2209"/>
      <c r="E53" s="2209"/>
      <c r="F53" s="2209"/>
      <c r="G53" s="2209"/>
      <c r="H53" s="2209"/>
      <c r="I53" s="2209"/>
      <c r="J53" s="2209"/>
      <c r="K53" s="2209"/>
      <c r="L53" s="2209"/>
    </row>
    <row r="54" spans="1:12" ht="21" customHeight="1">
      <c r="A54" s="2210" t="s">
        <v>616</v>
      </c>
      <c r="B54" s="2210"/>
      <c r="C54" s="2210"/>
      <c r="D54" s="2210"/>
      <c r="E54" s="2210"/>
      <c r="F54" s="2210"/>
      <c r="G54" s="2210"/>
      <c r="H54" s="2210"/>
      <c r="I54" s="2210"/>
      <c r="J54" s="2210"/>
      <c r="K54" s="2210"/>
      <c r="L54" s="2210"/>
    </row>
    <row r="55" spans="1:12">
      <c r="A55" s="2210" t="s">
        <v>1153</v>
      </c>
      <c r="B55" s="2210"/>
      <c r="C55" s="2210"/>
      <c r="D55" s="2210"/>
      <c r="E55" s="2210"/>
      <c r="F55" s="2210"/>
      <c r="G55" s="2210"/>
      <c r="H55" s="2210"/>
      <c r="I55" s="2210"/>
      <c r="J55" s="2210"/>
      <c r="K55" s="2210"/>
      <c r="L55" s="2210"/>
    </row>
    <row r="56" spans="1:12">
      <c r="A56" s="2211" t="s">
        <v>882</v>
      </c>
      <c r="B56" s="2211"/>
      <c r="C56" s="2211"/>
      <c r="D56" s="2211"/>
      <c r="E56" s="2211"/>
      <c r="F56" s="2211"/>
      <c r="G56" s="2211"/>
      <c r="H56" s="2211"/>
      <c r="I56" s="2211"/>
      <c r="J56" s="2211"/>
      <c r="K56" s="2211"/>
      <c r="L56" s="2211"/>
    </row>
    <row r="57" spans="1:12">
      <c r="A57" s="2210" t="s">
        <v>983</v>
      </c>
      <c r="B57" s="2211"/>
      <c r="C57" s="2211"/>
      <c r="D57" s="2211"/>
      <c r="E57" s="2211"/>
      <c r="F57" s="2211"/>
      <c r="G57" s="2211"/>
      <c r="H57" s="2211"/>
      <c r="I57" s="2211"/>
      <c r="J57" s="2211"/>
      <c r="K57" s="2211"/>
      <c r="L57" s="2211"/>
    </row>
    <row r="58" spans="1:12">
      <c r="A58" s="2212" t="s">
        <v>17</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7"/>
  <dataValidations count="2">
    <dataValidation type="list" allowBlank="1" showDropDown="0" showInputMessage="1" showErrorMessage="1" sqref="L11:L15">
      <formula1>"①　夜勤,②　宿直"</formula1>
    </dataValidation>
    <dataValidation type="list" allowBlank="1" showDropDown="0" showInputMessage="1" showErrorMessage="1" sqref="K41:K44">
      <formula1>"①　夜勤(IV),②　夜勤(V),③　夜勤(VI)"</formula1>
    </dataValidation>
  </dataValidations>
  <pageMargins left="0.7" right="0.7" top="0.75" bottom="0.75" header="0.3" footer="0.3"/>
  <pageSetup paperSize="9" fitToWidth="1" fitToHeight="1" orientation="portrait" usePrinterDefaults="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L58"/>
  <sheetViews>
    <sheetView view="pageBreakPreview" zoomScale="80" zoomScaleSheetLayoutView="80" workbookViewId="0">
      <selection activeCell="N22" sqref="N22:R22"/>
    </sheetView>
  </sheetViews>
  <sheetFormatPr defaultRowHeight="13.5"/>
  <cols>
    <col min="1" max="1" width="9.125" style="4" customWidth="1"/>
    <col min="2" max="2" width="2.375" style="4" customWidth="1"/>
    <col min="3" max="3" width="18" style="4" customWidth="1"/>
    <col min="4" max="4" width="13.625" style="4" customWidth="1"/>
    <col min="5" max="5" width="13.5" style="4" customWidth="1"/>
    <col min="6" max="7" width="13.625" style="4" customWidth="1"/>
    <col min="8" max="9" width="13.5" style="4" customWidth="1"/>
    <col min="10" max="10" width="13.625" style="4" customWidth="1"/>
    <col min="11" max="11" width="13.5" style="4" customWidth="1"/>
    <col min="12" max="12" width="13" style="4" customWidth="1"/>
    <col min="13" max="256" width="9" style="4" customWidth="1"/>
    <col min="257" max="257" width="9.125" style="4" customWidth="1"/>
    <col min="258" max="258" width="2.375" style="4" customWidth="1"/>
    <col min="259" max="259" width="18" style="4" customWidth="1"/>
    <col min="260" max="260" width="13.625" style="4" customWidth="1"/>
    <col min="261" max="261" width="13.5" style="4" customWidth="1"/>
    <col min="262" max="263" width="13.625" style="4" customWidth="1"/>
    <col min="264" max="265" width="13.5" style="4" customWidth="1"/>
    <col min="266" max="266" width="13.625" style="4" customWidth="1"/>
    <col min="267" max="267" width="13.5" style="4" customWidth="1"/>
    <col min="268" max="268" width="13" style="4" customWidth="1"/>
    <col min="269" max="512" width="9" style="4" customWidth="1"/>
    <col min="513" max="513" width="9.125" style="4" customWidth="1"/>
    <col min="514" max="514" width="2.375" style="4" customWidth="1"/>
    <col min="515" max="515" width="18" style="4" customWidth="1"/>
    <col min="516" max="516" width="13.625" style="4" customWidth="1"/>
    <col min="517" max="517" width="13.5" style="4" customWidth="1"/>
    <col min="518" max="519" width="13.625" style="4" customWidth="1"/>
    <col min="520" max="521" width="13.5" style="4" customWidth="1"/>
    <col min="522" max="522" width="13.625" style="4" customWidth="1"/>
    <col min="523" max="523" width="13.5" style="4" customWidth="1"/>
    <col min="524" max="524" width="13" style="4" customWidth="1"/>
    <col min="525" max="768" width="9" style="4" customWidth="1"/>
    <col min="769" max="769" width="9.125" style="4" customWidth="1"/>
    <col min="770" max="770" width="2.375" style="4" customWidth="1"/>
    <col min="771" max="771" width="18" style="4" customWidth="1"/>
    <col min="772" max="772" width="13.625" style="4" customWidth="1"/>
    <col min="773" max="773" width="13.5" style="4" customWidth="1"/>
    <col min="774" max="775" width="13.625" style="4" customWidth="1"/>
    <col min="776" max="777" width="13.5" style="4" customWidth="1"/>
    <col min="778" max="778" width="13.625" style="4" customWidth="1"/>
    <col min="779" max="779" width="13.5" style="4" customWidth="1"/>
    <col min="780" max="780" width="13" style="4" customWidth="1"/>
    <col min="781" max="1024" width="9" style="4" customWidth="1"/>
    <col min="1025" max="1025" width="9.125" style="4" customWidth="1"/>
    <col min="1026" max="1026" width="2.375" style="4" customWidth="1"/>
    <col min="1027" max="1027" width="18" style="4" customWidth="1"/>
    <col min="1028" max="1028" width="13.625" style="4" customWidth="1"/>
    <col min="1029" max="1029" width="13.5" style="4" customWidth="1"/>
    <col min="1030" max="1031" width="13.625" style="4" customWidth="1"/>
    <col min="1032" max="1033" width="13.5" style="4" customWidth="1"/>
    <col min="1034" max="1034" width="13.625" style="4" customWidth="1"/>
    <col min="1035" max="1035" width="13.5" style="4" customWidth="1"/>
    <col min="1036" max="1036" width="13" style="4" customWidth="1"/>
    <col min="1037" max="1280" width="9" style="4" customWidth="1"/>
    <col min="1281" max="1281" width="9.125" style="4" customWidth="1"/>
    <col min="1282" max="1282" width="2.375" style="4" customWidth="1"/>
    <col min="1283" max="1283" width="18" style="4" customWidth="1"/>
    <col min="1284" max="1284" width="13.625" style="4" customWidth="1"/>
    <col min="1285" max="1285" width="13.5" style="4" customWidth="1"/>
    <col min="1286" max="1287" width="13.625" style="4" customWidth="1"/>
    <col min="1288" max="1289" width="13.5" style="4" customWidth="1"/>
    <col min="1290" max="1290" width="13.625" style="4" customWidth="1"/>
    <col min="1291" max="1291" width="13.5" style="4" customWidth="1"/>
    <col min="1292" max="1292" width="13" style="4" customWidth="1"/>
    <col min="1293" max="1536" width="9" style="4" customWidth="1"/>
    <col min="1537" max="1537" width="9.125" style="4" customWidth="1"/>
    <col min="1538" max="1538" width="2.375" style="4" customWidth="1"/>
    <col min="1539" max="1539" width="18" style="4" customWidth="1"/>
    <col min="1540" max="1540" width="13.625" style="4" customWidth="1"/>
    <col min="1541" max="1541" width="13.5" style="4" customWidth="1"/>
    <col min="1542" max="1543" width="13.625" style="4" customWidth="1"/>
    <col min="1544" max="1545" width="13.5" style="4" customWidth="1"/>
    <col min="1546" max="1546" width="13.625" style="4" customWidth="1"/>
    <col min="1547" max="1547" width="13.5" style="4" customWidth="1"/>
    <col min="1548" max="1548" width="13" style="4" customWidth="1"/>
    <col min="1549" max="1792" width="9" style="4" customWidth="1"/>
    <col min="1793" max="1793" width="9.125" style="4" customWidth="1"/>
    <col min="1794" max="1794" width="2.375" style="4" customWidth="1"/>
    <col min="1795" max="1795" width="18" style="4" customWidth="1"/>
    <col min="1796" max="1796" width="13.625" style="4" customWidth="1"/>
    <col min="1797" max="1797" width="13.5" style="4" customWidth="1"/>
    <col min="1798" max="1799" width="13.625" style="4" customWidth="1"/>
    <col min="1800" max="1801" width="13.5" style="4" customWidth="1"/>
    <col min="1802" max="1802" width="13.625" style="4" customWidth="1"/>
    <col min="1803" max="1803" width="13.5" style="4" customWidth="1"/>
    <col min="1804" max="1804" width="13" style="4" customWidth="1"/>
    <col min="1805" max="2048" width="9" style="4" customWidth="1"/>
    <col min="2049" max="2049" width="9.125" style="4" customWidth="1"/>
    <col min="2050" max="2050" width="2.375" style="4" customWidth="1"/>
    <col min="2051" max="2051" width="18" style="4" customWidth="1"/>
    <col min="2052" max="2052" width="13.625" style="4" customWidth="1"/>
    <col min="2053" max="2053" width="13.5" style="4" customWidth="1"/>
    <col min="2054" max="2055" width="13.625" style="4" customWidth="1"/>
    <col min="2056" max="2057" width="13.5" style="4" customWidth="1"/>
    <col min="2058" max="2058" width="13.625" style="4" customWidth="1"/>
    <col min="2059" max="2059" width="13.5" style="4" customWidth="1"/>
    <col min="2060" max="2060" width="13" style="4" customWidth="1"/>
    <col min="2061" max="2304" width="9" style="4" customWidth="1"/>
    <col min="2305" max="2305" width="9.125" style="4" customWidth="1"/>
    <col min="2306" max="2306" width="2.375" style="4" customWidth="1"/>
    <col min="2307" max="2307" width="18" style="4" customWidth="1"/>
    <col min="2308" max="2308" width="13.625" style="4" customWidth="1"/>
    <col min="2309" max="2309" width="13.5" style="4" customWidth="1"/>
    <col min="2310" max="2311" width="13.625" style="4" customWidth="1"/>
    <col min="2312" max="2313" width="13.5" style="4" customWidth="1"/>
    <col min="2314" max="2314" width="13.625" style="4" customWidth="1"/>
    <col min="2315" max="2315" width="13.5" style="4" customWidth="1"/>
    <col min="2316" max="2316" width="13" style="4" customWidth="1"/>
    <col min="2317" max="2560" width="9" style="4" customWidth="1"/>
    <col min="2561" max="2561" width="9.125" style="4" customWidth="1"/>
    <col min="2562" max="2562" width="2.375" style="4" customWidth="1"/>
    <col min="2563" max="2563" width="18" style="4" customWidth="1"/>
    <col min="2564" max="2564" width="13.625" style="4" customWidth="1"/>
    <col min="2565" max="2565" width="13.5" style="4" customWidth="1"/>
    <col min="2566" max="2567" width="13.625" style="4" customWidth="1"/>
    <col min="2568" max="2569" width="13.5" style="4" customWidth="1"/>
    <col min="2570" max="2570" width="13.625" style="4" customWidth="1"/>
    <col min="2571" max="2571" width="13.5" style="4" customWidth="1"/>
    <col min="2572" max="2572" width="13" style="4" customWidth="1"/>
    <col min="2573" max="2816" width="9" style="4" customWidth="1"/>
    <col min="2817" max="2817" width="9.125" style="4" customWidth="1"/>
    <col min="2818" max="2818" width="2.375" style="4" customWidth="1"/>
    <col min="2819" max="2819" width="18" style="4" customWidth="1"/>
    <col min="2820" max="2820" width="13.625" style="4" customWidth="1"/>
    <col min="2821" max="2821" width="13.5" style="4" customWidth="1"/>
    <col min="2822" max="2823" width="13.625" style="4" customWidth="1"/>
    <col min="2824" max="2825" width="13.5" style="4" customWidth="1"/>
    <col min="2826" max="2826" width="13.625" style="4" customWidth="1"/>
    <col min="2827" max="2827" width="13.5" style="4" customWidth="1"/>
    <col min="2828" max="2828" width="13" style="4" customWidth="1"/>
    <col min="2829" max="3072" width="9" style="4" customWidth="1"/>
    <col min="3073" max="3073" width="9.125" style="4" customWidth="1"/>
    <col min="3074" max="3074" width="2.375" style="4" customWidth="1"/>
    <col min="3075" max="3075" width="18" style="4" customWidth="1"/>
    <col min="3076" max="3076" width="13.625" style="4" customWidth="1"/>
    <col min="3077" max="3077" width="13.5" style="4" customWidth="1"/>
    <col min="3078" max="3079" width="13.625" style="4" customWidth="1"/>
    <col min="3080" max="3081" width="13.5" style="4" customWidth="1"/>
    <col min="3082" max="3082" width="13.625" style="4" customWidth="1"/>
    <col min="3083" max="3083" width="13.5" style="4" customWidth="1"/>
    <col min="3084" max="3084" width="13" style="4" customWidth="1"/>
    <col min="3085" max="3328" width="9" style="4" customWidth="1"/>
    <col min="3329" max="3329" width="9.125" style="4" customWidth="1"/>
    <col min="3330" max="3330" width="2.375" style="4" customWidth="1"/>
    <col min="3331" max="3331" width="18" style="4" customWidth="1"/>
    <col min="3332" max="3332" width="13.625" style="4" customWidth="1"/>
    <col min="3333" max="3333" width="13.5" style="4" customWidth="1"/>
    <col min="3334" max="3335" width="13.625" style="4" customWidth="1"/>
    <col min="3336" max="3337" width="13.5" style="4" customWidth="1"/>
    <col min="3338" max="3338" width="13.625" style="4" customWidth="1"/>
    <col min="3339" max="3339" width="13.5" style="4" customWidth="1"/>
    <col min="3340" max="3340" width="13" style="4" customWidth="1"/>
    <col min="3341" max="3584" width="9" style="4" customWidth="1"/>
    <col min="3585" max="3585" width="9.125" style="4" customWidth="1"/>
    <col min="3586" max="3586" width="2.375" style="4" customWidth="1"/>
    <col min="3587" max="3587" width="18" style="4" customWidth="1"/>
    <col min="3588" max="3588" width="13.625" style="4" customWidth="1"/>
    <col min="3589" max="3589" width="13.5" style="4" customWidth="1"/>
    <col min="3590" max="3591" width="13.625" style="4" customWidth="1"/>
    <col min="3592" max="3593" width="13.5" style="4" customWidth="1"/>
    <col min="3594" max="3594" width="13.625" style="4" customWidth="1"/>
    <col min="3595" max="3595" width="13.5" style="4" customWidth="1"/>
    <col min="3596" max="3596" width="13" style="4" customWidth="1"/>
    <col min="3597" max="3840" width="9" style="4" customWidth="1"/>
    <col min="3841" max="3841" width="9.125" style="4" customWidth="1"/>
    <col min="3842" max="3842" width="2.375" style="4" customWidth="1"/>
    <col min="3843" max="3843" width="18" style="4" customWidth="1"/>
    <col min="3844" max="3844" width="13.625" style="4" customWidth="1"/>
    <col min="3845" max="3845" width="13.5" style="4" customWidth="1"/>
    <col min="3846" max="3847" width="13.625" style="4" customWidth="1"/>
    <col min="3848" max="3849" width="13.5" style="4" customWidth="1"/>
    <col min="3850" max="3850" width="13.625" style="4" customWidth="1"/>
    <col min="3851" max="3851" width="13.5" style="4" customWidth="1"/>
    <col min="3852" max="3852" width="13" style="4" customWidth="1"/>
    <col min="3853" max="4096" width="9" style="4" customWidth="1"/>
    <col min="4097" max="4097" width="9.125" style="4" customWidth="1"/>
    <col min="4098" max="4098" width="2.375" style="4" customWidth="1"/>
    <col min="4099" max="4099" width="18" style="4" customWidth="1"/>
    <col min="4100" max="4100" width="13.625" style="4" customWidth="1"/>
    <col min="4101" max="4101" width="13.5" style="4" customWidth="1"/>
    <col min="4102" max="4103" width="13.625" style="4" customWidth="1"/>
    <col min="4104" max="4105" width="13.5" style="4" customWidth="1"/>
    <col min="4106" max="4106" width="13.625" style="4" customWidth="1"/>
    <col min="4107" max="4107" width="13.5" style="4" customWidth="1"/>
    <col min="4108" max="4108" width="13" style="4" customWidth="1"/>
    <col min="4109" max="4352" width="9" style="4" customWidth="1"/>
    <col min="4353" max="4353" width="9.125" style="4" customWidth="1"/>
    <col min="4354" max="4354" width="2.375" style="4" customWidth="1"/>
    <col min="4355" max="4355" width="18" style="4" customWidth="1"/>
    <col min="4356" max="4356" width="13.625" style="4" customWidth="1"/>
    <col min="4357" max="4357" width="13.5" style="4" customWidth="1"/>
    <col min="4358" max="4359" width="13.625" style="4" customWidth="1"/>
    <col min="4360" max="4361" width="13.5" style="4" customWidth="1"/>
    <col min="4362" max="4362" width="13.625" style="4" customWidth="1"/>
    <col min="4363" max="4363" width="13.5" style="4" customWidth="1"/>
    <col min="4364" max="4364" width="13" style="4" customWidth="1"/>
    <col min="4365" max="4608" width="9" style="4" customWidth="1"/>
    <col min="4609" max="4609" width="9.125" style="4" customWidth="1"/>
    <col min="4610" max="4610" width="2.375" style="4" customWidth="1"/>
    <col min="4611" max="4611" width="18" style="4" customWidth="1"/>
    <col min="4612" max="4612" width="13.625" style="4" customWidth="1"/>
    <col min="4613" max="4613" width="13.5" style="4" customWidth="1"/>
    <col min="4614" max="4615" width="13.625" style="4" customWidth="1"/>
    <col min="4616" max="4617" width="13.5" style="4" customWidth="1"/>
    <col min="4618" max="4618" width="13.625" style="4" customWidth="1"/>
    <col min="4619" max="4619" width="13.5" style="4" customWidth="1"/>
    <col min="4620" max="4620" width="13" style="4" customWidth="1"/>
    <col min="4621" max="4864" width="9" style="4" customWidth="1"/>
    <col min="4865" max="4865" width="9.125" style="4" customWidth="1"/>
    <col min="4866" max="4866" width="2.375" style="4" customWidth="1"/>
    <col min="4867" max="4867" width="18" style="4" customWidth="1"/>
    <col min="4868" max="4868" width="13.625" style="4" customWidth="1"/>
    <col min="4869" max="4869" width="13.5" style="4" customWidth="1"/>
    <col min="4870" max="4871" width="13.625" style="4" customWidth="1"/>
    <col min="4872" max="4873" width="13.5" style="4" customWidth="1"/>
    <col min="4874" max="4874" width="13.625" style="4" customWidth="1"/>
    <col min="4875" max="4875" width="13.5" style="4" customWidth="1"/>
    <col min="4876" max="4876" width="13" style="4" customWidth="1"/>
    <col min="4877" max="5120" width="9" style="4" customWidth="1"/>
    <col min="5121" max="5121" width="9.125" style="4" customWidth="1"/>
    <col min="5122" max="5122" width="2.375" style="4" customWidth="1"/>
    <col min="5123" max="5123" width="18" style="4" customWidth="1"/>
    <col min="5124" max="5124" width="13.625" style="4" customWidth="1"/>
    <col min="5125" max="5125" width="13.5" style="4" customWidth="1"/>
    <col min="5126" max="5127" width="13.625" style="4" customWidth="1"/>
    <col min="5128" max="5129" width="13.5" style="4" customWidth="1"/>
    <col min="5130" max="5130" width="13.625" style="4" customWidth="1"/>
    <col min="5131" max="5131" width="13.5" style="4" customWidth="1"/>
    <col min="5132" max="5132" width="13" style="4" customWidth="1"/>
    <col min="5133" max="5376" width="9" style="4" customWidth="1"/>
    <col min="5377" max="5377" width="9.125" style="4" customWidth="1"/>
    <col min="5378" max="5378" width="2.375" style="4" customWidth="1"/>
    <col min="5379" max="5379" width="18" style="4" customWidth="1"/>
    <col min="5380" max="5380" width="13.625" style="4" customWidth="1"/>
    <col min="5381" max="5381" width="13.5" style="4" customWidth="1"/>
    <col min="5382" max="5383" width="13.625" style="4" customWidth="1"/>
    <col min="5384" max="5385" width="13.5" style="4" customWidth="1"/>
    <col min="5386" max="5386" width="13.625" style="4" customWidth="1"/>
    <col min="5387" max="5387" width="13.5" style="4" customWidth="1"/>
    <col min="5388" max="5388" width="13" style="4" customWidth="1"/>
    <col min="5389" max="5632" width="9" style="4" customWidth="1"/>
    <col min="5633" max="5633" width="9.125" style="4" customWidth="1"/>
    <col min="5634" max="5634" width="2.375" style="4" customWidth="1"/>
    <col min="5635" max="5635" width="18" style="4" customWidth="1"/>
    <col min="5636" max="5636" width="13.625" style="4" customWidth="1"/>
    <col min="5637" max="5637" width="13.5" style="4" customWidth="1"/>
    <col min="5638" max="5639" width="13.625" style="4" customWidth="1"/>
    <col min="5640" max="5641" width="13.5" style="4" customWidth="1"/>
    <col min="5642" max="5642" width="13.625" style="4" customWidth="1"/>
    <col min="5643" max="5643" width="13.5" style="4" customWidth="1"/>
    <col min="5644" max="5644" width="13" style="4" customWidth="1"/>
    <col min="5645" max="5888" width="9" style="4" customWidth="1"/>
    <col min="5889" max="5889" width="9.125" style="4" customWidth="1"/>
    <col min="5890" max="5890" width="2.375" style="4" customWidth="1"/>
    <col min="5891" max="5891" width="18" style="4" customWidth="1"/>
    <col min="5892" max="5892" width="13.625" style="4" customWidth="1"/>
    <col min="5893" max="5893" width="13.5" style="4" customWidth="1"/>
    <col min="5894" max="5895" width="13.625" style="4" customWidth="1"/>
    <col min="5896" max="5897" width="13.5" style="4" customWidth="1"/>
    <col min="5898" max="5898" width="13.625" style="4" customWidth="1"/>
    <col min="5899" max="5899" width="13.5" style="4" customWidth="1"/>
    <col min="5900" max="5900" width="13" style="4" customWidth="1"/>
    <col min="5901" max="6144" width="9" style="4" customWidth="1"/>
    <col min="6145" max="6145" width="9.125" style="4" customWidth="1"/>
    <col min="6146" max="6146" width="2.375" style="4" customWidth="1"/>
    <col min="6147" max="6147" width="18" style="4" customWidth="1"/>
    <col min="6148" max="6148" width="13.625" style="4" customWidth="1"/>
    <col min="6149" max="6149" width="13.5" style="4" customWidth="1"/>
    <col min="6150" max="6151" width="13.625" style="4" customWidth="1"/>
    <col min="6152" max="6153" width="13.5" style="4" customWidth="1"/>
    <col min="6154" max="6154" width="13.625" style="4" customWidth="1"/>
    <col min="6155" max="6155" width="13.5" style="4" customWidth="1"/>
    <col min="6156" max="6156" width="13" style="4" customWidth="1"/>
    <col min="6157" max="6400" width="9" style="4" customWidth="1"/>
    <col min="6401" max="6401" width="9.125" style="4" customWidth="1"/>
    <col min="6402" max="6402" width="2.375" style="4" customWidth="1"/>
    <col min="6403" max="6403" width="18" style="4" customWidth="1"/>
    <col min="6404" max="6404" width="13.625" style="4" customWidth="1"/>
    <col min="6405" max="6405" width="13.5" style="4" customWidth="1"/>
    <col min="6406" max="6407" width="13.625" style="4" customWidth="1"/>
    <col min="6408" max="6409" width="13.5" style="4" customWidth="1"/>
    <col min="6410" max="6410" width="13.625" style="4" customWidth="1"/>
    <col min="6411" max="6411" width="13.5" style="4" customWidth="1"/>
    <col min="6412" max="6412" width="13" style="4" customWidth="1"/>
    <col min="6413" max="6656" width="9" style="4" customWidth="1"/>
    <col min="6657" max="6657" width="9.125" style="4" customWidth="1"/>
    <col min="6658" max="6658" width="2.375" style="4" customWidth="1"/>
    <col min="6659" max="6659" width="18" style="4" customWidth="1"/>
    <col min="6660" max="6660" width="13.625" style="4" customWidth="1"/>
    <col min="6661" max="6661" width="13.5" style="4" customWidth="1"/>
    <col min="6662" max="6663" width="13.625" style="4" customWidth="1"/>
    <col min="6664" max="6665" width="13.5" style="4" customWidth="1"/>
    <col min="6666" max="6666" width="13.625" style="4" customWidth="1"/>
    <col min="6667" max="6667" width="13.5" style="4" customWidth="1"/>
    <col min="6668" max="6668" width="13" style="4" customWidth="1"/>
    <col min="6669" max="6912" width="9" style="4" customWidth="1"/>
    <col min="6913" max="6913" width="9.125" style="4" customWidth="1"/>
    <col min="6914" max="6914" width="2.375" style="4" customWidth="1"/>
    <col min="6915" max="6915" width="18" style="4" customWidth="1"/>
    <col min="6916" max="6916" width="13.625" style="4" customWidth="1"/>
    <col min="6917" max="6917" width="13.5" style="4" customWidth="1"/>
    <col min="6918" max="6919" width="13.625" style="4" customWidth="1"/>
    <col min="6920" max="6921" width="13.5" style="4" customWidth="1"/>
    <col min="6922" max="6922" width="13.625" style="4" customWidth="1"/>
    <col min="6923" max="6923" width="13.5" style="4" customWidth="1"/>
    <col min="6924" max="6924" width="13" style="4" customWidth="1"/>
    <col min="6925" max="7168" width="9" style="4" customWidth="1"/>
    <col min="7169" max="7169" width="9.125" style="4" customWidth="1"/>
    <col min="7170" max="7170" width="2.375" style="4" customWidth="1"/>
    <col min="7171" max="7171" width="18" style="4" customWidth="1"/>
    <col min="7172" max="7172" width="13.625" style="4" customWidth="1"/>
    <col min="7173" max="7173" width="13.5" style="4" customWidth="1"/>
    <col min="7174" max="7175" width="13.625" style="4" customWidth="1"/>
    <col min="7176" max="7177" width="13.5" style="4" customWidth="1"/>
    <col min="7178" max="7178" width="13.625" style="4" customWidth="1"/>
    <col min="7179" max="7179" width="13.5" style="4" customWidth="1"/>
    <col min="7180" max="7180" width="13" style="4" customWidth="1"/>
    <col min="7181" max="7424" width="9" style="4" customWidth="1"/>
    <col min="7425" max="7425" width="9.125" style="4" customWidth="1"/>
    <col min="7426" max="7426" width="2.375" style="4" customWidth="1"/>
    <col min="7427" max="7427" width="18" style="4" customWidth="1"/>
    <col min="7428" max="7428" width="13.625" style="4" customWidth="1"/>
    <col min="7429" max="7429" width="13.5" style="4" customWidth="1"/>
    <col min="7430" max="7431" width="13.625" style="4" customWidth="1"/>
    <col min="7432" max="7433" width="13.5" style="4" customWidth="1"/>
    <col min="7434" max="7434" width="13.625" style="4" customWidth="1"/>
    <col min="7435" max="7435" width="13.5" style="4" customWidth="1"/>
    <col min="7436" max="7436" width="13" style="4" customWidth="1"/>
    <col min="7437" max="7680" width="9" style="4" customWidth="1"/>
    <col min="7681" max="7681" width="9.125" style="4" customWidth="1"/>
    <col min="7682" max="7682" width="2.375" style="4" customWidth="1"/>
    <col min="7683" max="7683" width="18" style="4" customWidth="1"/>
    <col min="7684" max="7684" width="13.625" style="4" customWidth="1"/>
    <col min="7685" max="7685" width="13.5" style="4" customWidth="1"/>
    <col min="7686" max="7687" width="13.625" style="4" customWidth="1"/>
    <col min="7688" max="7689" width="13.5" style="4" customWidth="1"/>
    <col min="7690" max="7690" width="13.625" style="4" customWidth="1"/>
    <col min="7691" max="7691" width="13.5" style="4" customWidth="1"/>
    <col min="7692" max="7692" width="13" style="4" customWidth="1"/>
    <col min="7693" max="7936" width="9" style="4" customWidth="1"/>
    <col min="7937" max="7937" width="9.125" style="4" customWidth="1"/>
    <col min="7938" max="7938" width="2.375" style="4" customWidth="1"/>
    <col min="7939" max="7939" width="18" style="4" customWidth="1"/>
    <col min="7940" max="7940" width="13.625" style="4" customWidth="1"/>
    <col min="7941" max="7941" width="13.5" style="4" customWidth="1"/>
    <col min="7942" max="7943" width="13.625" style="4" customWidth="1"/>
    <col min="7944" max="7945" width="13.5" style="4" customWidth="1"/>
    <col min="7946" max="7946" width="13.625" style="4" customWidth="1"/>
    <col min="7947" max="7947" width="13.5" style="4" customWidth="1"/>
    <col min="7948" max="7948" width="13" style="4" customWidth="1"/>
    <col min="7949" max="8192" width="9" style="4" customWidth="1"/>
    <col min="8193" max="8193" width="9.125" style="4" customWidth="1"/>
    <col min="8194" max="8194" width="2.375" style="4" customWidth="1"/>
    <col min="8195" max="8195" width="18" style="4" customWidth="1"/>
    <col min="8196" max="8196" width="13.625" style="4" customWidth="1"/>
    <col min="8197" max="8197" width="13.5" style="4" customWidth="1"/>
    <col min="8198" max="8199" width="13.625" style="4" customWidth="1"/>
    <col min="8200" max="8201" width="13.5" style="4" customWidth="1"/>
    <col min="8202" max="8202" width="13.625" style="4" customWidth="1"/>
    <col min="8203" max="8203" width="13.5" style="4" customWidth="1"/>
    <col min="8204" max="8204" width="13" style="4" customWidth="1"/>
    <col min="8205" max="8448" width="9" style="4" customWidth="1"/>
    <col min="8449" max="8449" width="9.125" style="4" customWidth="1"/>
    <col min="8450" max="8450" width="2.375" style="4" customWidth="1"/>
    <col min="8451" max="8451" width="18" style="4" customWidth="1"/>
    <col min="8452" max="8452" width="13.625" style="4" customWidth="1"/>
    <col min="8453" max="8453" width="13.5" style="4" customWidth="1"/>
    <col min="8454" max="8455" width="13.625" style="4" customWidth="1"/>
    <col min="8456" max="8457" width="13.5" style="4" customWidth="1"/>
    <col min="8458" max="8458" width="13.625" style="4" customWidth="1"/>
    <col min="8459" max="8459" width="13.5" style="4" customWidth="1"/>
    <col min="8460" max="8460" width="13" style="4" customWidth="1"/>
    <col min="8461" max="8704" width="9" style="4" customWidth="1"/>
    <col min="8705" max="8705" width="9.125" style="4" customWidth="1"/>
    <col min="8706" max="8706" width="2.375" style="4" customWidth="1"/>
    <col min="8707" max="8707" width="18" style="4" customWidth="1"/>
    <col min="8708" max="8708" width="13.625" style="4" customWidth="1"/>
    <col min="8709" max="8709" width="13.5" style="4" customWidth="1"/>
    <col min="8710" max="8711" width="13.625" style="4" customWidth="1"/>
    <col min="8712" max="8713" width="13.5" style="4" customWidth="1"/>
    <col min="8714" max="8714" width="13.625" style="4" customWidth="1"/>
    <col min="8715" max="8715" width="13.5" style="4" customWidth="1"/>
    <col min="8716" max="8716" width="13" style="4" customWidth="1"/>
    <col min="8717" max="8960" width="9" style="4" customWidth="1"/>
    <col min="8961" max="8961" width="9.125" style="4" customWidth="1"/>
    <col min="8962" max="8962" width="2.375" style="4" customWidth="1"/>
    <col min="8963" max="8963" width="18" style="4" customWidth="1"/>
    <col min="8964" max="8964" width="13.625" style="4" customWidth="1"/>
    <col min="8965" max="8965" width="13.5" style="4" customWidth="1"/>
    <col min="8966" max="8967" width="13.625" style="4" customWidth="1"/>
    <col min="8968" max="8969" width="13.5" style="4" customWidth="1"/>
    <col min="8970" max="8970" width="13.625" style="4" customWidth="1"/>
    <col min="8971" max="8971" width="13.5" style="4" customWidth="1"/>
    <col min="8972" max="8972" width="13" style="4" customWidth="1"/>
    <col min="8973" max="9216" width="9" style="4" customWidth="1"/>
    <col min="9217" max="9217" width="9.125" style="4" customWidth="1"/>
    <col min="9218" max="9218" width="2.375" style="4" customWidth="1"/>
    <col min="9219" max="9219" width="18" style="4" customWidth="1"/>
    <col min="9220" max="9220" width="13.625" style="4" customWidth="1"/>
    <col min="9221" max="9221" width="13.5" style="4" customWidth="1"/>
    <col min="9222" max="9223" width="13.625" style="4" customWidth="1"/>
    <col min="9224" max="9225" width="13.5" style="4" customWidth="1"/>
    <col min="9226" max="9226" width="13.625" style="4" customWidth="1"/>
    <col min="9227" max="9227" width="13.5" style="4" customWidth="1"/>
    <col min="9228" max="9228" width="13" style="4" customWidth="1"/>
    <col min="9229" max="9472" width="9" style="4" customWidth="1"/>
    <col min="9473" max="9473" width="9.125" style="4" customWidth="1"/>
    <col min="9474" max="9474" width="2.375" style="4" customWidth="1"/>
    <col min="9475" max="9475" width="18" style="4" customWidth="1"/>
    <col min="9476" max="9476" width="13.625" style="4" customWidth="1"/>
    <col min="9477" max="9477" width="13.5" style="4" customWidth="1"/>
    <col min="9478" max="9479" width="13.625" style="4" customWidth="1"/>
    <col min="9480" max="9481" width="13.5" style="4" customWidth="1"/>
    <col min="9482" max="9482" width="13.625" style="4" customWidth="1"/>
    <col min="9483" max="9483" width="13.5" style="4" customWidth="1"/>
    <col min="9484" max="9484" width="13" style="4" customWidth="1"/>
    <col min="9485" max="9728" width="9" style="4" customWidth="1"/>
    <col min="9729" max="9729" width="9.125" style="4" customWidth="1"/>
    <col min="9730" max="9730" width="2.375" style="4" customWidth="1"/>
    <col min="9731" max="9731" width="18" style="4" customWidth="1"/>
    <col min="9732" max="9732" width="13.625" style="4" customWidth="1"/>
    <col min="9733" max="9733" width="13.5" style="4" customWidth="1"/>
    <col min="9734" max="9735" width="13.625" style="4" customWidth="1"/>
    <col min="9736" max="9737" width="13.5" style="4" customWidth="1"/>
    <col min="9738" max="9738" width="13.625" style="4" customWidth="1"/>
    <col min="9739" max="9739" width="13.5" style="4" customWidth="1"/>
    <col min="9740" max="9740" width="13" style="4" customWidth="1"/>
    <col min="9741" max="9984" width="9" style="4" customWidth="1"/>
    <col min="9985" max="9985" width="9.125" style="4" customWidth="1"/>
    <col min="9986" max="9986" width="2.375" style="4" customWidth="1"/>
    <col min="9987" max="9987" width="18" style="4" customWidth="1"/>
    <col min="9988" max="9988" width="13.625" style="4" customWidth="1"/>
    <col min="9989" max="9989" width="13.5" style="4" customWidth="1"/>
    <col min="9990" max="9991" width="13.625" style="4" customWidth="1"/>
    <col min="9992" max="9993" width="13.5" style="4" customWidth="1"/>
    <col min="9994" max="9994" width="13.625" style="4" customWidth="1"/>
    <col min="9995" max="9995" width="13.5" style="4" customWidth="1"/>
    <col min="9996" max="9996" width="13" style="4" customWidth="1"/>
    <col min="9997" max="10240" width="9" style="4" customWidth="1"/>
    <col min="10241" max="10241" width="9.125" style="4" customWidth="1"/>
    <col min="10242" max="10242" width="2.375" style="4" customWidth="1"/>
    <col min="10243" max="10243" width="18" style="4" customWidth="1"/>
    <col min="10244" max="10244" width="13.625" style="4" customWidth="1"/>
    <col min="10245" max="10245" width="13.5" style="4" customWidth="1"/>
    <col min="10246" max="10247" width="13.625" style="4" customWidth="1"/>
    <col min="10248" max="10249" width="13.5" style="4" customWidth="1"/>
    <col min="10250" max="10250" width="13.625" style="4" customWidth="1"/>
    <col min="10251" max="10251" width="13.5" style="4" customWidth="1"/>
    <col min="10252" max="10252" width="13" style="4" customWidth="1"/>
    <col min="10253" max="10496" width="9" style="4" customWidth="1"/>
    <col min="10497" max="10497" width="9.125" style="4" customWidth="1"/>
    <col min="10498" max="10498" width="2.375" style="4" customWidth="1"/>
    <col min="10499" max="10499" width="18" style="4" customWidth="1"/>
    <col min="10500" max="10500" width="13.625" style="4" customWidth="1"/>
    <col min="10501" max="10501" width="13.5" style="4" customWidth="1"/>
    <col min="10502" max="10503" width="13.625" style="4" customWidth="1"/>
    <col min="10504" max="10505" width="13.5" style="4" customWidth="1"/>
    <col min="10506" max="10506" width="13.625" style="4" customWidth="1"/>
    <col min="10507" max="10507" width="13.5" style="4" customWidth="1"/>
    <col min="10508" max="10508" width="13" style="4" customWidth="1"/>
    <col min="10509" max="10752" width="9" style="4" customWidth="1"/>
    <col min="10753" max="10753" width="9.125" style="4" customWidth="1"/>
    <col min="10754" max="10754" width="2.375" style="4" customWidth="1"/>
    <col min="10755" max="10755" width="18" style="4" customWidth="1"/>
    <col min="10756" max="10756" width="13.625" style="4" customWidth="1"/>
    <col min="10757" max="10757" width="13.5" style="4" customWidth="1"/>
    <col min="10758" max="10759" width="13.625" style="4" customWidth="1"/>
    <col min="10760" max="10761" width="13.5" style="4" customWidth="1"/>
    <col min="10762" max="10762" width="13.625" style="4" customWidth="1"/>
    <col min="10763" max="10763" width="13.5" style="4" customWidth="1"/>
    <col min="10764" max="10764" width="13" style="4" customWidth="1"/>
    <col min="10765" max="11008" width="9" style="4" customWidth="1"/>
    <col min="11009" max="11009" width="9.125" style="4" customWidth="1"/>
    <col min="11010" max="11010" width="2.375" style="4" customWidth="1"/>
    <col min="11011" max="11011" width="18" style="4" customWidth="1"/>
    <col min="11012" max="11012" width="13.625" style="4" customWidth="1"/>
    <col min="11013" max="11013" width="13.5" style="4" customWidth="1"/>
    <col min="11014" max="11015" width="13.625" style="4" customWidth="1"/>
    <col min="11016" max="11017" width="13.5" style="4" customWidth="1"/>
    <col min="11018" max="11018" width="13.625" style="4" customWidth="1"/>
    <col min="11019" max="11019" width="13.5" style="4" customWidth="1"/>
    <col min="11020" max="11020" width="13" style="4" customWidth="1"/>
    <col min="11021" max="11264" width="9" style="4" customWidth="1"/>
    <col min="11265" max="11265" width="9.125" style="4" customWidth="1"/>
    <col min="11266" max="11266" width="2.375" style="4" customWidth="1"/>
    <col min="11267" max="11267" width="18" style="4" customWidth="1"/>
    <col min="11268" max="11268" width="13.625" style="4" customWidth="1"/>
    <col min="11269" max="11269" width="13.5" style="4" customWidth="1"/>
    <col min="11270" max="11271" width="13.625" style="4" customWidth="1"/>
    <col min="11272" max="11273" width="13.5" style="4" customWidth="1"/>
    <col min="11274" max="11274" width="13.625" style="4" customWidth="1"/>
    <col min="11275" max="11275" width="13.5" style="4" customWidth="1"/>
    <col min="11276" max="11276" width="13" style="4" customWidth="1"/>
    <col min="11277" max="11520" width="9" style="4" customWidth="1"/>
    <col min="11521" max="11521" width="9.125" style="4" customWidth="1"/>
    <col min="11522" max="11522" width="2.375" style="4" customWidth="1"/>
    <col min="11523" max="11523" width="18" style="4" customWidth="1"/>
    <col min="11524" max="11524" width="13.625" style="4" customWidth="1"/>
    <col min="11525" max="11525" width="13.5" style="4" customWidth="1"/>
    <col min="11526" max="11527" width="13.625" style="4" customWidth="1"/>
    <col min="11528" max="11529" width="13.5" style="4" customWidth="1"/>
    <col min="11530" max="11530" width="13.625" style="4" customWidth="1"/>
    <col min="11531" max="11531" width="13.5" style="4" customWidth="1"/>
    <col min="11532" max="11532" width="13" style="4" customWidth="1"/>
    <col min="11533" max="11776" width="9" style="4" customWidth="1"/>
    <col min="11777" max="11777" width="9.125" style="4" customWidth="1"/>
    <col min="11778" max="11778" width="2.375" style="4" customWidth="1"/>
    <col min="11779" max="11779" width="18" style="4" customWidth="1"/>
    <col min="11780" max="11780" width="13.625" style="4" customWidth="1"/>
    <col min="11781" max="11781" width="13.5" style="4" customWidth="1"/>
    <col min="11782" max="11783" width="13.625" style="4" customWidth="1"/>
    <col min="11784" max="11785" width="13.5" style="4" customWidth="1"/>
    <col min="11786" max="11786" width="13.625" style="4" customWidth="1"/>
    <col min="11787" max="11787" width="13.5" style="4" customWidth="1"/>
    <col min="11788" max="11788" width="13" style="4" customWidth="1"/>
    <col min="11789" max="12032" width="9" style="4" customWidth="1"/>
    <col min="12033" max="12033" width="9.125" style="4" customWidth="1"/>
    <col min="12034" max="12034" width="2.375" style="4" customWidth="1"/>
    <col min="12035" max="12035" width="18" style="4" customWidth="1"/>
    <col min="12036" max="12036" width="13.625" style="4" customWidth="1"/>
    <col min="12037" max="12037" width="13.5" style="4" customWidth="1"/>
    <col min="12038" max="12039" width="13.625" style="4" customWidth="1"/>
    <col min="12040" max="12041" width="13.5" style="4" customWidth="1"/>
    <col min="12042" max="12042" width="13.625" style="4" customWidth="1"/>
    <col min="12043" max="12043" width="13.5" style="4" customWidth="1"/>
    <col min="12044" max="12044" width="13" style="4" customWidth="1"/>
    <col min="12045" max="12288" width="9" style="4" customWidth="1"/>
    <col min="12289" max="12289" width="9.125" style="4" customWidth="1"/>
    <col min="12290" max="12290" width="2.375" style="4" customWidth="1"/>
    <col min="12291" max="12291" width="18" style="4" customWidth="1"/>
    <col min="12292" max="12292" width="13.625" style="4" customWidth="1"/>
    <col min="12293" max="12293" width="13.5" style="4" customWidth="1"/>
    <col min="12294" max="12295" width="13.625" style="4" customWidth="1"/>
    <col min="12296" max="12297" width="13.5" style="4" customWidth="1"/>
    <col min="12298" max="12298" width="13.625" style="4" customWidth="1"/>
    <col min="12299" max="12299" width="13.5" style="4" customWidth="1"/>
    <col min="12300" max="12300" width="13" style="4" customWidth="1"/>
    <col min="12301" max="12544" width="9" style="4" customWidth="1"/>
    <col min="12545" max="12545" width="9.125" style="4" customWidth="1"/>
    <col min="12546" max="12546" width="2.375" style="4" customWidth="1"/>
    <col min="12547" max="12547" width="18" style="4" customWidth="1"/>
    <col min="12548" max="12548" width="13.625" style="4" customWidth="1"/>
    <col min="12549" max="12549" width="13.5" style="4" customWidth="1"/>
    <col min="12550" max="12551" width="13.625" style="4" customWidth="1"/>
    <col min="12552" max="12553" width="13.5" style="4" customWidth="1"/>
    <col min="12554" max="12554" width="13.625" style="4" customWidth="1"/>
    <col min="12555" max="12555" width="13.5" style="4" customWidth="1"/>
    <col min="12556" max="12556" width="13" style="4" customWidth="1"/>
    <col min="12557" max="12800" width="9" style="4" customWidth="1"/>
    <col min="12801" max="12801" width="9.125" style="4" customWidth="1"/>
    <col min="12802" max="12802" width="2.375" style="4" customWidth="1"/>
    <col min="12803" max="12803" width="18" style="4" customWidth="1"/>
    <col min="12804" max="12804" width="13.625" style="4" customWidth="1"/>
    <col min="12805" max="12805" width="13.5" style="4" customWidth="1"/>
    <col min="12806" max="12807" width="13.625" style="4" customWidth="1"/>
    <col min="12808" max="12809" width="13.5" style="4" customWidth="1"/>
    <col min="12810" max="12810" width="13.625" style="4" customWidth="1"/>
    <col min="12811" max="12811" width="13.5" style="4" customWidth="1"/>
    <col min="12812" max="12812" width="13" style="4" customWidth="1"/>
    <col min="12813" max="13056" width="9" style="4" customWidth="1"/>
    <col min="13057" max="13057" width="9.125" style="4" customWidth="1"/>
    <col min="13058" max="13058" width="2.375" style="4" customWidth="1"/>
    <col min="13059" max="13059" width="18" style="4" customWidth="1"/>
    <col min="13060" max="13060" width="13.625" style="4" customWidth="1"/>
    <col min="13061" max="13061" width="13.5" style="4" customWidth="1"/>
    <col min="13062" max="13063" width="13.625" style="4" customWidth="1"/>
    <col min="13064" max="13065" width="13.5" style="4" customWidth="1"/>
    <col min="13066" max="13066" width="13.625" style="4" customWidth="1"/>
    <col min="13067" max="13067" width="13.5" style="4" customWidth="1"/>
    <col min="13068" max="13068" width="13" style="4" customWidth="1"/>
    <col min="13069" max="13312" width="9" style="4" customWidth="1"/>
    <col min="13313" max="13313" width="9.125" style="4" customWidth="1"/>
    <col min="13314" max="13314" width="2.375" style="4" customWidth="1"/>
    <col min="13315" max="13315" width="18" style="4" customWidth="1"/>
    <col min="13316" max="13316" width="13.625" style="4" customWidth="1"/>
    <col min="13317" max="13317" width="13.5" style="4" customWidth="1"/>
    <col min="13318" max="13319" width="13.625" style="4" customWidth="1"/>
    <col min="13320" max="13321" width="13.5" style="4" customWidth="1"/>
    <col min="13322" max="13322" width="13.625" style="4" customWidth="1"/>
    <col min="13323" max="13323" width="13.5" style="4" customWidth="1"/>
    <col min="13324" max="13324" width="13" style="4" customWidth="1"/>
    <col min="13325" max="13568" width="9" style="4" customWidth="1"/>
    <col min="13569" max="13569" width="9.125" style="4" customWidth="1"/>
    <col min="13570" max="13570" width="2.375" style="4" customWidth="1"/>
    <col min="13571" max="13571" width="18" style="4" customWidth="1"/>
    <col min="13572" max="13572" width="13.625" style="4" customWidth="1"/>
    <col min="13573" max="13573" width="13.5" style="4" customWidth="1"/>
    <col min="13574" max="13575" width="13.625" style="4" customWidth="1"/>
    <col min="13576" max="13577" width="13.5" style="4" customWidth="1"/>
    <col min="13578" max="13578" width="13.625" style="4" customWidth="1"/>
    <col min="13579" max="13579" width="13.5" style="4" customWidth="1"/>
    <col min="13580" max="13580" width="13" style="4" customWidth="1"/>
    <col min="13581" max="13824" width="9" style="4" customWidth="1"/>
    <col min="13825" max="13825" width="9.125" style="4" customWidth="1"/>
    <col min="13826" max="13826" width="2.375" style="4" customWidth="1"/>
    <col min="13827" max="13827" width="18" style="4" customWidth="1"/>
    <col min="13828" max="13828" width="13.625" style="4" customWidth="1"/>
    <col min="13829" max="13829" width="13.5" style="4" customWidth="1"/>
    <col min="13830" max="13831" width="13.625" style="4" customWidth="1"/>
    <col min="13832" max="13833" width="13.5" style="4" customWidth="1"/>
    <col min="13834" max="13834" width="13.625" style="4" customWidth="1"/>
    <col min="13835" max="13835" width="13.5" style="4" customWidth="1"/>
    <col min="13836" max="13836" width="13" style="4" customWidth="1"/>
    <col min="13837" max="14080" width="9" style="4" customWidth="1"/>
    <col min="14081" max="14081" width="9.125" style="4" customWidth="1"/>
    <col min="14082" max="14082" width="2.375" style="4" customWidth="1"/>
    <col min="14083" max="14083" width="18" style="4" customWidth="1"/>
    <col min="14084" max="14084" width="13.625" style="4" customWidth="1"/>
    <col min="14085" max="14085" width="13.5" style="4" customWidth="1"/>
    <col min="14086" max="14087" width="13.625" style="4" customWidth="1"/>
    <col min="14088" max="14089" width="13.5" style="4" customWidth="1"/>
    <col min="14090" max="14090" width="13.625" style="4" customWidth="1"/>
    <col min="14091" max="14091" width="13.5" style="4" customWidth="1"/>
    <col min="14092" max="14092" width="13" style="4" customWidth="1"/>
    <col min="14093" max="14336" width="9" style="4" customWidth="1"/>
    <col min="14337" max="14337" width="9.125" style="4" customWidth="1"/>
    <col min="14338" max="14338" width="2.375" style="4" customWidth="1"/>
    <col min="14339" max="14339" width="18" style="4" customWidth="1"/>
    <col min="14340" max="14340" width="13.625" style="4" customWidth="1"/>
    <col min="14341" max="14341" width="13.5" style="4" customWidth="1"/>
    <col min="14342" max="14343" width="13.625" style="4" customWidth="1"/>
    <col min="14344" max="14345" width="13.5" style="4" customWidth="1"/>
    <col min="14346" max="14346" width="13.625" style="4" customWidth="1"/>
    <col min="14347" max="14347" width="13.5" style="4" customWidth="1"/>
    <col min="14348" max="14348" width="13" style="4" customWidth="1"/>
    <col min="14349" max="14592" width="9" style="4" customWidth="1"/>
    <col min="14593" max="14593" width="9.125" style="4" customWidth="1"/>
    <col min="14594" max="14594" width="2.375" style="4" customWidth="1"/>
    <col min="14595" max="14595" width="18" style="4" customWidth="1"/>
    <col min="14596" max="14596" width="13.625" style="4" customWidth="1"/>
    <col min="14597" max="14597" width="13.5" style="4" customWidth="1"/>
    <col min="14598" max="14599" width="13.625" style="4" customWidth="1"/>
    <col min="14600" max="14601" width="13.5" style="4" customWidth="1"/>
    <col min="14602" max="14602" width="13.625" style="4" customWidth="1"/>
    <col min="14603" max="14603" width="13.5" style="4" customWidth="1"/>
    <col min="14604" max="14604" width="13" style="4" customWidth="1"/>
    <col min="14605" max="14848" width="9" style="4" customWidth="1"/>
    <col min="14849" max="14849" width="9.125" style="4" customWidth="1"/>
    <col min="14850" max="14850" width="2.375" style="4" customWidth="1"/>
    <col min="14851" max="14851" width="18" style="4" customWidth="1"/>
    <col min="14852" max="14852" width="13.625" style="4" customWidth="1"/>
    <col min="14853" max="14853" width="13.5" style="4" customWidth="1"/>
    <col min="14854" max="14855" width="13.625" style="4" customWidth="1"/>
    <col min="14856" max="14857" width="13.5" style="4" customWidth="1"/>
    <col min="14858" max="14858" width="13.625" style="4" customWidth="1"/>
    <col min="14859" max="14859" width="13.5" style="4" customWidth="1"/>
    <col min="14860" max="14860" width="13" style="4" customWidth="1"/>
    <col min="14861" max="15104" width="9" style="4" customWidth="1"/>
    <col min="15105" max="15105" width="9.125" style="4" customWidth="1"/>
    <col min="15106" max="15106" width="2.375" style="4" customWidth="1"/>
    <col min="15107" max="15107" width="18" style="4" customWidth="1"/>
    <col min="15108" max="15108" width="13.625" style="4" customWidth="1"/>
    <col min="15109" max="15109" width="13.5" style="4" customWidth="1"/>
    <col min="15110" max="15111" width="13.625" style="4" customWidth="1"/>
    <col min="15112" max="15113" width="13.5" style="4" customWidth="1"/>
    <col min="15114" max="15114" width="13.625" style="4" customWidth="1"/>
    <col min="15115" max="15115" width="13.5" style="4" customWidth="1"/>
    <col min="15116" max="15116" width="13" style="4" customWidth="1"/>
    <col min="15117" max="15360" width="9" style="4" customWidth="1"/>
    <col min="15361" max="15361" width="9.125" style="4" customWidth="1"/>
    <col min="15362" max="15362" width="2.375" style="4" customWidth="1"/>
    <col min="15363" max="15363" width="18" style="4" customWidth="1"/>
    <col min="15364" max="15364" width="13.625" style="4" customWidth="1"/>
    <col min="15365" max="15365" width="13.5" style="4" customWidth="1"/>
    <col min="15366" max="15367" width="13.625" style="4" customWidth="1"/>
    <col min="15368" max="15369" width="13.5" style="4" customWidth="1"/>
    <col min="15370" max="15370" width="13.625" style="4" customWidth="1"/>
    <col min="15371" max="15371" width="13.5" style="4" customWidth="1"/>
    <col min="15372" max="15372" width="13" style="4" customWidth="1"/>
    <col min="15373" max="15616" width="9" style="4" customWidth="1"/>
    <col min="15617" max="15617" width="9.125" style="4" customWidth="1"/>
    <col min="15618" max="15618" width="2.375" style="4" customWidth="1"/>
    <col min="15619" max="15619" width="18" style="4" customWidth="1"/>
    <col min="15620" max="15620" width="13.625" style="4" customWidth="1"/>
    <col min="15621" max="15621" width="13.5" style="4" customWidth="1"/>
    <col min="15622" max="15623" width="13.625" style="4" customWidth="1"/>
    <col min="15624" max="15625" width="13.5" style="4" customWidth="1"/>
    <col min="15626" max="15626" width="13.625" style="4" customWidth="1"/>
    <col min="15627" max="15627" width="13.5" style="4" customWidth="1"/>
    <col min="15628" max="15628" width="13" style="4" customWidth="1"/>
    <col min="15629" max="15872" width="9" style="4" customWidth="1"/>
    <col min="15873" max="15873" width="9.125" style="4" customWidth="1"/>
    <col min="15874" max="15874" width="2.375" style="4" customWidth="1"/>
    <col min="15875" max="15875" width="18" style="4" customWidth="1"/>
    <col min="15876" max="15876" width="13.625" style="4" customWidth="1"/>
    <col min="15877" max="15877" width="13.5" style="4" customWidth="1"/>
    <col min="15878" max="15879" width="13.625" style="4" customWidth="1"/>
    <col min="15880" max="15881" width="13.5" style="4" customWidth="1"/>
    <col min="15882" max="15882" width="13.625" style="4" customWidth="1"/>
    <col min="15883" max="15883" width="13.5" style="4" customWidth="1"/>
    <col min="15884" max="15884" width="13" style="4" customWidth="1"/>
    <col min="15885" max="16128" width="9" style="4" customWidth="1"/>
    <col min="16129" max="16129" width="9.125" style="4" customWidth="1"/>
    <col min="16130" max="16130" width="2.375" style="4" customWidth="1"/>
    <col min="16131" max="16131" width="18" style="4" customWidth="1"/>
    <col min="16132" max="16132" width="13.625" style="4" customWidth="1"/>
    <col min="16133" max="16133" width="13.5" style="4" customWidth="1"/>
    <col min="16134" max="16135" width="13.625" style="4" customWidth="1"/>
    <col min="16136" max="16137" width="13.5" style="4" customWidth="1"/>
    <col min="16138" max="16138" width="13.625" style="4" customWidth="1"/>
    <col min="16139" max="16139" width="13.5" style="4" customWidth="1"/>
    <col min="16140" max="16140" width="13" style="4" customWidth="1"/>
    <col min="16141" max="16384" width="9" style="4" customWidth="1"/>
  </cols>
  <sheetData>
    <row r="1" spans="1:12" ht="13.5" customHeight="1">
      <c r="A1" s="2339" t="s">
        <v>1224</v>
      </c>
      <c r="B1" s="2339"/>
      <c r="C1" s="2339"/>
      <c r="D1" s="2339"/>
      <c r="E1" s="2339"/>
      <c r="F1" s="2339"/>
      <c r="G1" s="2339"/>
      <c r="H1" s="2339"/>
      <c r="I1" s="2339"/>
      <c r="J1" s="2339"/>
      <c r="K1" s="2339"/>
      <c r="L1" s="2339"/>
    </row>
    <row r="2" spans="1:12" ht="18.75">
      <c r="A2" s="2340" t="s">
        <v>1196</v>
      </c>
      <c r="B2" s="2340"/>
      <c r="C2" s="2340"/>
      <c r="D2" s="2340"/>
      <c r="E2" s="2340"/>
      <c r="F2" s="2340"/>
      <c r="G2" s="2340"/>
      <c r="H2" s="2340"/>
      <c r="I2" s="2340"/>
      <c r="J2" s="2340"/>
      <c r="K2" s="2340"/>
      <c r="L2" s="2340"/>
    </row>
    <row r="3" spans="1:12" ht="30" customHeight="1">
      <c r="A3" s="2341" t="s">
        <v>1198</v>
      </c>
      <c r="B3" s="2356"/>
      <c r="C3" s="2356"/>
      <c r="D3" s="2391" t="s">
        <v>1226</v>
      </c>
      <c r="E3" s="2410"/>
      <c r="F3" s="2410"/>
      <c r="G3" s="2410"/>
      <c r="H3" s="2410"/>
      <c r="I3" s="2410"/>
      <c r="J3" s="2410"/>
      <c r="K3" s="2410"/>
      <c r="L3" s="2466"/>
    </row>
    <row r="4" spans="1:12" ht="30" customHeight="1">
      <c r="A4" s="2342" t="s">
        <v>783</v>
      </c>
      <c r="B4" s="2357"/>
      <c r="C4" s="2375"/>
      <c r="D4" s="2392" t="s">
        <v>1227</v>
      </c>
      <c r="E4" s="2411"/>
      <c r="F4" s="2411"/>
      <c r="G4" s="2411"/>
      <c r="H4" s="2411"/>
      <c r="I4" s="2411"/>
      <c r="J4" s="2411"/>
      <c r="K4" s="2411"/>
      <c r="L4" s="2467"/>
    </row>
    <row r="5" spans="1:12" ht="30" customHeight="1">
      <c r="A5" s="2343" t="s">
        <v>934</v>
      </c>
      <c r="B5" s="2358"/>
      <c r="C5" s="2376"/>
      <c r="D5" s="2392" t="s">
        <v>1228</v>
      </c>
      <c r="E5" s="2411"/>
      <c r="F5" s="2411"/>
      <c r="G5" s="2411"/>
      <c r="H5" s="2411"/>
      <c r="I5" s="2411"/>
      <c r="J5" s="2411"/>
      <c r="K5" s="2411"/>
      <c r="L5" s="2467"/>
    </row>
    <row r="6" spans="1:12" ht="30" customHeight="1">
      <c r="A6" s="2344" t="s">
        <v>1199</v>
      </c>
      <c r="B6" s="2359"/>
      <c r="C6" s="2377" t="s">
        <v>465</v>
      </c>
      <c r="D6" s="2393" t="s">
        <v>1230</v>
      </c>
      <c r="E6" s="2412"/>
      <c r="F6" s="2412"/>
      <c r="G6" s="2433"/>
      <c r="H6" s="2441" t="s">
        <v>398</v>
      </c>
      <c r="I6" s="2448" t="s">
        <v>1244</v>
      </c>
      <c r="J6" s="2453"/>
      <c r="K6" s="2453"/>
      <c r="L6" s="2468"/>
    </row>
    <row r="7" spans="1:12" ht="30" customHeight="1">
      <c r="A7" s="2345"/>
      <c r="B7" s="2360"/>
      <c r="C7" s="2378" t="s">
        <v>984</v>
      </c>
      <c r="D7" s="2394" t="s">
        <v>1230</v>
      </c>
      <c r="E7" s="2413"/>
      <c r="F7" s="2413"/>
      <c r="G7" s="2434"/>
      <c r="H7" s="2442"/>
      <c r="I7" s="2448"/>
      <c r="J7" s="2453"/>
      <c r="K7" s="2453"/>
      <c r="L7" s="2468"/>
    </row>
    <row r="8" spans="1:12" ht="30" customHeight="1">
      <c r="A8" s="2346" t="s">
        <v>1182</v>
      </c>
      <c r="B8" s="2361">
        <v>1</v>
      </c>
      <c r="C8" s="2379" t="s">
        <v>722</v>
      </c>
      <c r="D8" s="2395" t="s">
        <v>847</v>
      </c>
      <c r="E8" s="2414"/>
      <c r="F8" s="2414"/>
      <c r="G8" s="2414"/>
      <c r="H8" s="2414"/>
      <c r="I8" s="2414"/>
      <c r="J8" s="2414"/>
      <c r="K8" s="2414"/>
      <c r="L8" s="2469"/>
    </row>
    <row r="9" spans="1:12" ht="30" customHeight="1">
      <c r="A9" s="2347"/>
      <c r="B9" s="2362">
        <v>2</v>
      </c>
      <c r="C9" s="2380" t="s">
        <v>1203</v>
      </c>
      <c r="D9" s="2396" t="s">
        <v>1208</v>
      </c>
      <c r="E9" s="2415"/>
      <c r="F9" s="2408" t="s">
        <v>1215</v>
      </c>
      <c r="G9" s="2425" t="s">
        <v>1017</v>
      </c>
      <c r="H9" s="2443"/>
      <c r="I9" s="2443"/>
      <c r="J9" s="2443"/>
      <c r="K9" s="2431"/>
      <c r="L9" s="2470" t="s">
        <v>1223</v>
      </c>
    </row>
    <row r="10" spans="1:12" ht="30" customHeight="1">
      <c r="A10" s="2347"/>
      <c r="B10" s="2362"/>
      <c r="C10" s="2380"/>
      <c r="D10" s="2397"/>
      <c r="E10" s="2416"/>
      <c r="F10" s="2365"/>
      <c r="G10" s="2435" t="s">
        <v>462</v>
      </c>
      <c r="H10" s="2444" t="s">
        <v>1211</v>
      </c>
      <c r="I10" s="2449" t="s">
        <v>1249</v>
      </c>
      <c r="J10" s="2454" t="s">
        <v>1220</v>
      </c>
      <c r="K10" s="2459" t="s">
        <v>1222</v>
      </c>
      <c r="L10" s="2471"/>
    </row>
    <row r="11" spans="1:12" ht="28.15" customHeight="1">
      <c r="A11" s="2347"/>
      <c r="B11" s="2362"/>
      <c r="C11" s="2380"/>
      <c r="D11" s="2398" t="s">
        <v>1231</v>
      </c>
      <c r="E11" s="2417"/>
      <c r="F11" s="2427">
        <v>5</v>
      </c>
      <c r="G11" s="2436">
        <v>5</v>
      </c>
      <c r="H11" s="2445"/>
      <c r="I11" s="2450"/>
      <c r="J11" s="2455"/>
      <c r="K11" s="2460"/>
      <c r="L11" s="2472" t="s">
        <v>1056</v>
      </c>
    </row>
    <row r="12" spans="1:12" ht="28.15" customHeight="1">
      <c r="A12" s="2347"/>
      <c r="B12" s="2362"/>
      <c r="C12" s="2380"/>
      <c r="D12" s="2398" t="s">
        <v>1232</v>
      </c>
      <c r="E12" s="2417"/>
      <c r="F12" s="2427">
        <v>6</v>
      </c>
      <c r="G12" s="2436"/>
      <c r="H12" s="2445">
        <v>6</v>
      </c>
      <c r="I12" s="2450"/>
      <c r="J12" s="2455"/>
      <c r="K12" s="2460"/>
      <c r="L12" s="2472" t="s">
        <v>1006</v>
      </c>
    </row>
    <row r="13" spans="1:12" ht="28.15" customHeight="1">
      <c r="A13" s="2347"/>
      <c r="B13" s="2362"/>
      <c r="C13" s="2380"/>
      <c r="D13" s="2398" t="s">
        <v>504</v>
      </c>
      <c r="E13" s="2417"/>
      <c r="F13" s="2427">
        <v>4</v>
      </c>
      <c r="G13" s="2436"/>
      <c r="H13" s="2445"/>
      <c r="I13" s="2450">
        <v>4</v>
      </c>
      <c r="J13" s="2455"/>
      <c r="K13" s="2460"/>
      <c r="L13" s="2472" t="s">
        <v>1006</v>
      </c>
    </row>
    <row r="14" spans="1:12" ht="28.15" customHeight="1">
      <c r="A14" s="2347"/>
      <c r="B14" s="2362"/>
      <c r="C14" s="2380"/>
      <c r="D14" s="2398" t="s">
        <v>883</v>
      </c>
      <c r="E14" s="2418"/>
      <c r="F14" s="2428">
        <v>5</v>
      </c>
      <c r="G14" s="2437"/>
      <c r="H14" s="2446"/>
      <c r="I14" s="2451"/>
      <c r="J14" s="2456">
        <v>5</v>
      </c>
      <c r="K14" s="2460"/>
      <c r="L14" s="2472" t="s">
        <v>1006</v>
      </c>
    </row>
    <row r="15" spans="1:12" ht="28.15" customHeight="1">
      <c r="A15" s="2347"/>
      <c r="B15" s="2362"/>
      <c r="C15" s="2380"/>
      <c r="D15" s="2398" t="s">
        <v>1233</v>
      </c>
      <c r="E15" s="2418"/>
      <c r="F15" s="2428">
        <v>4</v>
      </c>
      <c r="G15" s="2437"/>
      <c r="H15" s="2446"/>
      <c r="I15" s="2451"/>
      <c r="J15" s="2456">
        <v>1</v>
      </c>
      <c r="K15" s="2461">
        <v>3</v>
      </c>
      <c r="L15" s="2472" t="s">
        <v>1006</v>
      </c>
    </row>
    <row r="16" spans="1:12" ht="30" customHeight="1">
      <c r="A16" s="2347"/>
      <c r="B16" s="2362"/>
      <c r="C16" s="2380"/>
      <c r="D16" s="2399" t="s">
        <v>999</v>
      </c>
      <c r="E16" s="2419"/>
      <c r="F16" s="2429">
        <v>15</v>
      </c>
      <c r="G16" s="2438">
        <v>5</v>
      </c>
      <c r="H16" s="2447">
        <v>5</v>
      </c>
      <c r="I16" s="2452">
        <v>5</v>
      </c>
      <c r="J16" s="2457">
        <v>5</v>
      </c>
      <c r="K16" s="2462">
        <v>4</v>
      </c>
      <c r="L16" s="2473"/>
    </row>
    <row r="17" spans="1:12" ht="30" customHeight="1">
      <c r="A17" s="2347"/>
      <c r="B17" s="2363">
        <v>3</v>
      </c>
      <c r="C17" s="2381" t="s">
        <v>1204</v>
      </c>
      <c r="D17" s="2400" t="s">
        <v>518</v>
      </c>
      <c r="E17" s="2420" t="s">
        <v>1231</v>
      </c>
      <c r="F17" s="2430"/>
      <c r="G17" s="2430"/>
      <c r="H17" s="2430"/>
      <c r="I17" s="2430"/>
      <c r="J17" s="2430"/>
      <c r="K17" s="2430"/>
      <c r="L17" s="2474"/>
    </row>
    <row r="18" spans="1:12" ht="30" customHeight="1">
      <c r="A18" s="2347"/>
      <c r="B18" s="2364"/>
      <c r="C18" s="2382"/>
      <c r="D18" s="2400" t="s">
        <v>736</v>
      </c>
      <c r="E18" s="2405" t="s">
        <v>1232</v>
      </c>
      <c r="F18" s="2417"/>
      <c r="G18" s="2417"/>
      <c r="H18" s="2417"/>
      <c r="I18" s="2417"/>
      <c r="J18" s="2417"/>
      <c r="K18" s="2417"/>
      <c r="L18" s="2475"/>
    </row>
    <row r="19" spans="1:12" ht="30" customHeight="1">
      <c r="A19" s="2347"/>
      <c r="B19" s="2364"/>
      <c r="C19" s="2382"/>
      <c r="D19" s="2400" t="s">
        <v>1175</v>
      </c>
      <c r="E19" s="2405" t="s">
        <v>504</v>
      </c>
      <c r="F19" s="2417"/>
      <c r="G19" s="2417"/>
      <c r="H19" s="2417"/>
      <c r="I19" s="2417"/>
      <c r="J19" s="2417"/>
      <c r="K19" s="2417"/>
      <c r="L19" s="2475"/>
    </row>
    <row r="20" spans="1:12" ht="30" customHeight="1">
      <c r="A20" s="2347"/>
      <c r="B20" s="2364"/>
      <c r="C20" s="2382"/>
      <c r="D20" s="2400" t="s">
        <v>1209</v>
      </c>
      <c r="E20" s="2405" t="s">
        <v>883</v>
      </c>
      <c r="F20" s="2417"/>
      <c r="G20" s="2417"/>
      <c r="H20" s="2417"/>
      <c r="I20" s="2417"/>
      <c r="J20" s="2417"/>
      <c r="K20" s="2417"/>
      <c r="L20" s="2475"/>
    </row>
    <row r="21" spans="1:12" ht="30" customHeight="1">
      <c r="A21" s="2347"/>
      <c r="B21" s="2365"/>
      <c r="C21" s="2383"/>
      <c r="D21" s="2400" t="s">
        <v>1210</v>
      </c>
      <c r="E21" s="2405" t="s">
        <v>1233</v>
      </c>
      <c r="F21" s="2417"/>
      <c r="G21" s="2417"/>
      <c r="H21" s="2417"/>
      <c r="I21" s="2417"/>
      <c r="J21" s="2417"/>
      <c r="K21" s="2417"/>
      <c r="L21" s="2475"/>
    </row>
    <row r="22" spans="1:12" ht="30" customHeight="1">
      <c r="A22" s="2347"/>
      <c r="B22" s="2363">
        <v>4</v>
      </c>
      <c r="C22" s="2381" t="s">
        <v>1190</v>
      </c>
      <c r="D22" s="2400" t="s">
        <v>518</v>
      </c>
      <c r="E22" s="2405" t="s">
        <v>1237</v>
      </c>
      <c r="F22" s="2417"/>
      <c r="G22" s="2417"/>
      <c r="H22" s="2417"/>
      <c r="I22" s="2417"/>
      <c r="J22" s="2417"/>
      <c r="K22" s="2417"/>
      <c r="L22" s="2475"/>
    </row>
    <row r="23" spans="1:12" ht="30" customHeight="1">
      <c r="A23" s="2347"/>
      <c r="B23" s="2364"/>
      <c r="C23" s="2382"/>
      <c r="D23" s="2400" t="s">
        <v>736</v>
      </c>
      <c r="E23" s="2405" t="s">
        <v>1237</v>
      </c>
      <c r="F23" s="2417"/>
      <c r="G23" s="2417"/>
      <c r="H23" s="2417"/>
      <c r="I23" s="2417"/>
      <c r="J23" s="2417"/>
      <c r="K23" s="2417"/>
      <c r="L23" s="2475"/>
    </row>
    <row r="24" spans="1:12" ht="30" customHeight="1">
      <c r="A24" s="2347"/>
      <c r="B24" s="2364"/>
      <c r="C24" s="2382"/>
      <c r="D24" s="2400" t="s">
        <v>1175</v>
      </c>
      <c r="E24" s="2405" t="s">
        <v>1237</v>
      </c>
      <c r="F24" s="2417"/>
      <c r="G24" s="2417"/>
      <c r="H24" s="2417"/>
      <c r="I24" s="2417"/>
      <c r="J24" s="2417"/>
      <c r="K24" s="2417"/>
      <c r="L24" s="2475"/>
    </row>
    <row r="25" spans="1:12" ht="30" customHeight="1">
      <c r="A25" s="2347"/>
      <c r="B25" s="2364"/>
      <c r="C25" s="2382"/>
      <c r="D25" s="2400" t="s">
        <v>1209</v>
      </c>
      <c r="E25" s="2405" t="s">
        <v>1238</v>
      </c>
      <c r="F25" s="2417"/>
      <c r="G25" s="2417"/>
      <c r="H25" s="2417"/>
      <c r="I25" s="2417"/>
      <c r="J25" s="2417"/>
      <c r="K25" s="2417"/>
      <c r="L25" s="2475"/>
    </row>
    <row r="26" spans="1:12" ht="30" customHeight="1">
      <c r="A26" s="2347"/>
      <c r="B26" s="2365"/>
      <c r="C26" s="2383"/>
      <c r="D26" s="2400" t="s">
        <v>1210</v>
      </c>
      <c r="E26" s="2405" t="s">
        <v>1237</v>
      </c>
      <c r="F26" s="2417"/>
      <c r="G26" s="2417"/>
      <c r="H26" s="2417"/>
      <c r="I26" s="2417"/>
      <c r="J26" s="2417"/>
      <c r="K26" s="2417"/>
      <c r="L26" s="2475"/>
    </row>
    <row r="27" spans="1:12" ht="30" customHeight="1">
      <c r="A27" s="2347"/>
      <c r="B27" s="2363">
        <v>5</v>
      </c>
      <c r="C27" s="2381" t="s">
        <v>1205</v>
      </c>
      <c r="D27" s="2400" t="s">
        <v>518</v>
      </c>
      <c r="E27" s="2405" t="s">
        <v>1237</v>
      </c>
      <c r="F27" s="2417"/>
      <c r="G27" s="2417"/>
      <c r="H27" s="2417"/>
      <c r="I27" s="2417"/>
      <c r="J27" s="2417"/>
      <c r="K27" s="2417"/>
      <c r="L27" s="2475"/>
    </row>
    <row r="28" spans="1:12" ht="30" customHeight="1">
      <c r="A28" s="2347"/>
      <c r="B28" s="2364"/>
      <c r="C28" s="2382"/>
      <c r="D28" s="2400" t="s">
        <v>736</v>
      </c>
      <c r="E28" s="2405" t="s">
        <v>1237</v>
      </c>
      <c r="F28" s="2417"/>
      <c r="G28" s="2417"/>
      <c r="H28" s="2417"/>
      <c r="I28" s="2417"/>
      <c r="J28" s="2417"/>
      <c r="K28" s="2417"/>
      <c r="L28" s="2475"/>
    </row>
    <row r="29" spans="1:12" ht="30" customHeight="1">
      <c r="A29" s="2347"/>
      <c r="B29" s="2364"/>
      <c r="C29" s="2382"/>
      <c r="D29" s="2400" t="s">
        <v>1175</v>
      </c>
      <c r="E29" s="2405" t="s">
        <v>1237</v>
      </c>
      <c r="F29" s="2417"/>
      <c r="G29" s="2417"/>
      <c r="H29" s="2417"/>
      <c r="I29" s="2417"/>
      <c r="J29" s="2417"/>
      <c r="K29" s="2417"/>
      <c r="L29" s="2475"/>
    </row>
    <row r="30" spans="1:12" ht="30" customHeight="1">
      <c r="A30" s="2347"/>
      <c r="B30" s="2364"/>
      <c r="C30" s="2382"/>
      <c r="D30" s="2400" t="s">
        <v>1209</v>
      </c>
      <c r="E30" s="2405" t="s">
        <v>165</v>
      </c>
      <c r="F30" s="2417"/>
      <c r="G30" s="2417"/>
      <c r="H30" s="2417"/>
      <c r="I30" s="2417"/>
      <c r="J30" s="2417"/>
      <c r="K30" s="2417"/>
      <c r="L30" s="2475"/>
    </row>
    <row r="31" spans="1:12" ht="30" customHeight="1">
      <c r="A31" s="2347"/>
      <c r="B31" s="2365"/>
      <c r="C31" s="2383"/>
      <c r="D31" s="2400" t="s">
        <v>1210</v>
      </c>
      <c r="E31" s="2405" t="s">
        <v>1237</v>
      </c>
      <c r="F31" s="2417"/>
      <c r="G31" s="2417"/>
      <c r="H31" s="2417"/>
      <c r="I31" s="2417"/>
      <c r="J31" s="2417"/>
      <c r="K31" s="2417"/>
      <c r="L31" s="2475"/>
    </row>
    <row r="32" spans="1:12" ht="19.5" customHeight="1">
      <c r="A32" s="2347"/>
      <c r="B32" s="2362">
        <v>6</v>
      </c>
      <c r="C32" s="2384" t="s">
        <v>687</v>
      </c>
      <c r="D32" s="2401" t="s">
        <v>706</v>
      </c>
      <c r="E32" s="2421"/>
      <c r="F32" s="2421"/>
      <c r="G32" s="2421"/>
      <c r="H32" s="2421"/>
      <c r="I32" s="2421"/>
      <c r="J32" s="2421"/>
      <c r="K32" s="2421"/>
      <c r="L32" s="2476"/>
    </row>
    <row r="33" spans="1:12" ht="19.5" customHeight="1">
      <c r="A33" s="2347"/>
      <c r="B33" s="2362"/>
      <c r="C33" s="2384"/>
      <c r="D33" s="2402"/>
      <c r="E33" s="2422"/>
      <c r="F33" s="2422"/>
      <c r="G33" s="2422"/>
      <c r="H33" s="2422"/>
      <c r="I33" s="2422"/>
      <c r="J33" s="2422"/>
      <c r="K33" s="2422"/>
      <c r="L33" s="2477"/>
    </row>
    <row r="34" spans="1:12" ht="19.5" customHeight="1">
      <c r="A34" s="2347"/>
      <c r="B34" s="2366">
        <v>7</v>
      </c>
      <c r="C34" s="2373" t="s">
        <v>312</v>
      </c>
      <c r="D34" s="2403"/>
      <c r="E34" s="2423"/>
      <c r="F34" s="2423"/>
      <c r="G34" s="2423"/>
      <c r="H34" s="2423"/>
      <c r="I34" s="2423"/>
      <c r="J34" s="2423"/>
      <c r="K34" s="2423"/>
      <c r="L34" s="2478"/>
    </row>
    <row r="35" spans="1:12" ht="19.5" customHeight="1">
      <c r="A35" s="2348"/>
      <c r="B35" s="2366"/>
      <c r="C35" s="2371"/>
      <c r="D35" s="2403"/>
      <c r="E35" s="2423"/>
      <c r="F35" s="2423"/>
      <c r="G35" s="2423"/>
      <c r="H35" s="2423"/>
      <c r="I35" s="2423"/>
      <c r="J35" s="2423"/>
      <c r="K35" s="2423"/>
      <c r="L35" s="2478"/>
    </row>
    <row r="36" spans="1:12" ht="36" customHeight="1">
      <c r="A36" s="2349" t="s">
        <v>1200</v>
      </c>
      <c r="B36" s="2367">
        <v>1</v>
      </c>
      <c r="C36" s="2367" t="s">
        <v>653</v>
      </c>
      <c r="D36" s="2404" t="s">
        <v>792</v>
      </c>
      <c r="E36" s="2404"/>
      <c r="F36" s="2404" t="s">
        <v>1241</v>
      </c>
      <c r="G36" s="2404"/>
      <c r="H36" s="2404" t="s">
        <v>1242</v>
      </c>
      <c r="I36" s="2404"/>
      <c r="J36" s="2439"/>
      <c r="K36" s="2439"/>
      <c r="L36" s="2479"/>
    </row>
    <row r="37" spans="1:12" ht="36" customHeight="1">
      <c r="A37" s="2350"/>
      <c r="B37" s="2368">
        <v>2</v>
      </c>
      <c r="C37" s="2368" t="s">
        <v>97</v>
      </c>
      <c r="D37" s="2405" t="s">
        <v>1236</v>
      </c>
      <c r="E37" s="2418"/>
      <c r="F37" s="2405" t="s">
        <v>1075</v>
      </c>
      <c r="G37" s="2418"/>
      <c r="H37" s="2406"/>
      <c r="I37" s="2362"/>
      <c r="J37" s="2406"/>
      <c r="K37" s="2362"/>
      <c r="L37" s="2480"/>
    </row>
    <row r="38" spans="1:12" ht="36" customHeight="1">
      <c r="A38" s="2350"/>
      <c r="B38" s="2368">
        <v>3</v>
      </c>
      <c r="C38" s="2385" t="s">
        <v>1206</v>
      </c>
      <c r="D38" s="2406"/>
      <c r="E38" s="2362"/>
      <c r="F38" s="2406"/>
      <c r="G38" s="2362"/>
      <c r="H38" s="2405" t="s">
        <v>1243</v>
      </c>
      <c r="I38" s="2418"/>
      <c r="J38" s="2406"/>
      <c r="K38" s="2362"/>
      <c r="L38" s="2481"/>
    </row>
    <row r="39" spans="1:12" ht="36" customHeight="1">
      <c r="A39" s="2351"/>
      <c r="B39" s="2369">
        <v>4</v>
      </c>
      <c r="C39" s="2369" t="s">
        <v>312</v>
      </c>
      <c r="D39" s="2407"/>
      <c r="E39" s="2424"/>
      <c r="F39" s="2424"/>
      <c r="G39" s="2424"/>
      <c r="H39" s="2424"/>
      <c r="I39" s="2424"/>
      <c r="J39" s="2424"/>
      <c r="K39" s="2424"/>
      <c r="L39" s="2482"/>
    </row>
    <row r="40" spans="1:12" ht="36" customHeight="1">
      <c r="A40" s="2352" t="s">
        <v>1201</v>
      </c>
      <c r="B40" s="2370">
        <v>1</v>
      </c>
      <c r="C40" s="2386" t="s">
        <v>1067</v>
      </c>
      <c r="D40" s="2408"/>
      <c r="E40" s="2425" t="s">
        <v>653</v>
      </c>
      <c r="F40" s="2431"/>
      <c r="G40" s="2439" t="s">
        <v>667</v>
      </c>
      <c r="H40" s="2425" t="s">
        <v>653</v>
      </c>
      <c r="I40" s="2431"/>
      <c r="J40" s="2443" t="s">
        <v>1221</v>
      </c>
      <c r="K40" s="2463" t="s">
        <v>520</v>
      </c>
      <c r="L40" s="2483"/>
    </row>
    <row r="41" spans="1:12" ht="30" customHeight="1">
      <c r="A41" s="2347"/>
      <c r="B41" s="2371"/>
      <c r="C41" s="2387"/>
      <c r="D41" s="2363" t="s">
        <v>1212</v>
      </c>
      <c r="E41" s="2405" t="s">
        <v>1232</v>
      </c>
      <c r="F41" s="2418"/>
      <c r="G41" s="2440" t="s">
        <v>41</v>
      </c>
      <c r="H41" s="2405" t="s">
        <v>504</v>
      </c>
      <c r="I41" s="2418"/>
      <c r="J41" s="2405" t="s">
        <v>336</v>
      </c>
      <c r="K41" s="2464" t="s">
        <v>1252</v>
      </c>
      <c r="L41" s="2484"/>
    </row>
    <row r="42" spans="1:12" ht="30" customHeight="1">
      <c r="A42" s="2347"/>
      <c r="B42" s="2371"/>
      <c r="C42" s="2387"/>
      <c r="D42" s="2365"/>
      <c r="E42" s="2405" t="s">
        <v>883</v>
      </c>
      <c r="F42" s="2418"/>
      <c r="G42" s="2440" t="s">
        <v>391</v>
      </c>
      <c r="H42" s="2406"/>
      <c r="I42" s="2362"/>
      <c r="J42" s="2458"/>
      <c r="K42" s="2465"/>
      <c r="L42" s="2484"/>
    </row>
    <row r="43" spans="1:12" ht="30" customHeight="1">
      <c r="A43" s="2347"/>
      <c r="B43" s="2371"/>
      <c r="C43" s="2387"/>
      <c r="D43" s="2363" t="s">
        <v>770</v>
      </c>
      <c r="E43" s="2405" t="s">
        <v>1233</v>
      </c>
      <c r="F43" s="2418"/>
      <c r="G43" s="2440" t="s">
        <v>1240</v>
      </c>
      <c r="H43" s="2406"/>
      <c r="I43" s="2362"/>
      <c r="J43" s="2458"/>
      <c r="K43" s="2464" t="s">
        <v>978</v>
      </c>
      <c r="L43" s="2484"/>
    </row>
    <row r="44" spans="1:12" ht="30" customHeight="1">
      <c r="A44" s="2347"/>
      <c r="B44" s="2372"/>
      <c r="C44" s="2388"/>
      <c r="D44" s="2365"/>
      <c r="E44" s="2406"/>
      <c r="F44" s="2362"/>
      <c r="G44" s="2400"/>
      <c r="H44" s="2406"/>
      <c r="I44" s="2362"/>
      <c r="J44" s="2458"/>
      <c r="K44" s="2465"/>
      <c r="L44" s="2485"/>
    </row>
    <row r="45" spans="1:12" ht="30" customHeight="1">
      <c r="A45" s="2347"/>
      <c r="B45" s="2373">
        <v>2</v>
      </c>
      <c r="C45" s="2389" t="s">
        <v>1207</v>
      </c>
      <c r="D45" s="2365" t="s">
        <v>1213</v>
      </c>
      <c r="E45" s="2405" t="s">
        <v>504</v>
      </c>
      <c r="F45" s="2417"/>
      <c r="G45" s="2417"/>
      <c r="H45" s="2417"/>
      <c r="I45" s="2417"/>
      <c r="J45" s="2417"/>
      <c r="K45" s="2417"/>
      <c r="L45" s="2475"/>
    </row>
    <row r="46" spans="1:12" ht="30" customHeight="1">
      <c r="A46" s="2347"/>
      <c r="B46" s="2371"/>
      <c r="C46" s="2387"/>
      <c r="D46" s="2363" t="s">
        <v>1214</v>
      </c>
      <c r="E46" s="2401" t="s">
        <v>1233</v>
      </c>
      <c r="F46" s="2421"/>
      <c r="G46" s="2421"/>
      <c r="H46" s="2421"/>
      <c r="I46" s="2421"/>
      <c r="J46" s="2421"/>
      <c r="K46" s="2421"/>
      <c r="L46" s="2476"/>
    </row>
    <row r="47" spans="1:12" ht="30" customHeight="1">
      <c r="A47" s="2347"/>
      <c r="B47" s="2373">
        <v>3</v>
      </c>
      <c r="C47" s="2389" t="s">
        <v>331</v>
      </c>
      <c r="D47" s="2400" t="s">
        <v>1213</v>
      </c>
      <c r="E47" s="2405" t="s">
        <v>706</v>
      </c>
      <c r="F47" s="2417"/>
      <c r="G47" s="2417"/>
      <c r="H47" s="2417"/>
      <c r="I47" s="2417"/>
      <c r="J47" s="2417"/>
      <c r="K47" s="2417"/>
      <c r="L47" s="2475"/>
    </row>
    <row r="48" spans="1:12" ht="30" customHeight="1">
      <c r="A48" s="2348"/>
      <c r="B48" s="2374"/>
      <c r="C48" s="2390"/>
      <c r="D48" s="2409" t="s">
        <v>1214</v>
      </c>
      <c r="E48" s="2426" t="s">
        <v>1240</v>
      </c>
      <c r="F48" s="2432"/>
      <c r="G48" s="2432"/>
      <c r="H48" s="2432"/>
      <c r="I48" s="2432"/>
      <c r="J48" s="2432"/>
      <c r="K48" s="2432"/>
      <c r="L48" s="2486"/>
    </row>
    <row r="49" spans="1:12" ht="21" customHeight="1">
      <c r="A49" s="47" t="s">
        <v>441</v>
      </c>
      <c r="B49" s="47"/>
      <c r="C49" s="47"/>
      <c r="D49" s="47"/>
      <c r="E49" s="47"/>
      <c r="F49" s="47"/>
      <c r="G49" s="47"/>
      <c r="H49" s="47"/>
      <c r="I49" s="47"/>
      <c r="J49" s="47"/>
      <c r="K49" s="47"/>
      <c r="L49" s="47"/>
    </row>
    <row r="50" spans="1:12" ht="25.5" customHeight="1">
      <c r="A50" s="2353" t="s">
        <v>1022</v>
      </c>
      <c r="B50" s="2353"/>
      <c r="C50" s="2353"/>
      <c r="D50" s="2353"/>
      <c r="E50" s="2353"/>
      <c r="F50" s="2353"/>
      <c r="G50" s="2353"/>
      <c r="H50" s="2353"/>
      <c r="I50" s="2353"/>
      <c r="J50" s="2353"/>
      <c r="K50" s="2353"/>
      <c r="L50" s="2353"/>
    </row>
    <row r="51" spans="1:12" ht="39.75" customHeight="1">
      <c r="A51" s="2353" t="s">
        <v>1202</v>
      </c>
      <c r="B51" s="2353"/>
      <c r="C51" s="2353"/>
      <c r="D51" s="2353"/>
      <c r="E51" s="2353"/>
      <c r="F51" s="2353"/>
      <c r="G51" s="2353"/>
      <c r="H51" s="2353"/>
      <c r="I51" s="2353"/>
      <c r="J51" s="2353"/>
      <c r="K51" s="2353"/>
      <c r="L51" s="2353"/>
    </row>
    <row r="52" spans="1:12" ht="35.25" customHeight="1">
      <c r="A52" s="2353" t="s">
        <v>703</v>
      </c>
      <c r="B52" s="2353"/>
      <c r="C52" s="2353"/>
      <c r="D52" s="2353"/>
      <c r="E52" s="2353"/>
      <c r="F52" s="2353"/>
      <c r="G52" s="2353"/>
      <c r="H52" s="2353"/>
      <c r="I52" s="2353"/>
      <c r="J52" s="2353"/>
      <c r="K52" s="2353"/>
      <c r="L52" s="2353"/>
    </row>
    <row r="53" spans="1:12" ht="24.75" customHeight="1">
      <c r="A53" s="2353" t="s">
        <v>672</v>
      </c>
      <c r="B53" s="2353"/>
      <c r="C53" s="2353"/>
      <c r="D53" s="2353"/>
      <c r="E53" s="2353"/>
      <c r="F53" s="2353"/>
      <c r="G53" s="2353"/>
      <c r="H53" s="2353"/>
      <c r="I53" s="2353"/>
      <c r="J53" s="2353"/>
      <c r="K53" s="2353"/>
      <c r="L53" s="2353"/>
    </row>
    <row r="54" spans="1:12" ht="21" customHeight="1">
      <c r="A54" s="2354" t="s">
        <v>616</v>
      </c>
      <c r="B54" s="2354"/>
      <c r="C54" s="2354"/>
      <c r="D54" s="2354"/>
      <c r="E54" s="2354"/>
      <c r="F54" s="2354"/>
      <c r="G54" s="2354"/>
      <c r="H54" s="2354"/>
      <c r="I54" s="2354"/>
      <c r="J54" s="2354"/>
      <c r="K54" s="2354"/>
      <c r="L54" s="2354"/>
    </row>
    <row r="55" spans="1:12" ht="13.5" customHeight="1">
      <c r="A55" s="2354" t="s">
        <v>1153</v>
      </c>
      <c r="B55" s="2354"/>
      <c r="C55" s="2354"/>
      <c r="D55" s="2354"/>
      <c r="E55" s="2354"/>
      <c r="F55" s="2354"/>
      <c r="G55" s="2354"/>
      <c r="H55" s="2354"/>
      <c r="I55" s="2354"/>
      <c r="J55" s="2354"/>
      <c r="K55" s="2354"/>
      <c r="L55" s="2354"/>
    </row>
    <row r="56" spans="1:12">
      <c r="A56" s="2355" t="s">
        <v>1225</v>
      </c>
      <c r="B56" s="2355"/>
      <c r="C56" s="2355"/>
      <c r="D56" s="2355"/>
      <c r="E56" s="2355"/>
      <c r="F56" s="2355"/>
      <c r="G56" s="2355"/>
      <c r="H56" s="2355"/>
      <c r="I56" s="2355"/>
      <c r="J56" s="2355"/>
      <c r="K56" s="2355"/>
      <c r="L56" s="2355"/>
    </row>
    <row r="57" spans="1:12" ht="13.5" customHeight="1">
      <c r="A57" s="2354" t="s">
        <v>983</v>
      </c>
      <c r="B57" s="2355"/>
      <c r="C57" s="2355"/>
      <c r="D57" s="2355"/>
      <c r="E57" s="2355"/>
      <c r="F57" s="2355"/>
      <c r="G57" s="2355"/>
      <c r="H57" s="2355"/>
      <c r="I57" s="2355"/>
      <c r="J57" s="2355"/>
      <c r="K57" s="2355"/>
      <c r="L57" s="2355"/>
    </row>
    <row r="58" spans="1:12">
      <c r="A58" s="2" t="s">
        <v>17</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7"/>
  <pageMargins left="0.7" right="0.7" top="0.75" bottom="0.75" header="0.3" footer="0.3"/>
  <pageSetup paperSize="9" fitToWidth="1" fitToHeight="1" orientation="portrait" usePrinterDefaults="1"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1:L58"/>
  <sheetViews>
    <sheetView view="pageBreakPreview" zoomScale="80" zoomScaleSheetLayoutView="80" workbookViewId="0">
      <selection activeCell="N22" sqref="N22:R22"/>
    </sheetView>
  </sheetViews>
  <sheetFormatPr defaultRowHeight="13.5"/>
  <cols>
    <col min="1" max="1" width="9.125" style="4" customWidth="1"/>
    <col min="2" max="2" width="2.375" style="4" customWidth="1"/>
    <col min="3" max="3" width="18" style="4" customWidth="1"/>
    <col min="4" max="4" width="13.625" style="4" customWidth="1"/>
    <col min="5" max="5" width="13.5" style="4" customWidth="1"/>
    <col min="6" max="7" width="13.625" style="4" customWidth="1"/>
    <col min="8" max="9" width="13.5" style="4" customWidth="1"/>
    <col min="10" max="10" width="13.625" style="4" customWidth="1"/>
    <col min="11" max="11" width="13.5" style="4" customWidth="1"/>
    <col min="12" max="12" width="13" style="4" customWidth="1"/>
    <col min="13" max="256" width="9" style="4" customWidth="1"/>
    <col min="257" max="257" width="9.125" style="4" customWidth="1"/>
    <col min="258" max="258" width="2.375" style="4" customWidth="1"/>
    <col min="259" max="259" width="18" style="4" customWidth="1"/>
    <col min="260" max="260" width="13.625" style="4" customWidth="1"/>
    <col min="261" max="261" width="13.5" style="4" customWidth="1"/>
    <col min="262" max="263" width="13.625" style="4" customWidth="1"/>
    <col min="264" max="265" width="13.5" style="4" customWidth="1"/>
    <col min="266" max="266" width="13.625" style="4" customWidth="1"/>
    <col min="267" max="267" width="13.5" style="4" customWidth="1"/>
    <col min="268" max="268" width="13" style="4" customWidth="1"/>
    <col min="269" max="512" width="9" style="4" customWidth="1"/>
    <col min="513" max="513" width="9.125" style="4" customWidth="1"/>
    <col min="514" max="514" width="2.375" style="4" customWidth="1"/>
    <col min="515" max="515" width="18" style="4" customWidth="1"/>
    <col min="516" max="516" width="13.625" style="4" customWidth="1"/>
    <col min="517" max="517" width="13.5" style="4" customWidth="1"/>
    <col min="518" max="519" width="13.625" style="4" customWidth="1"/>
    <col min="520" max="521" width="13.5" style="4" customWidth="1"/>
    <col min="522" max="522" width="13.625" style="4" customWidth="1"/>
    <col min="523" max="523" width="13.5" style="4" customWidth="1"/>
    <col min="524" max="524" width="13" style="4" customWidth="1"/>
    <col min="525" max="768" width="9" style="4" customWidth="1"/>
    <col min="769" max="769" width="9.125" style="4" customWidth="1"/>
    <col min="770" max="770" width="2.375" style="4" customWidth="1"/>
    <col min="771" max="771" width="18" style="4" customWidth="1"/>
    <col min="772" max="772" width="13.625" style="4" customWidth="1"/>
    <col min="773" max="773" width="13.5" style="4" customWidth="1"/>
    <col min="774" max="775" width="13.625" style="4" customWidth="1"/>
    <col min="776" max="777" width="13.5" style="4" customWidth="1"/>
    <col min="778" max="778" width="13.625" style="4" customWidth="1"/>
    <col min="779" max="779" width="13.5" style="4" customWidth="1"/>
    <col min="780" max="780" width="13" style="4" customWidth="1"/>
    <col min="781" max="1024" width="9" style="4" customWidth="1"/>
    <col min="1025" max="1025" width="9.125" style="4" customWidth="1"/>
    <col min="1026" max="1026" width="2.375" style="4" customWidth="1"/>
    <col min="1027" max="1027" width="18" style="4" customWidth="1"/>
    <col min="1028" max="1028" width="13.625" style="4" customWidth="1"/>
    <col min="1029" max="1029" width="13.5" style="4" customWidth="1"/>
    <col min="1030" max="1031" width="13.625" style="4" customWidth="1"/>
    <col min="1032" max="1033" width="13.5" style="4" customWidth="1"/>
    <col min="1034" max="1034" width="13.625" style="4" customWidth="1"/>
    <col min="1035" max="1035" width="13.5" style="4" customWidth="1"/>
    <col min="1036" max="1036" width="13" style="4" customWidth="1"/>
    <col min="1037" max="1280" width="9" style="4" customWidth="1"/>
    <col min="1281" max="1281" width="9.125" style="4" customWidth="1"/>
    <col min="1282" max="1282" width="2.375" style="4" customWidth="1"/>
    <col min="1283" max="1283" width="18" style="4" customWidth="1"/>
    <col min="1284" max="1284" width="13.625" style="4" customWidth="1"/>
    <col min="1285" max="1285" width="13.5" style="4" customWidth="1"/>
    <col min="1286" max="1287" width="13.625" style="4" customWidth="1"/>
    <col min="1288" max="1289" width="13.5" style="4" customWidth="1"/>
    <col min="1290" max="1290" width="13.625" style="4" customWidth="1"/>
    <col min="1291" max="1291" width="13.5" style="4" customWidth="1"/>
    <col min="1292" max="1292" width="13" style="4" customWidth="1"/>
    <col min="1293" max="1536" width="9" style="4" customWidth="1"/>
    <col min="1537" max="1537" width="9.125" style="4" customWidth="1"/>
    <col min="1538" max="1538" width="2.375" style="4" customWidth="1"/>
    <col min="1539" max="1539" width="18" style="4" customWidth="1"/>
    <col min="1540" max="1540" width="13.625" style="4" customWidth="1"/>
    <col min="1541" max="1541" width="13.5" style="4" customWidth="1"/>
    <col min="1542" max="1543" width="13.625" style="4" customWidth="1"/>
    <col min="1544" max="1545" width="13.5" style="4" customWidth="1"/>
    <col min="1546" max="1546" width="13.625" style="4" customWidth="1"/>
    <col min="1547" max="1547" width="13.5" style="4" customWidth="1"/>
    <col min="1548" max="1548" width="13" style="4" customWidth="1"/>
    <col min="1549" max="1792" width="9" style="4" customWidth="1"/>
    <col min="1793" max="1793" width="9.125" style="4" customWidth="1"/>
    <col min="1794" max="1794" width="2.375" style="4" customWidth="1"/>
    <col min="1795" max="1795" width="18" style="4" customWidth="1"/>
    <col min="1796" max="1796" width="13.625" style="4" customWidth="1"/>
    <col min="1797" max="1797" width="13.5" style="4" customWidth="1"/>
    <col min="1798" max="1799" width="13.625" style="4" customWidth="1"/>
    <col min="1800" max="1801" width="13.5" style="4" customWidth="1"/>
    <col min="1802" max="1802" width="13.625" style="4" customWidth="1"/>
    <col min="1803" max="1803" width="13.5" style="4" customWidth="1"/>
    <col min="1804" max="1804" width="13" style="4" customWidth="1"/>
    <col min="1805" max="2048" width="9" style="4" customWidth="1"/>
    <col min="2049" max="2049" width="9.125" style="4" customWidth="1"/>
    <col min="2050" max="2050" width="2.375" style="4" customWidth="1"/>
    <col min="2051" max="2051" width="18" style="4" customWidth="1"/>
    <col min="2052" max="2052" width="13.625" style="4" customWidth="1"/>
    <col min="2053" max="2053" width="13.5" style="4" customWidth="1"/>
    <col min="2054" max="2055" width="13.625" style="4" customWidth="1"/>
    <col min="2056" max="2057" width="13.5" style="4" customWidth="1"/>
    <col min="2058" max="2058" width="13.625" style="4" customWidth="1"/>
    <col min="2059" max="2059" width="13.5" style="4" customWidth="1"/>
    <col min="2060" max="2060" width="13" style="4" customWidth="1"/>
    <col min="2061" max="2304" width="9" style="4" customWidth="1"/>
    <col min="2305" max="2305" width="9.125" style="4" customWidth="1"/>
    <col min="2306" max="2306" width="2.375" style="4" customWidth="1"/>
    <col min="2307" max="2307" width="18" style="4" customWidth="1"/>
    <col min="2308" max="2308" width="13.625" style="4" customWidth="1"/>
    <col min="2309" max="2309" width="13.5" style="4" customWidth="1"/>
    <col min="2310" max="2311" width="13.625" style="4" customWidth="1"/>
    <col min="2312" max="2313" width="13.5" style="4" customWidth="1"/>
    <col min="2314" max="2314" width="13.625" style="4" customWidth="1"/>
    <col min="2315" max="2315" width="13.5" style="4" customWidth="1"/>
    <col min="2316" max="2316" width="13" style="4" customWidth="1"/>
    <col min="2317" max="2560" width="9" style="4" customWidth="1"/>
    <col min="2561" max="2561" width="9.125" style="4" customWidth="1"/>
    <col min="2562" max="2562" width="2.375" style="4" customWidth="1"/>
    <col min="2563" max="2563" width="18" style="4" customWidth="1"/>
    <col min="2564" max="2564" width="13.625" style="4" customWidth="1"/>
    <col min="2565" max="2565" width="13.5" style="4" customWidth="1"/>
    <col min="2566" max="2567" width="13.625" style="4" customWidth="1"/>
    <col min="2568" max="2569" width="13.5" style="4" customWidth="1"/>
    <col min="2570" max="2570" width="13.625" style="4" customWidth="1"/>
    <col min="2571" max="2571" width="13.5" style="4" customWidth="1"/>
    <col min="2572" max="2572" width="13" style="4" customWidth="1"/>
    <col min="2573" max="2816" width="9" style="4" customWidth="1"/>
    <col min="2817" max="2817" width="9.125" style="4" customWidth="1"/>
    <col min="2818" max="2818" width="2.375" style="4" customWidth="1"/>
    <col min="2819" max="2819" width="18" style="4" customWidth="1"/>
    <col min="2820" max="2820" width="13.625" style="4" customWidth="1"/>
    <col min="2821" max="2821" width="13.5" style="4" customWidth="1"/>
    <col min="2822" max="2823" width="13.625" style="4" customWidth="1"/>
    <col min="2824" max="2825" width="13.5" style="4" customWidth="1"/>
    <col min="2826" max="2826" width="13.625" style="4" customWidth="1"/>
    <col min="2827" max="2827" width="13.5" style="4" customWidth="1"/>
    <col min="2828" max="2828" width="13" style="4" customWidth="1"/>
    <col min="2829" max="3072" width="9" style="4" customWidth="1"/>
    <col min="3073" max="3073" width="9.125" style="4" customWidth="1"/>
    <col min="3074" max="3074" width="2.375" style="4" customWidth="1"/>
    <col min="3075" max="3075" width="18" style="4" customWidth="1"/>
    <col min="3076" max="3076" width="13.625" style="4" customWidth="1"/>
    <col min="3077" max="3077" width="13.5" style="4" customWidth="1"/>
    <col min="3078" max="3079" width="13.625" style="4" customWidth="1"/>
    <col min="3080" max="3081" width="13.5" style="4" customWidth="1"/>
    <col min="3082" max="3082" width="13.625" style="4" customWidth="1"/>
    <col min="3083" max="3083" width="13.5" style="4" customWidth="1"/>
    <col min="3084" max="3084" width="13" style="4" customWidth="1"/>
    <col min="3085" max="3328" width="9" style="4" customWidth="1"/>
    <col min="3329" max="3329" width="9.125" style="4" customWidth="1"/>
    <col min="3330" max="3330" width="2.375" style="4" customWidth="1"/>
    <col min="3331" max="3331" width="18" style="4" customWidth="1"/>
    <col min="3332" max="3332" width="13.625" style="4" customWidth="1"/>
    <col min="3333" max="3333" width="13.5" style="4" customWidth="1"/>
    <col min="3334" max="3335" width="13.625" style="4" customWidth="1"/>
    <col min="3336" max="3337" width="13.5" style="4" customWidth="1"/>
    <col min="3338" max="3338" width="13.625" style="4" customWidth="1"/>
    <col min="3339" max="3339" width="13.5" style="4" customWidth="1"/>
    <col min="3340" max="3340" width="13" style="4" customWidth="1"/>
    <col min="3341" max="3584" width="9" style="4" customWidth="1"/>
    <col min="3585" max="3585" width="9.125" style="4" customWidth="1"/>
    <col min="3586" max="3586" width="2.375" style="4" customWidth="1"/>
    <col min="3587" max="3587" width="18" style="4" customWidth="1"/>
    <col min="3588" max="3588" width="13.625" style="4" customWidth="1"/>
    <col min="3589" max="3589" width="13.5" style="4" customWidth="1"/>
    <col min="3590" max="3591" width="13.625" style="4" customWidth="1"/>
    <col min="3592" max="3593" width="13.5" style="4" customWidth="1"/>
    <col min="3594" max="3594" width="13.625" style="4" customWidth="1"/>
    <col min="3595" max="3595" width="13.5" style="4" customWidth="1"/>
    <col min="3596" max="3596" width="13" style="4" customWidth="1"/>
    <col min="3597" max="3840" width="9" style="4" customWidth="1"/>
    <col min="3841" max="3841" width="9.125" style="4" customWidth="1"/>
    <col min="3842" max="3842" width="2.375" style="4" customWidth="1"/>
    <col min="3843" max="3843" width="18" style="4" customWidth="1"/>
    <col min="3844" max="3844" width="13.625" style="4" customWidth="1"/>
    <col min="3845" max="3845" width="13.5" style="4" customWidth="1"/>
    <col min="3846" max="3847" width="13.625" style="4" customWidth="1"/>
    <col min="3848" max="3849" width="13.5" style="4" customWidth="1"/>
    <col min="3850" max="3850" width="13.625" style="4" customWidth="1"/>
    <col min="3851" max="3851" width="13.5" style="4" customWidth="1"/>
    <col min="3852" max="3852" width="13" style="4" customWidth="1"/>
    <col min="3853" max="4096" width="9" style="4" customWidth="1"/>
    <col min="4097" max="4097" width="9.125" style="4" customWidth="1"/>
    <col min="4098" max="4098" width="2.375" style="4" customWidth="1"/>
    <col min="4099" max="4099" width="18" style="4" customWidth="1"/>
    <col min="4100" max="4100" width="13.625" style="4" customWidth="1"/>
    <col min="4101" max="4101" width="13.5" style="4" customWidth="1"/>
    <col min="4102" max="4103" width="13.625" style="4" customWidth="1"/>
    <col min="4104" max="4105" width="13.5" style="4" customWidth="1"/>
    <col min="4106" max="4106" width="13.625" style="4" customWidth="1"/>
    <col min="4107" max="4107" width="13.5" style="4" customWidth="1"/>
    <col min="4108" max="4108" width="13" style="4" customWidth="1"/>
    <col min="4109" max="4352" width="9" style="4" customWidth="1"/>
    <col min="4353" max="4353" width="9.125" style="4" customWidth="1"/>
    <col min="4354" max="4354" width="2.375" style="4" customWidth="1"/>
    <col min="4355" max="4355" width="18" style="4" customWidth="1"/>
    <col min="4356" max="4356" width="13.625" style="4" customWidth="1"/>
    <col min="4357" max="4357" width="13.5" style="4" customWidth="1"/>
    <col min="4358" max="4359" width="13.625" style="4" customWidth="1"/>
    <col min="4360" max="4361" width="13.5" style="4" customWidth="1"/>
    <col min="4362" max="4362" width="13.625" style="4" customWidth="1"/>
    <col min="4363" max="4363" width="13.5" style="4" customWidth="1"/>
    <col min="4364" max="4364" width="13" style="4" customWidth="1"/>
    <col min="4365" max="4608" width="9" style="4" customWidth="1"/>
    <col min="4609" max="4609" width="9.125" style="4" customWidth="1"/>
    <col min="4610" max="4610" width="2.375" style="4" customWidth="1"/>
    <col min="4611" max="4611" width="18" style="4" customWidth="1"/>
    <col min="4612" max="4612" width="13.625" style="4" customWidth="1"/>
    <col min="4613" max="4613" width="13.5" style="4" customWidth="1"/>
    <col min="4614" max="4615" width="13.625" style="4" customWidth="1"/>
    <col min="4616" max="4617" width="13.5" style="4" customWidth="1"/>
    <col min="4618" max="4618" width="13.625" style="4" customWidth="1"/>
    <col min="4619" max="4619" width="13.5" style="4" customWidth="1"/>
    <col min="4620" max="4620" width="13" style="4" customWidth="1"/>
    <col min="4621" max="4864" width="9" style="4" customWidth="1"/>
    <col min="4865" max="4865" width="9.125" style="4" customWidth="1"/>
    <col min="4866" max="4866" width="2.375" style="4" customWidth="1"/>
    <col min="4867" max="4867" width="18" style="4" customWidth="1"/>
    <col min="4868" max="4868" width="13.625" style="4" customWidth="1"/>
    <col min="4869" max="4869" width="13.5" style="4" customWidth="1"/>
    <col min="4870" max="4871" width="13.625" style="4" customWidth="1"/>
    <col min="4872" max="4873" width="13.5" style="4" customWidth="1"/>
    <col min="4874" max="4874" width="13.625" style="4" customWidth="1"/>
    <col min="4875" max="4875" width="13.5" style="4" customWidth="1"/>
    <col min="4876" max="4876" width="13" style="4" customWidth="1"/>
    <col min="4877" max="5120" width="9" style="4" customWidth="1"/>
    <col min="5121" max="5121" width="9.125" style="4" customWidth="1"/>
    <col min="5122" max="5122" width="2.375" style="4" customWidth="1"/>
    <col min="5123" max="5123" width="18" style="4" customWidth="1"/>
    <col min="5124" max="5124" width="13.625" style="4" customWidth="1"/>
    <col min="5125" max="5125" width="13.5" style="4" customWidth="1"/>
    <col min="5126" max="5127" width="13.625" style="4" customWidth="1"/>
    <col min="5128" max="5129" width="13.5" style="4" customWidth="1"/>
    <col min="5130" max="5130" width="13.625" style="4" customWidth="1"/>
    <col min="5131" max="5131" width="13.5" style="4" customWidth="1"/>
    <col min="5132" max="5132" width="13" style="4" customWidth="1"/>
    <col min="5133" max="5376" width="9" style="4" customWidth="1"/>
    <col min="5377" max="5377" width="9.125" style="4" customWidth="1"/>
    <col min="5378" max="5378" width="2.375" style="4" customWidth="1"/>
    <col min="5379" max="5379" width="18" style="4" customWidth="1"/>
    <col min="5380" max="5380" width="13.625" style="4" customWidth="1"/>
    <col min="5381" max="5381" width="13.5" style="4" customWidth="1"/>
    <col min="5382" max="5383" width="13.625" style="4" customWidth="1"/>
    <col min="5384" max="5385" width="13.5" style="4" customWidth="1"/>
    <col min="5386" max="5386" width="13.625" style="4" customWidth="1"/>
    <col min="5387" max="5387" width="13.5" style="4" customWidth="1"/>
    <col min="5388" max="5388" width="13" style="4" customWidth="1"/>
    <col min="5389" max="5632" width="9" style="4" customWidth="1"/>
    <col min="5633" max="5633" width="9.125" style="4" customWidth="1"/>
    <col min="5634" max="5634" width="2.375" style="4" customWidth="1"/>
    <col min="5635" max="5635" width="18" style="4" customWidth="1"/>
    <col min="5636" max="5636" width="13.625" style="4" customWidth="1"/>
    <col min="5637" max="5637" width="13.5" style="4" customWidth="1"/>
    <col min="5638" max="5639" width="13.625" style="4" customWidth="1"/>
    <col min="5640" max="5641" width="13.5" style="4" customWidth="1"/>
    <col min="5642" max="5642" width="13.625" style="4" customWidth="1"/>
    <col min="5643" max="5643" width="13.5" style="4" customWidth="1"/>
    <col min="5644" max="5644" width="13" style="4" customWidth="1"/>
    <col min="5645" max="5888" width="9" style="4" customWidth="1"/>
    <col min="5889" max="5889" width="9.125" style="4" customWidth="1"/>
    <col min="5890" max="5890" width="2.375" style="4" customWidth="1"/>
    <col min="5891" max="5891" width="18" style="4" customWidth="1"/>
    <col min="5892" max="5892" width="13.625" style="4" customWidth="1"/>
    <col min="5893" max="5893" width="13.5" style="4" customWidth="1"/>
    <col min="5894" max="5895" width="13.625" style="4" customWidth="1"/>
    <col min="5896" max="5897" width="13.5" style="4" customWidth="1"/>
    <col min="5898" max="5898" width="13.625" style="4" customWidth="1"/>
    <col min="5899" max="5899" width="13.5" style="4" customWidth="1"/>
    <col min="5900" max="5900" width="13" style="4" customWidth="1"/>
    <col min="5901" max="6144" width="9" style="4" customWidth="1"/>
    <col min="6145" max="6145" width="9.125" style="4" customWidth="1"/>
    <col min="6146" max="6146" width="2.375" style="4" customWidth="1"/>
    <col min="6147" max="6147" width="18" style="4" customWidth="1"/>
    <col min="6148" max="6148" width="13.625" style="4" customWidth="1"/>
    <col min="6149" max="6149" width="13.5" style="4" customWidth="1"/>
    <col min="6150" max="6151" width="13.625" style="4" customWidth="1"/>
    <col min="6152" max="6153" width="13.5" style="4" customWidth="1"/>
    <col min="6154" max="6154" width="13.625" style="4" customWidth="1"/>
    <col min="6155" max="6155" width="13.5" style="4" customWidth="1"/>
    <col min="6156" max="6156" width="13" style="4" customWidth="1"/>
    <col min="6157" max="6400" width="9" style="4" customWidth="1"/>
    <col min="6401" max="6401" width="9.125" style="4" customWidth="1"/>
    <col min="6402" max="6402" width="2.375" style="4" customWidth="1"/>
    <col min="6403" max="6403" width="18" style="4" customWidth="1"/>
    <col min="6404" max="6404" width="13.625" style="4" customWidth="1"/>
    <col min="6405" max="6405" width="13.5" style="4" customWidth="1"/>
    <col min="6406" max="6407" width="13.625" style="4" customWidth="1"/>
    <col min="6408" max="6409" width="13.5" style="4" customWidth="1"/>
    <col min="6410" max="6410" width="13.625" style="4" customWidth="1"/>
    <col min="6411" max="6411" width="13.5" style="4" customWidth="1"/>
    <col min="6412" max="6412" width="13" style="4" customWidth="1"/>
    <col min="6413" max="6656" width="9" style="4" customWidth="1"/>
    <col min="6657" max="6657" width="9.125" style="4" customWidth="1"/>
    <col min="6658" max="6658" width="2.375" style="4" customWidth="1"/>
    <col min="6659" max="6659" width="18" style="4" customWidth="1"/>
    <col min="6660" max="6660" width="13.625" style="4" customWidth="1"/>
    <col min="6661" max="6661" width="13.5" style="4" customWidth="1"/>
    <col min="6662" max="6663" width="13.625" style="4" customWidth="1"/>
    <col min="6664" max="6665" width="13.5" style="4" customWidth="1"/>
    <col min="6666" max="6666" width="13.625" style="4" customWidth="1"/>
    <col min="6667" max="6667" width="13.5" style="4" customWidth="1"/>
    <col min="6668" max="6668" width="13" style="4" customWidth="1"/>
    <col min="6669" max="6912" width="9" style="4" customWidth="1"/>
    <col min="6913" max="6913" width="9.125" style="4" customWidth="1"/>
    <col min="6914" max="6914" width="2.375" style="4" customWidth="1"/>
    <col min="6915" max="6915" width="18" style="4" customWidth="1"/>
    <col min="6916" max="6916" width="13.625" style="4" customWidth="1"/>
    <col min="6917" max="6917" width="13.5" style="4" customWidth="1"/>
    <col min="6918" max="6919" width="13.625" style="4" customWidth="1"/>
    <col min="6920" max="6921" width="13.5" style="4" customWidth="1"/>
    <col min="6922" max="6922" width="13.625" style="4" customWidth="1"/>
    <col min="6923" max="6923" width="13.5" style="4" customWidth="1"/>
    <col min="6924" max="6924" width="13" style="4" customWidth="1"/>
    <col min="6925" max="7168" width="9" style="4" customWidth="1"/>
    <col min="7169" max="7169" width="9.125" style="4" customWidth="1"/>
    <col min="7170" max="7170" width="2.375" style="4" customWidth="1"/>
    <col min="7171" max="7171" width="18" style="4" customWidth="1"/>
    <col min="7172" max="7172" width="13.625" style="4" customWidth="1"/>
    <col min="7173" max="7173" width="13.5" style="4" customWidth="1"/>
    <col min="7174" max="7175" width="13.625" style="4" customWidth="1"/>
    <col min="7176" max="7177" width="13.5" style="4" customWidth="1"/>
    <col min="7178" max="7178" width="13.625" style="4" customWidth="1"/>
    <col min="7179" max="7179" width="13.5" style="4" customWidth="1"/>
    <col min="7180" max="7180" width="13" style="4" customWidth="1"/>
    <col min="7181" max="7424" width="9" style="4" customWidth="1"/>
    <col min="7425" max="7425" width="9.125" style="4" customWidth="1"/>
    <col min="7426" max="7426" width="2.375" style="4" customWidth="1"/>
    <col min="7427" max="7427" width="18" style="4" customWidth="1"/>
    <col min="7428" max="7428" width="13.625" style="4" customWidth="1"/>
    <col min="7429" max="7429" width="13.5" style="4" customWidth="1"/>
    <col min="7430" max="7431" width="13.625" style="4" customWidth="1"/>
    <col min="7432" max="7433" width="13.5" style="4" customWidth="1"/>
    <col min="7434" max="7434" width="13.625" style="4" customWidth="1"/>
    <col min="7435" max="7435" width="13.5" style="4" customWidth="1"/>
    <col min="7436" max="7436" width="13" style="4" customWidth="1"/>
    <col min="7437" max="7680" width="9" style="4" customWidth="1"/>
    <col min="7681" max="7681" width="9.125" style="4" customWidth="1"/>
    <col min="7682" max="7682" width="2.375" style="4" customWidth="1"/>
    <col min="7683" max="7683" width="18" style="4" customWidth="1"/>
    <col min="7684" max="7684" width="13.625" style="4" customWidth="1"/>
    <col min="7685" max="7685" width="13.5" style="4" customWidth="1"/>
    <col min="7686" max="7687" width="13.625" style="4" customWidth="1"/>
    <col min="7688" max="7689" width="13.5" style="4" customWidth="1"/>
    <col min="7690" max="7690" width="13.625" style="4" customWidth="1"/>
    <col min="7691" max="7691" width="13.5" style="4" customWidth="1"/>
    <col min="7692" max="7692" width="13" style="4" customWidth="1"/>
    <col min="7693" max="7936" width="9" style="4" customWidth="1"/>
    <col min="7937" max="7937" width="9.125" style="4" customWidth="1"/>
    <col min="7938" max="7938" width="2.375" style="4" customWidth="1"/>
    <col min="7939" max="7939" width="18" style="4" customWidth="1"/>
    <col min="7940" max="7940" width="13.625" style="4" customWidth="1"/>
    <col min="7941" max="7941" width="13.5" style="4" customWidth="1"/>
    <col min="7942" max="7943" width="13.625" style="4" customWidth="1"/>
    <col min="7944" max="7945" width="13.5" style="4" customWidth="1"/>
    <col min="7946" max="7946" width="13.625" style="4" customWidth="1"/>
    <col min="7947" max="7947" width="13.5" style="4" customWidth="1"/>
    <col min="7948" max="7948" width="13" style="4" customWidth="1"/>
    <col min="7949" max="8192" width="9" style="4" customWidth="1"/>
    <col min="8193" max="8193" width="9.125" style="4" customWidth="1"/>
    <col min="8194" max="8194" width="2.375" style="4" customWidth="1"/>
    <col min="8195" max="8195" width="18" style="4" customWidth="1"/>
    <col min="8196" max="8196" width="13.625" style="4" customWidth="1"/>
    <col min="8197" max="8197" width="13.5" style="4" customWidth="1"/>
    <col min="8198" max="8199" width="13.625" style="4" customWidth="1"/>
    <col min="8200" max="8201" width="13.5" style="4" customWidth="1"/>
    <col min="8202" max="8202" width="13.625" style="4" customWidth="1"/>
    <col min="8203" max="8203" width="13.5" style="4" customWidth="1"/>
    <col min="8204" max="8204" width="13" style="4" customWidth="1"/>
    <col min="8205" max="8448" width="9" style="4" customWidth="1"/>
    <col min="8449" max="8449" width="9.125" style="4" customWidth="1"/>
    <col min="8450" max="8450" width="2.375" style="4" customWidth="1"/>
    <col min="8451" max="8451" width="18" style="4" customWidth="1"/>
    <col min="8452" max="8452" width="13.625" style="4" customWidth="1"/>
    <col min="8453" max="8453" width="13.5" style="4" customWidth="1"/>
    <col min="8454" max="8455" width="13.625" style="4" customWidth="1"/>
    <col min="8456" max="8457" width="13.5" style="4" customWidth="1"/>
    <col min="8458" max="8458" width="13.625" style="4" customWidth="1"/>
    <col min="8459" max="8459" width="13.5" style="4" customWidth="1"/>
    <col min="8460" max="8460" width="13" style="4" customWidth="1"/>
    <col min="8461" max="8704" width="9" style="4" customWidth="1"/>
    <col min="8705" max="8705" width="9.125" style="4" customWidth="1"/>
    <col min="8706" max="8706" width="2.375" style="4" customWidth="1"/>
    <col min="8707" max="8707" width="18" style="4" customWidth="1"/>
    <col min="8708" max="8708" width="13.625" style="4" customWidth="1"/>
    <col min="8709" max="8709" width="13.5" style="4" customWidth="1"/>
    <col min="8710" max="8711" width="13.625" style="4" customWidth="1"/>
    <col min="8712" max="8713" width="13.5" style="4" customWidth="1"/>
    <col min="8714" max="8714" width="13.625" style="4" customWidth="1"/>
    <col min="8715" max="8715" width="13.5" style="4" customWidth="1"/>
    <col min="8716" max="8716" width="13" style="4" customWidth="1"/>
    <col min="8717" max="8960" width="9" style="4" customWidth="1"/>
    <col min="8961" max="8961" width="9.125" style="4" customWidth="1"/>
    <col min="8962" max="8962" width="2.375" style="4" customWidth="1"/>
    <col min="8963" max="8963" width="18" style="4" customWidth="1"/>
    <col min="8964" max="8964" width="13.625" style="4" customWidth="1"/>
    <col min="8965" max="8965" width="13.5" style="4" customWidth="1"/>
    <col min="8966" max="8967" width="13.625" style="4" customWidth="1"/>
    <col min="8968" max="8969" width="13.5" style="4" customWidth="1"/>
    <col min="8970" max="8970" width="13.625" style="4" customWidth="1"/>
    <col min="8971" max="8971" width="13.5" style="4" customWidth="1"/>
    <col min="8972" max="8972" width="13" style="4" customWidth="1"/>
    <col min="8973" max="9216" width="9" style="4" customWidth="1"/>
    <col min="9217" max="9217" width="9.125" style="4" customWidth="1"/>
    <col min="9218" max="9218" width="2.375" style="4" customWidth="1"/>
    <col min="9219" max="9219" width="18" style="4" customWidth="1"/>
    <col min="9220" max="9220" width="13.625" style="4" customWidth="1"/>
    <col min="9221" max="9221" width="13.5" style="4" customWidth="1"/>
    <col min="9222" max="9223" width="13.625" style="4" customWidth="1"/>
    <col min="9224" max="9225" width="13.5" style="4" customWidth="1"/>
    <col min="9226" max="9226" width="13.625" style="4" customWidth="1"/>
    <col min="9227" max="9227" width="13.5" style="4" customWidth="1"/>
    <col min="9228" max="9228" width="13" style="4" customWidth="1"/>
    <col min="9229" max="9472" width="9" style="4" customWidth="1"/>
    <col min="9473" max="9473" width="9.125" style="4" customWidth="1"/>
    <col min="9474" max="9474" width="2.375" style="4" customWidth="1"/>
    <col min="9475" max="9475" width="18" style="4" customWidth="1"/>
    <col min="9476" max="9476" width="13.625" style="4" customWidth="1"/>
    <col min="9477" max="9477" width="13.5" style="4" customWidth="1"/>
    <col min="9478" max="9479" width="13.625" style="4" customWidth="1"/>
    <col min="9480" max="9481" width="13.5" style="4" customWidth="1"/>
    <col min="9482" max="9482" width="13.625" style="4" customWidth="1"/>
    <col min="9483" max="9483" width="13.5" style="4" customWidth="1"/>
    <col min="9484" max="9484" width="13" style="4" customWidth="1"/>
    <col min="9485" max="9728" width="9" style="4" customWidth="1"/>
    <col min="9729" max="9729" width="9.125" style="4" customWidth="1"/>
    <col min="9730" max="9730" width="2.375" style="4" customWidth="1"/>
    <col min="9731" max="9731" width="18" style="4" customWidth="1"/>
    <col min="9732" max="9732" width="13.625" style="4" customWidth="1"/>
    <col min="9733" max="9733" width="13.5" style="4" customWidth="1"/>
    <col min="9734" max="9735" width="13.625" style="4" customWidth="1"/>
    <col min="9736" max="9737" width="13.5" style="4" customWidth="1"/>
    <col min="9738" max="9738" width="13.625" style="4" customWidth="1"/>
    <col min="9739" max="9739" width="13.5" style="4" customWidth="1"/>
    <col min="9740" max="9740" width="13" style="4" customWidth="1"/>
    <col min="9741" max="9984" width="9" style="4" customWidth="1"/>
    <col min="9985" max="9985" width="9.125" style="4" customWidth="1"/>
    <col min="9986" max="9986" width="2.375" style="4" customWidth="1"/>
    <col min="9987" max="9987" width="18" style="4" customWidth="1"/>
    <col min="9988" max="9988" width="13.625" style="4" customWidth="1"/>
    <col min="9989" max="9989" width="13.5" style="4" customWidth="1"/>
    <col min="9990" max="9991" width="13.625" style="4" customWidth="1"/>
    <col min="9992" max="9993" width="13.5" style="4" customWidth="1"/>
    <col min="9994" max="9994" width="13.625" style="4" customWidth="1"/>
    <col min="9995" max="9995" width="13.5" style="4" customWidth="1"/>
    <col min="9996" max="9996" width="13" style="4" customWidth="1"/>
    <col min="9997" max="10240" width="9" style="4" customWidth="1"/>
    <col min="10241" max="10241" width="9.125" style="4" customWidth="1"/>
    <col min="10242" max="10242" width="2.375" style="4" customWidth="1"/>
    <col min="10243" max="10243" width="18" style="4" customWidth="1"/>
    <col min="10244" max="10244" width="13.625" style="4" customWidth="1"/>
    <col min="10245" max="10245" width="13.5" style="4" customWidth="1"/>
    <col min="10246" max="10247" width="13.625" style="4" customWidth="1"/>
    <col min="10248" max="10249" width="13.5" style="4" customWidth="1"/>
    <col min="10250" max="10250" width="13.625" style="4" customWidth="1"/>
    <col min="10251" max="10251" width="13.5" style="4" customWidth="1"/>
    <col min="10252" max="10252" width="13" style="4" customWidth="1"/>
    <col min="10253" max="10496" width="9" style="4" customWidth="1"/>
    <col min="10497" max="10497" width="9.125" style="4" customWidth="1"/>
    <col min="10498" max="10498" width="2.375" style="4" customWidth="1"/>
    <col min="10499" max="10499" width="18" style="4" customWidth="1"/>
    <col min="10500" max="10500" width="13.625" style="4" customWidth="1"/>
    <col min="10501" max="10501" width="13.5" style="4" customWidth="1"/>
    <col min="10502" max="10503" width="13.625" style="4" customWidth="1"/>
    <col min="10504" max="10505" width="13.5" style="4" customWidth="1"/>
    <col min="10506" max="10506" width="13.625" style="4" customWidth="1"/>
    <col min="10507" max="10507" width="13.5" style="4" customWidth="1"/>
    <col min="10508" max="10508" width="13" style="4" customWidth="1"/>
    <col min="10509" max="10752" width="9" style="4" customWidth="1"/>
    <col min="10753" max="10753" width="9.125" style="4" customWidth="1"/>
    <col min="10754" max="10754" width="2.375" style="4" customWidth="1"/>
    <col min="10755" max="10755" width="18" style="4" customWidth="1"/>
    <col min="10756" max="10756" width="13.625" style="4" customWidth="1"/>
    <col min="10757" max="10757" width="13.5" style="4" customWidth="1"/>
    <col min="10758" max="10759" width="13.625" style="4" customWidth="1"/>
    <col min="10760" max="10761" width="13.5" style="4" customWidth="1"/>
    <col min="10762" max="10762" width="13.625" style="4" customWidth="1"/>
    <col min="10763" max="10763" width="13.5" style="4" customWidth="1"/>
    <col min="10764" max="10764" width="13" style="4" customWidth="1"/>
    <col min="10765" max="11008" width="9" style="4" customWidth="1"/>
    <col min="11009" max="11009" width="9.125" style="4" customWidth="1"/>
    <col min="11010" max="11010" width="2.375" style="4" customWidth="1"/>
    <col min="11011" max="11011" width="18" style="4" customWidth="1"/>
    <col min="11012" max="11012" width="13.625" style="4" customWidth="1"/>
    <col min="11013" max="11013" width="13.5" style="4" customWidth="1"/>
    <col min="11014" max="11015" width="13.625" style="4" customWidth="1"/>
    <col min="11016" max="11017" width="13.5" style="4" customWidth="1"/>
    <col min="11018" max="11018" width="13.625" style="4" customWidth="1"/>
    <col min="11019" max="11019" width="13.5" style="4" customWidth="1"/>
    <col min="11020" max="11020" width="13" style="4" customWidth="1"/>
    <col min="11021" max="11264" width="9" style="4" customWidth="1"/>
    <col min="11265" max="11265" width="9.125" style="4" customWidth="1"/>
    <col min="11266" max="11266" width="2.375" style="4" customWidth="1"/>
    <col min="11267" max="11267" width="18" style="4" customWidth="1"/>
    <col min="11268" max="11268" width="13.625" style="4" customWidth="1"/>
    <col min="11269" max="11269" width="13.5" style="4" customWidth="1"/>
    <col min="11270" max="11271" width="13.625" style="4" customWidth="1"/>
    <col min="11272" max="11273" width="13.5" style="4" customWidth="1"/>
    <col min="11274" max="11274" width="13.625" style="4" customWidth="1"/>
    <col min="11275" max="11275" width="13.5" style="4" customWidth="1"/>
    <col min="11276" max="11276" width="13" style="4" customWidth="1"/>
    <col min="11277" max="11520" width="9" style="4" customWidth="1"/>
    <col min="11521" max="11521" width="9.125" style="4" customWidth="1"/>
    <col min="11522" max="11522" width="2.375" style="4" customWidth="1"/>
    <col min="11523" max="11523" width="18" style="4" customWidth="1"/>
    <col min="11524" max="11524" width="13.625" style="4" customWidth="1"/>
    <col min="11525" max="11525" width="13.5" style="4" customWidth="1"/>
    <col min="11526" max="11527" width="13.625" style="4" customWidth="1"/>
    <col min="11528" max="11529" width="13.5" style="4" customWidth="1"/>
    <col min="11530" max="11530" width="13.625" style="4" customWidth="1"/>
    <col min="11531" max="11531" width="13.5" style="4" customWidth="1"/>
    <col min="11532" max="11532" width="13" style="4" customWidth="1"/>
    <col min="11533" max="11776" width="9" style="4" customWidth="1"/>
    <col min="11777" max="11777" width="9.125" style="4" customWidth="1"/>
    <col min="11778" max="11778" width="2.375" style="4" customWidth="1"/>
    <col min="11779" max="11779" width="18" style="4" customWidth="1"/>
    <col min="11780" max="11780" width="13.625" style="4" customWidth="1"/>
    <col min="11781" max="11781" width="13.5" style="4" customWidth="1"/>
    <col min="11782" max="11783" width="13.625" style="4" customWidth="1"/>
    <col min="11784" max="11785" width="13.5" style="4" customWidth="1"/>
    <col min="11786" max="11786" width="13.625" style="4" customWidth="1"/>
    <col min="11787" max="11787" width="13.5" style="4" customWidth="1"/>
    <col min="11788" max="11788" width="13" style="4" customWidth="1"/>
    <col min="11789" max="12032" width="9" style="4" customWidth="1"/>
    <col min="12033" max="12033" width="9.125" style="4" customWidth="1"/>
    <col min="12034" max="12034" width="2.375" style="4" customWidth="1"/>
    <col min="12035" max="12035" width="18" style="4" customWidth="1"/>
    <col min="12036" max="12036" width="13.625" style="4" customWidth="1"/>
    <col min="12037" max="12037" width="13.5" style="4" customWidth="1"/>
    <col min="12038" max="12039" width="13.625" style="4" customWidth="1"/>
    <col min="12040" max="12041" width="13.5" style="4" customWidth="1"/>
    <col min="12042" max="12042" width="13.625" style="4" customWidth="1"/>
    <col min="12043" max="12043" width="13.5" style="4" customWidth="1"/>
    <col min="12044" max="12044" width="13" style="4" customWidth="1"/>
    <col min="12045" max="12288" width="9" style="4" customWidth="1"/>
    <col min="12289" max="12289" width="9.125" style="4" customWidth="1"/>
    <col min="12290" max="12290" width="2.375" style="4" customWidth="1"/>
    <col min="12291" max="12291" width="18" style="4" customWidth="1"/>
    <col min="12292" max="12292" width="13.625" style="4" customWidth="1"/>
    <col min="12293" max="12293" width="13.5" style="4" customWidth="1"/>
    <col min="12294" max="12295" width="13.625" style="4" customWidth="1"/>
    <col min="12296" max="12297" width="13.5" style="4" customWidth="1"/>
    <col min="12298" max="12298" width="13.625" style="4" customWidth="1"/>
    <col min="12299" max="12299" width="13.5" style="4" customWidth="1"/>
    <col min="12300" max="12300" width="13" style="4" customWidth="1"/>
    <col min="12301" max="12544" width="9" style="4" customWidth="1"/>
    <col min="12545" max="12545" width="9.125" style="4" customWidth="1"/>
    <col min="12546" max="12546" width="2.375" style="4" customWidth="1"/>
    <col min="12547" max="12547" width="18" style="4" customWidth="1"/>
    <col min="12548" max="12548" width="13.625" style="4" customWidth="1"/>
    <col min="12549" max="12549" width="13.5" style="4" customWidth="1"/>
    <col min="12550" max="12551" width="13.625" style="4" customWidth="1"/>
    <col min="12552" max="12553" width="13.5" style="4" customWidth="1"/>
    <col min="12554" max="12554" width="13.625" style="4" customWidth="1"/>
    <col min="12555" max="12555" width="13.5" style="4" customWidth="1"/>
    <col min="12556" max="12556" width="13" style="4" customWidth="1"/>
    <col min="12557" max="12800" width="9" style="4" customWidth="1"/>
    <col min="12801" max="12801" width="9.125" style="4" customWidth="1"/>
    <col min="12802" max="12802" width="2.375" style="4" customWidth="1"/>
    <col min="12803" max="12803" width="18" style="4" customWidth="1"/>
    <col min="12804" max="12804" width="13.625" style="4" customWidth="1"/>
    <col min="12805" max="12805" width="13.5" style="4" customWidth="1"/>
    <col min="12806" max="12807" width="13.625" style="4" customWidth="1"/>
    <col min="12808" max="12809" width="13.5" style="4" customWidth="1"/>
    <col min="12810" max="12810" width="13.625" style="4" customWidth="1"/>
    <col min="12811" max="12811" width="13.5" style="4" customWidth="1"/>
    <col min="12812" max="12812" width="13" style="4" customWidth="1"/>
    <col min="12813" max="13056" width="9" style="4" customWidth="1"/>
    <col min="13057" max="13057" width="9.125" style="4" customWidth="1"/>
    <col min="13058" max="13058" width="2.375" style="4" customWidth="1"/>
    <col min="13059" max="13059" width="18" style="4" customWidth="1"/>
    <col min="13060" max="13060" width="13.625" style="4" customWidth="1"/>
    <col min="13061" max="13061" width="13.5" style="4" customWidth="1"/>
    <col min="13062" max="13063" width="13.625" style="4" customWidth="1"/>
    <col min="13064" max="13065" width="13.5" style="4" customWidth="1"/>
    <col min="13066" max="13066" width="13.625" style="4" customWidth="1"/>
    <col min="13067" max="13067" width="13.5" style="4" customWidth="1"/>
    <col min="13068" max="13068" width="13" style="4" customWidth="1"/>
    <col min="13069" max="13312" width="9" style="4" customWidth="1"/>
    <col min="13313" max="13313" width="9.125" style="4" customWidth="1"/>
    <col min="13314" max="13314" width="2.375" style="4" customWidth="1"/>
    <col min="13315" max="13315" width="18" style="4" customWidth="1"/>
    <col min="13316" max="13316" width="13.625" style="4" customWidth="1"/>
    <col min="13317" max="13317" width="13.5" style="4" customWidth="1"/>
    <col min="13318" max="13319" width="13.625" style="4" customWidth="1"/>
    <col min="13320" max="13321" width="13.5" style="4" customWidth="1"/>
    <col min="13322" max="13322" width="13.625" style="4" customWidth="1"/>
    <col min="13323" max="13323" width="13.5" style="4" customWidth="1"/>
    <col min="13324" max="13324" width="13" style="4" customWidth="1"/>
    <col min="13325" max="13568" width="9" style="4" customWidth="1"/>
    <col min="13569" max="13569" width="9.125" style="4" customWidth="1"/>
    <col min="13570" max="13570" width="2.375" style="4" customWidth="1"/>
    <col min="13571" max="13571" width="18" style="4" customWidth="1"/>
    <col min="13572" max="13572" width="13.625" style="4" customWidth="1"/>
    <col min="13573" max="13573" width="13.5" style="4" customWidth="1"/>
    <col min="13574" max="13575" width="13.625" style="4" customWidth="1"/>
    <col min="13576" max="13577" width="13.5" style="4" customWidth="1"/>
    <col min="13578" max="13578" width="13.625" style="4" customWidth="1"/>
    <col min="13579" max="13579" width="13.5" style="4" customWidth="1"/>
    <col min="13580" max="13580" width="13" style="4" customWidth="1"/>
    <col min="13581" max="13824" width="9" style="4" customWidth="1"/>
    <col min="13825" max="13825" width="9.125" style="4" customWidth="1"/>
    <col min="13826" max="13826" width="2.375" style="4" customWidth="1"/>
    <col min="13827" max="13827" width="18" style="4" customWidth="1"/>
    <col min="13828" max="13828" width="13.625" style="4" customWidth="1"/>
    <col min="13829" max="13829" width="13.5" style="4" customWidth="1"/>
    <col min="13830" max="13831" width="13.625" style="4" customWidth="1"/>
    <col min="13832" max="13833" width="13.5" style="4" customWidth="1"/>
    <col min="13834" max="13834" width="13.625" style="4" customWidth="1"/>
    <col min="13835" max="13835" width="13.5" style="4" customWidth="1"/>
    <col min="13836" max="13836" width="13" style="4" customWidth="1"/>
    <col min="13837" max="14080" width="9" style="4" customWidth="1"/>
    <col min="14081" max="14081" width="9.125" style="4" customWidth="1"/>
    <col min="14082" max="14082" width="2.375" style="4" customWidth="1"/>
    <col min="14083" max="14083" width="18" style="4" customWidth="1"/>
    <col min="14084" max="14084" width="13.625" style="4" customWidth="1"/>
    <col min="14085" max="14085" width="13.5" style="4" customWidth="1"/>
    <col min="14086" max="14087" width="13.625" style="4" customWidth="1"/>
    <col min="14088" max="14089" width="13.5" style="4" customWidth="1"/>
    <col min="14090" max="14090" width="13.625" style="4" customWidth="1"/>
    <col min="14091" max="14091" width="13.5" style="4" customWidth="1"/>
    <col min="14092" max="14092" width="13" style="4" customWidth="1"/>
    <col min="14093" max="14336" width="9" style="4" customWidth="1"/>
    <col min="14337" max="14337" width="9.125" style="4" customWidth="1"/>
    <col min="14338" max="14338" width="2.375" style="4" customWidth="1"/>
    <col min="14339" max="14339" width="18" style="4" customWidth="1"/>
    <col min="14340" max="14340" width="13.625" style="4" customWidth="1"/>
    <col min="14341" max="14341" width="13.5" style="4" customWidth="1"/>
    <col min="14342" max="14343" width="13.625" style="4" customWidth="1"/>
    <col min="14344" max="14345" width="13.5" style="4" customWidth="1"/>
    <col min="14346" max="14346" width="13.625" style="4" customWidth="1"/>
    <col min="14347" max="14347" width="13.5" style="4" customWidth="1"/>
    <col min="14348" max="14348" width="13" style="4" customWidth="1"/>
    <col min="14349" max="14592" width="9" style="4" customWidth="1"/>
    <col min="14593" max="14593" width="9.125" style="4" customWidth="1"/>
    <col min="14594" max="14594" width="2.375" style="4" customWidth="1"/>
    <col min="14595" max="14595" width="18" style="4" customWidth="1"/>
    <col min="14596" max="14596" width="13.625" style="4" customWidth="1"/>
    <col min="14597" max="14597" width="13.5" style="4" customWidth="1"/>
    <col min="14598" max="14599" width="13.625" style="4" customWidth="1"/>
    <col min="14600" max="14601" width="13.5" style="4" customWidth="1"/>
    <col min="14602" max="14602" width="13.625" style="4" customWidth="1"/>
    <col min="14603" max="14603" width="13.5" style="4" customWidth="1"/>
    <col min="14604" max="14604" width="13" style="4" customWidth="1"/>
    <col min="14605" max="14848" width="9" style="4" customWidth="1"/>
    <col min="14849" max="14849" width="9.125" style="4" customWidth="1"/>
    <col min="14850" max="14850" width="2.375" style="4" customWidth="1"/>
    <col min="14851" max="14851" width="18" style="4" customWidth="1"/>
    <col min="14852" max="14852" width="13.625" style="4" customWidth="1"/>
    <col min="14853" max="14853" width="13.5" style="4" customWidth="1"/>
    <col min="14854" max="14855" width="13.625" style="4" customWidth="1"/>
    <col min="14856" max="14857" width="13.5" style="4" customWidth="1"/>
    <col min="14858" max="14858" width="13.625" style="4" customWidth="1"/>
    <col min="14859" max="14859" width="13.5" style="4" customWidth="1"/>
    <col min="14860" max="14860" width="13" style="4" customWidth="1"/>
    <col min="14861" max="15104" width="9" style="4" customWidth="1"/>
    <col min="15105" max="15105" width="9.125" style="4" customWidth="1"/>
    <col min="15106" max="15106" width="2.375" style="4" customWidth="1"/>
    <col min="15107" max="15107" width="18" style="4" customWidth="1"/>
    <col min="15108" max="15108" width="13.625" style="4" customWidth="1"/>
    <col min="15109" max="15109" width="13.5" style="4" customWidth="1"/>
    <col min="15110" max="15111" width="13.625" style="4" customWidth="1"/>
    <col min="15112" max="15113" width="13.5" style="4" customWidth="1"/>
    <col min="15114" max="15114" width="13.625" style="4" customWidth="1"/>
    <col min="15115" max="15115" width="13.5" style="4" customWidth="1"/>
    <col min="15116" max="15116" width="13" style="4" customWidth="1"/>
    <col min="15117" max="15360" width="9" style="4" customWidth="1"/>
    <col min="15361" max="15361" width="9.125" style="4" customWidth="1"/>
    <col min="15362" max="15362" width="2.375" style="4" customWidth="1"/>
    <col min="15363" max="15363" width="18" style="4" customWidth="1"/>
    <col min="15364" max="15364" width="13.625" style="4" customWidth="1"/>
    <col min="15365" max="15365" width="13.5" style="4" customWidth="1"/>
    <col min="15366" max="15367" width="13.625" style="4" customWidth="1"/>
    <col min="15368" max="15369" width="13.5" style="4" customWidth="1"/>
    <col min="15370" max="15370" width="13.625" style="4" customWidth="1"/>
    <col min="15371" max="15371" width="13.5" style="4" customWidth="1"/>
    <col min="15372" max="15372" width="13" style="4" customWidth="1"/>
    <col min="15373" max="15616" width="9" style="4" customWidth="1"/>
    <col min="15617" max="15617" width="9.125" style="4" customWidth="1"/>
    <col min="15618" max="15618" width="2.375" style="4" customWidth="1"/>
    <col min="15619" max="15619" width="18" style="4" customWidth="1"/>
    <col min="15620" max="15620" width="13.625" style="4" customWidth="1"/>
    <col min="15621" max="15621" width="13.5" style="4" customWidth="1"/>
    <col min="15622" max="15623" width="13.625" style="4" customWidth="1"/>
    <col min="15624" max="15625" width="13.5" style="4" customWidth="1"/>
    <col min="15626" max="15626" width="13.625" style="4" customWidth="1"/>
    <col min="15627" max="15627" width="13.5" style="4" customWidth="1"/>
    <col min="15628" max="15628" width="13" style="4" customWidth="1"/>
    <col min="15629" max="15872" width="9" style="4" customWidth="1"/>
    <col min="15873" max="15873" width="9.125" style="4" customWidth="1"/>
    <col min="15874" max="15874" width="2.375" style="4" customWidth="1"/>
    <col min="15875" max="15875" width="18" style="4" customWidth="1"/>
    <col min="15876" max="15876" width="13.625" style="4" customWidth="1"/>
    <col min="15877" max="15877" width="13.5" style="4" customWidth="1"/>
    <col min="15878" max="15879" width="13.625" style="4" customWidth="1"/>
    <col min="15880" max="15881" width="13.5" style="4" customWidth="1"/>
    <col min="15882" max="15882" width="13.625" style="4" customWidth="1"/>
    <col min="15883" max="15883" width="13.5" style="4" customWidth="1"/>
    <col min="15884" max="15884" width="13" style="4" customWidth="1"/>
    <col min="15885" max="16128" width="9" style="4" customWidth="1"/>
    <col min="16129" max="16129" width="9.125" style="4" customWidth="1"/>
    <col min="16130" max="16130" width="2.375" style="4" customWidth="1"/>
    <col min="16131" max="16131" width="18" style="4" customWidth="1"/>
    <col min="16132" max="16132" width="13.625" style="4" customWidth="1"/>
    <col min="16133" max="16133" width="13.5" style="4" customWidth="1"/>
    <col min="16134" max="16135" width="13.625" style="4" customWidth="1"/>
    <col min="16136" max="16137" width="13.5" style="4" customWidth="1"/>
    <col min="16138" max="16138" width="13.625" style="4" customWidth="1"/>
    <col min="16139" max="16139" width="13.5" style="4" customWidth="1"/>
    <col min="16140" max="16140" width="13" style="4" customWidth="1"/>
    <col min="16141" max="16384" width="9" style="4" customWidth="1"/>
  </cols>
  <sheetData>
    <row r="1" spans="1:12" ht="13.5" customHeight="1">
      <c r="A1" s="2339" t="s">
        <v>1224</v>
      </c>
      <c r="B1" s="2339"/>
      <c r="C1" s="2339"/>
      <c r="D1" s="2339"/>
      <c r="E1" s="2339"/>
      <c r="F1" s="2339"/>
      <c r="G1" s="2339"/>
      <c r="H1" s="2339"/>
      <c r="I1" s="2339"/>
      <c r="J1" s="2339"/>
      <c r="K1" s="2339"/>
      <c r="L1" s="2339"/>
    </row>
    <row r="2" spans="1:12" ht="18.75">
      <c r="A2" s="2340" t="s">
        <v>1196</v>
      </c>
      <c r="B2" s="2340"/>
      <c r="C2" s="2340"/>
      <c r="D2" s="2340"/>
      <c r="E2" s="2340"/>
      <c r="F2" s="2340"/>
      <c r="G2" s="2340"/>
      <c r="H2" s="2340"/>
      <c r="I2" s="2340"/>
      <c r="J2" s="2340"/>
      <c r="K2" s="2340"/>
      <c r="L2" s="2340"/>
    </row>
    <row r="3" spans="1:12" ht="30" customHeight="1">
      <c r="A3" s="2341" t="s">
        <v>1198</v>
      </c>
      <c r="B3" s="2356"/>
      <c r="C3" s="2356"/>
      <c r="D3" s="2391" t="s">
        <v>1226</v>
      </c>
      <c r="E3" s="2410"/>
      <c r="F3" s="2410"/>
      <c r="G3" s="2410"/>
      <c r="H3" s="2410"/>
      <c r="I3" s="2410"/>
      <c r="J3" s="2410"/>
      <c r="K3" s="2410"/>
      <c r="L3" s="2466"/>
    </row>
    <row r="4" spans="1:12" ht="30" customHeight="1">
      <c r="A4" s="2342" t="s">
        <v>783</v>
      </c>
      <c r="B4" s="2357"/>
      <c r="C4" s="2375"/>
      <c r="D4" s="2392" t="s">
        <v>1227</v>
      </c>
      <c r="E4" s="2411"/>
      <c r="F4" s="2411"/>
      <c r="G4" s="2411"/>
      <c r="H4" s="2411"/>
      <c r="I4" s="2411"/>
      <c r="J4" s="2411"/>
      <c r="K4" s="2411"/>
      <c r="L4" s="2467"/>
    </row>
    <row r="5" spans="1:12" ht="30" customHeight="1">
      <c r="A5" s="2343" t="s">
        <v>934</v>
      </c>
      <c r="B5" s="2358"/>
      <c r="C5" s="2376"/>
      <c r="D5" s="2392" t="s">
        <v>1228</v>
      </c>
      <c r="E5" s="2411"/>
      <c r="F5" s="2411"/>
      <c r="G5" s="2411"/>
      <c r="H5" s="2411"/>
      <c r="I5" s="2411"/>
      <c r="J5" s="2411"/>
      <c r="K5" s="2411"/>
      <c r="L5" s="2467"/>
    </row>
    <row r="6" spans="1:12" ht="30" customHeight="1">
      <c r="A6" s="2344" t="s">
        <v>1199</v>
      </c>
      <c r="B6" s="2359"/>
      <c r="C6" s="2377" t="s">
        <v>465</v>
      </c>
      <c r="D6" s="2393" t="s">
        <v>1230</v>
      </c>
      <c r="E6" s="2412"/>
      <c r="F6" s="2412"/>
      <c r="G6" s="2433"/>
      <c r="H6" s="2441" t="s">
        <v>398</v>
      </c>
      <c r="I6" s="2448" t="s">
        <v>1244</v>
      </c>
      <c r="J6" s="2453"/>
      <c r="K6" s="2453"/>
      <c r="L6" s="2468"/>
    </row>
    <row r="7" spans="1:12" ht="30" customHeight="1">
      <c r="A7" s="2345"/>
      <c r="B7" s="2360"/>
      <c r="C7" s="2378" t="s">
        <v>984</v>
      </c>
      <c r="D7" s="2394" t="s">
        <v>1230</v>
      </c>
      <c r="E7" s="2413"/>
      <c r="F7" s="2413"/>
      <c r="G7" s="2434"/>
      <c r="H7" s="2442"/>
      <c r="I7" s="2448"/>
      <c r="J7" s="2453"/>
      <c r="K7" s="2453"/>
      <c r="L7" s="2468"/>
    </row>
    <row r="8" spans="1:12" ht="30" customHeight="1">
      <c r="A8" s="2346" t="s">
        <v>1182</v>
      </c>
      <c r="B8" s="2361">
        <v>1</v>
      </c>
      <c r="C8" s="2379" t="s">
        <v>722</v>
      </c>
      <c r="D8" s="2395" t="s">
        <v>847</v>
      </c>
      <c r="E8" s="2414"/>
      <c r="F8" s="2414"/>
      <c r="G8" s="2414"/>
      <c r="H8" s="2414"/>
      <c r="I8" s="2414"/>
      <c r="J8" s="2414"/>
      <c r="K8" s="2414"/>
      <c r="L8" s="2469"/>
    </row>
    <row r="9" spans="1:12" ht="30" customHeight="1">
      <c r="A9" s="2347"/>
      <c r="B9" s="2362">
        <v>2</v>
      </c>
      <c r="C9" s="2380" t="s">
        <v>1203</v>
      </c>
      <c r="D9" s="2396" t="s">
        <v>1208</v>
      </c>
      <c r="E9" s="2415"/>
      <c r="F9" s="2408" t="s">
        <v>1215</v>
      </c>
      <c r="G9" s="2425" t="s">
        <v>1017</v>
      </c>
      <c r="H9" s="2443"/>
      <c r="I9" s="2443"/>
      <c r="J9" s="2443"/>
      <c r="K9" s="2431"/>
      <c r="L9" s="2470" t="s">
        <v>1223</v>
      </c>
    </row>
    <row r="10" spans="1:12" ht="30" customHeight="1">
      <c r="A10" s="2347"/>
      <c r="B10" s="2362"/>
      <c r="C10" s="2380"/>
      <c r="D10" s="2397"/>
      <c r="E10" s="2416"/>
      <c r="F10" s="2365"/>
      <c r="G10" s="2435" t="s">
        <v>462</v>
      </c>
      <c r="H10" s="2444" t="s">
        <v>1211</v>
      </c>
      <c r="I10" s="2449" t="s">
        <v>1249</v>
      </c>
      <c r="J10" s="2454" t="s">
        <v>1220</v>
      </c>
      <c r="K10" s="2459" t="s">
        <v>1222</v>
      </c>
      <c r="L10" s="2471"/>
    </row>
    <row r="11" spans="1:12" ht="28.15" customHeight="1">
      <c r="A11" s="2347"/>
      <c r="B11" s="2362"/>
      <c r="C11" s="2380"/>
      <c r="D11" s="2398" t="s">
        <v>1231</v>
      </c>
      <c r="E11" s="2417"/>
      <c r="F11" s="2427">
        <v>5</v>
      </c>
      <c r="G11" s="2436">
        <v>5</v>
      </c>
      <c r="H11" s="2445"/>
      <c r="I11" s="2450"/>
      <c r="J11" s="2455"/>
      <c r="K11" s="2460"/>
      <c r="L11" s="2472" t="s">
        <v>1056</v>
      </c>
    </row>
    <row r="12" spans="1:12" ht="28.15" customHeight="1">
      <c r="A12" s="2347"/>
      <c r="B12" s="2362"/>
      <c r="C12" s="2380"/>
      <c r="D12" s="2398" t="s">
        <v>1232</v>
      </c>
      <c r="E12" s="2417"/>
      <c r="F12" s="2427">
        <v>6</v>
      </c>
      <c r="G12" s="2436"/>
      <c r="H12" s="2445">
        <v>6</v>
      </c>
      <c r="I12" s="2450"/>
      <c r="J12" s="2455"/>
      <c r="K12" s="2460"/>
      <c r="L12" s="2472" t="s">
        <v>1006</v>
      </c>
    </row>
    <row r="13" spans="1:12" ht="28.15" customHeight="1">
      <c r="A13" s="2347"/>
      <c r="B13" s="2362"/>
      <c r="C13" s="2380"/>
      <c r="D13" s="2398" t="s">
        <v>504</v>
      </c>
      <c r="E13" s="2417"/>
      <c r="F13" s="2427">
        <v>4</v>
      </c>
      <c r="G13" s="2436"/>
      <c r="H13" s="2445"/>
      <c r="I13" s="2450">
        <v>4</v>
      </c>
      <c r="J13" s="2455"/>
      <c r="K13" s="2460"/>
      <c r="L13" s="2472" t="s">
        <v>1006</v>
      </c>
    </row>
    <row r="14" spans="1:12" ht="28.15" customHeight="1">
      <c r="A14" s="2347"/>
      <c r="B14" s="2362"/>
      <c r="C14" s="2380"/>
      <c r="D14" s="2398" t="s">
        <v>883</v>
      </c>
      <c r="E14" s="2418"/>
      <c r="F14" s="2428">
        <v>5</v>
      </c>
      <c r="G14" s="2437"/>
      <c r="H14" s="2446"/>
      <c r="I14" s="2451"/>
      <c r="J14" s="2456">
        <v>5</v>
      </c>
      <c r="K14" s="2460"/>
      <c r="L14" s="2472" t="s">
        <v>1006</v>
      </c>
    </row>
    <row r="15" spans="1:12" ht="28.15" customHeight="1">
      <c r="A15" s="2347"/>
      <c r="B15" s="2362"/>
      <c r="C15" s="2380"/>
      <c r="D15" s="2398" t="s">
        <v>1233</v>
      </c>
      <c r="E15" s="2418"/>
      <c r="F15" s="2428">
        <v>4</v>
      </c>
      <c r="G15" s="2437"/>
      <c r="H15" s="2446"/>
      <c r="I15" s="2451"/>
      <c r="J15" s="2456">
        <v>1</v>
      </c>
      <c r="K15" s="2461">
        <v>3</v>
      </c>
      <c r="L15" s="2472" t="s">
        <v>1006</v>
      </c>
    </row>
    <row r="16" spans="1:12" ht="30" customHeight="1">
      <c r="A16" s="2347"/>
      <c r="B16" s="2362"/>
      <c r="C16" s="2380"/>
      <c r="D16" s="2399" t="s">
        <v>999</v>
      </c>
      <c r="E16" s="2419"/>
      <c r="F16" s="2429">
        <v>24</v>
      </c>
      <c r="G16" s="2438">
        <v>5</v>
      </c>
      <c r="H16" s="2447">
        <v>5</v>
      </c>
      <c r="I16" s="2452">
        <v>5</v>
      </c>
      <c r="J16" s="2457">
        <v>5</v>
      </c>
      <c r="K16" s="2462">
        <v>4</v>
      </c>
      <c r="L16" s="2473"/>
    </row>
    <row r="17" spans="1:12" ht="30" customHeight="1">
      <c r="A17" s="2347"/>
      <c r="B17" s="2363">
        <v>3</v>
      </c>
      <c r="C17" s="2381" t="s">
        <v>1204</v>
      </c>
      <c r="D17" s="2400" t="s">
        <v>518</v>
      </c>
      <c r="E17" s="2420" t="s">
        <v>1231</v>
      </c>
      <c r="F17" s="2430"/>
      <c r="G17" s="2430"/>
      <c r="H17" s="2430"/>
      <c r="I17" s="2430"/>
      <c r="J17" s="2430"/>
      <c r="K17" s="2430"/>
      <c r="L17" s="2474"/>
    </row>
    <row r="18" spans="1:12" ht="30" customHeight="1">
      <c r="A18" s="2347"/>
      <c r="B18" s="2364"/>
      <c r="C18" s="2382"/>
      <c r="D18" s="2400" t="s">
        <v>736</v>
      </c>
      <c r="E18" s="2405" t="s">
        <v>1232</v>
      </c>
      <c r="F18" s="2417"/>
      <c r="G18" s="2417"/>
      <c r="H18" s="2417"/>
      <c r="I18" s="2417"/>
      <c r="J18" s="2417"/>
      <c r="K18" s="2417"/>
      <c r="L18" s="2475"/>
    </row>
    <row r="19" spans="1:12" ht="30" customHeight="1">
      <c r="A19" s="2347"/>
      <c r="B19" s="2364"/>
      <c r="C19" s="2382"/>
      <c r="D19" s="2400" t="s">
        <v>1175</v>
      </c>
      <c r="E19" s="2405" t="s">
        <v>504</v>
      </c>
      <c r="F19" s="2417"/>
      <c r="G19" s="2417"/>
      <c r="H19" s="2417"/>
      <c r="I19" s="2417"/>
      <c r="J19" s="2417"/>
      <c r="K19" s="2417"/>
      <c r="L19" s="2475"/>
    </row>
    <row r="20" spans="1:12" ht="30" customHeight="1">
      <c r="A20" s="2347"/>
      <c r="B20" s="2364"/>
      <c r="C20" s="2382"/>
      <c r="D20" s="2400" t="s">
        <v>1209</v>
      </c>
      <c r="E20" s="2405" t="s">
        <v>883</v>
      </c>
      <c r="F20" s="2417"/>
      <c r="G20" s="2417"/>
      <c r="H20" s="2417"/>
      <c r="I20" s="2417"/>
      <c r="J20" s="2417"/>
      <c r="K20" s="2417"/>
      <c r="L20" s="2475"/>
    </row>
    <row r="21" spans="1:12" ht="30" customHeight="1">
      <c r="A21" s="2347"/>
      <c r="B21" s="2365"/>
      <c r="C21" s="2383"/>
      <c r="D21" s="2400" t="s">
        <v>1210</v>
      </c>
      <c r="E21" s="2405" t="s">
        <v>1233</v>
      </c>
      <c r="F21" s="2417"/>
      <c r="G21" s="2417"/>
      <c r="H21" s="2417"/>
      <c r="I21" s="2417"/>
      <c r="J21" s="2417"/>
      <c r="K21" s="2417"/>
      <c r="L21" s="2475"/>
    </row>
    <row r="22" spans="1:12" ht="30" customHeight="1">
      <c r="A22" s="2347"/>
      <c r="B22" s="2363">
        <v>4</v>
      </c>
      <c r="C22" s="2381" t="s">
        <v>1190</v>
      </c>
      <c r="D22" s="2400" t="s">
        <v>518</v>
      </c>
      <c r="E22" s="2405" t="s">
        <v>1237</v>
      </c>
      <c r="F22" s="2417"/>
      <c r="G22" s="2417"/>
      <c r="H22" s="2417"/>
      <c r="I22" s="2417"/>
      <c r="J22" s="2417"/>
      <c r="K22" s="2417"/>
      <c r="L22" s="2475"/>
    </row>
    <row r="23" spans="1:12" ht="30" customHeight="1">
      <c r="A23" s="2347"/>
      <c r="B23" s="2364"/>
      <c r="C23" s="2382"/>
      <c r="D23" s="2400" t="s">
        <v>736</v>
      </c>
      <c r="E23" s="2405" t="s">
        <v>1237</v>
      </c>
      <c r="F23" s="2417"/>
      <c r="G23" s="2417"/>
      <c r="H23" s="2417"/>
      <c r="I23" s="2417"/>
      <c r="J23" s="2417"/>
      <c r="K23" s="2417"/>
      <c r="L23" s="2475"/>
    </row>
    <row r="24" spans="1:12" ht="30" customHeight="1">
      <c r="A24" s="2347"/>
      <c r="B24" s="2364"/>
      <c r="C24" s="2382"/>
      <c r="D24" s="2400" t="s">
        <v>1175</v>
      </c>
      <c r="E24" s="2405" t="s">
        <v>1237</v>
      </c>
      <c r="F24" s="2417"/>
      <c r="G24" s="2417"/>
      <c r="H24" s="2417"/>
      <c r="I24" s="2417"/>
      <c r="J24" s="2417"/>
      <c r="K24" s="2417"/>
      <c r="L24" s="2475"/>
    </row>
    <row r="25" spans="1:12" ht="30" customHeight="1">
      <c r="A25" s="2347"/>
      <c r="B25" s="2364"/>
      <c r="C25" s="2382"/>
      <c r="D25" s="2400" t="s">
        <v>1209</v>
      </c>
      <c r="E25" s="2405" t="s">
        <v>1238</v>
      </c>
      <c r="F25" s="2417"/>
      <c r="G25" s="2417"/>
      <c r="H25" s="2417"/>
      <c r="I25" s="2417"/>
      <c r="J25" s="2417"/>
      <c r="K25" s="2417"/>
      <c r="L25" s="2475"/>
    </row>
    <row r="26" spans="1:12" ht="30" customHeight="1">
      <c r="A26" s="2347"/>
      <c r="B26" s="2365"/>
      <c r="C26" s="2383"/>
      <c r="D26" s="2400" t="s">
        <v>1210</v>
      </c>
      <c r="E26" s="2405" t="s">
        <v>1237</v>
      </c>
      <c r="F26" s="2417"/>
      <c r="G26" s="2417"/>
      <c r="H26" s="2417"/>
      <c r="I26" s="2417"/>
      <c r="J26" s="2417"/>
      <c r="K26" s="2417"/>
      <c r="L26" s="2475"/>
    </row>
    <row r="27" spans="1:12" ht="30" customHeight="1">
      <c r="A27" s="2347"/>
      <c r="B27" s="2363">
        <v>5</v>
      </c>
      <c r="C27" s="2381" t="s">
        <v>1205</v>
      </c>
      <c r="D27" s="2400" t="s">
        <v>518</v>
      </c>
      <c r="E27" s="2405" t="s">
        <v>1237</v>
      </c>
      <c r="F27" s="2417"/>
      <c r="G27" s="2417"/>
      <c r="H27" s="2417"/>
      <c r="I27" s="2417"/>
      <c r="J27" s="2417"/>
      <c r="K27" s="2417"/>
      <c r="L27" s="2475"/>
    </row>
    <row r="28" spans="1:12" ht="30" customHeight="1">
      <c r="A28" s="2347"/>
      <c r="B28" s="2364"/>
      <c r="C28" s="2382"/>
      <c r="D28" s="2400" t="s">
        <v>736</v>
      </c>
      <c r="E28" s="2405" t="s">
        <v>1237</v>
      </c>
      <c r="F28" s="2417"/>
      <c r="G28" s="2417"/>
      <c r="H28" s="2417"/>
      <c r="I28" s="2417"/>
      <c r="J28" s="2417"/>
      <c r="K28" s="2417"/>
      <c r="L28" s="2475"/>
    </row>
    <row r="29" spans="1:12" ht="30" customHeight="1">
      <c r="A29" s="2347"/>
      <c r="B29" s="2364"/>
      <c r="C29" s="2382"/>
      <c r="D29" s="2400" t="s">
        <v>1175</v>
      </c>
      <c r="E29" s="2405" t="s">
        <v>1237</v>
      </c>
      <c r="F29" s="2417"/>
      <c r="G29" s="2417"/>
      <c r="H29" s="2417"/>
      <c r="I29" s="2417"/>
      <c r="J29" s="2417"/>
      <c r="K29" s="2417"/>
      <c r="L29" s="2475"/>
    </row>
    <row r="30" spans="1:12" ht="30" customHeight="1">
      <c r="A30" s="2347"/>
      <c r="B30" s="2364"/>
      <c r="C30" s="2382"/>
      <c r="D30" s="2400" t="s">
        <v>1209</v>
      </c>
      <c r="E30" s="2405" t="s">
        <v>165</v>
      </c>
      <c r="F30" s="2417"/>
      <c r="G30" s="2417"/>
      <c r="H30" s="2417"/>
      <c r="I30" s="2417"/>
      <c r="J30" s="2417"/>
      <c r="K30" s="2417"/>
      <c r="L30" s="2475"/>
    </row>
    <row r="31" spans="1:12" ht="30" customHeight="1">
      <c r="A31" s="2347"/>
      <c r="B31" s="2365"/>
      <c r="C31" s="2383"/>
      <c r="D31" s="2400" t="s">
        <v>1210</v>
      </c>
      <c r="E31" s="2405" t="s">
        <v>1237</v>
      </c>
      <c r="F31" s="2417"/>
      <c r="G31" s="2417"/>
      <c r="H31" s="2417"/>
      <c r="I31" s="2417"/>
      <c r="J31" s="2417"/>
      <c r="K31" s="2417"/>
      <c r="L31" s="2475"/>
    </row>
    <row r="32" spans="1:12" ht="19.5" customHeight="1">
      <c r="A32" s="2347"/>
      <c r="B32" s="2362">
        <v>6</v>
      </c>
      <c r="C32" s="2384" t="s">
        <v>687</v>
      </c>
      <c r="D32" s="2401" t="s">
        <v>706</v>
      </c>
      <c r="E32" s="2421"/>
      <c r="F32" s="2421"/>
      <c r="G32" s="2421"/>
      <c r="H32" s="2421"/>
      <c r="I32" s="2421"/>
      <c r="J32" s="2421"/>
      <c r="K32" s="2421"/>
      <c r="L32" s="2476"/>
    </row>
    <row r="33" spans="1:12" ht="19.5" customHeight="1">
      <c r="A33" s="2347"/>
      <c r="B33" s="2362"/>
      <c r="C33" s="2384"/>
      <c r="D33" s="2402"/>
      <c r="E33" s="2422"/>
      <c r="F33" s="2422"/>
      <c r="G33" s="2422"/>
      <c r="H33" s="2422"/>
      <c r="I33" s="2422"/>
      <c r="J33" s="2422"/>
      <c r="K33" s="2422"/>
      <c r="L33" s="2477"/>
    </row>
    <row r="34" spans="1:12" ht="19.5" customHeight="1">
      <c r="A34" s="2347"/>
      <c r="B34" s="2366">
        <v>7</v>
      </c>
      <c r="C34" s="2373" t="s">
        <v>312</v>
      </c>
      <c r="D34" s="2403"/>
      <c r="E34" s="2423"/>
      <c r="F34" s="2423"/>
      <c r="G34" s="2423"/>
      <c r="H34" s="2423"/>
      <c r="I34" s="2423"/>
      <c r="J34" s="2423"/>
      <c r="K34" s="2423"/>
      <c r="L34" s="2478"/>
    </row>
    <row r="35" spans="1:12" ht="19.5" customHeight="1">
      <c r="A35" s="2348"/>
      <c r="B35" s="2366"/>
      <c r="C35" s="2371"/>
      <c r="D35" s="2403"/>
      <c r="E35" s="2423"/>
      <c r="F35" s="2423"/>
      <c r="G35" s="2423"/>
      <c r="H35" s="2423"/>
      <c r="I35" s="2423"/>
      <c r="J35" s="2423"/>
      <c r="K35" s="2423"/>
      <c r="L35" s="2478"/>
    </row>
    <row r="36" spans="1:12" ht="36" customHeight="1">
      <c r="A36" s="2349" t="s">
        <v>1200</v>
      </c>
      <c r="B36" s="2367">
        <v>1</v>
      </c>
      <c r="C36" s="2367" t="s">
        <v>653</v>
      </c>
      <c r="D36" s="2404" t="s">
        <v>792</v>
      </c>
      <c r="E36" s="2404"/>
      <c r="F36" s="2404" t="s">
        <v>1241</v>
      </c>
      <c r="G36" s="2404"/>
      <c r="H36" s="2404" t="s">
        <v>1242</v>
      </c>
      <c r="I36" s="2404"/>
      <c r="J36" s="2439"/>
      <c r="K36" s="2439"/>
      <c r="L36" s="2479"/>
    </row>
    <row r="37" spans="1:12" ht="36" customHeight="1">
      <c r="A37" s="2350"/>
      <c r="B37" s="2368">
        <v>2</v>
      </c>
      <c r="C37" s="2368" t="s">
        <v>97</v>
      </c>
      <c r="D37" s="2405" t="s">
        <v>1236</v>
      </c>
      <c r="E37" s="2418"/>
      <c r="F37" s="2405" t="s">
        <v>1075</v>
      </c>
      <c r="G37" s="2418"/>
      <c r="H37" s="2406"/>
      <c r="I37" s="2362"/>
      <c r="J37" s="2406"/>
      <c r="K37" s="2362"/>
      <c r="L37" s="2480"/>
    </row>
    <row r="38" spans="1:12" ht="36" customHeight="1">
      <c r="A38" s="2350"/>
      <c r="B38" s="2368">
        <v>3</v>
      </c>
      <c r="C38" s="2385" t="s">
        <v>1206</v>
      </c>
      <c r="D38" s="2406"/>
      <c r="E38" s="2362"/>
      <c r="F38" s="2406"/>
      <c r="G38" s="2362"/>
      <c r="H38" s="2405" t="s">
        <v>1243</v>
      </c>
      <c r="I38" s="2418"/>
      <c r="J38" s="2406"/>
      <c r="K38" s="2362"/>
      <c r="L38" s="2481"/>
    </row>
    <row r="39" spans="1:12" ht="36" customHeight="1">
      <c r="A39" s="2351"/>
      <c r="B39" s="2369">
        <v>4</v>
      </c>
      <c r="C39" s="2369" t="s">
        <v>312</v>
      </c>
      <c r="D39" s="2407"/>
      <c r="E39" s="2424"/>
      <c r="F39" s="2424"/>
      <c r="G39" s="2424"/>
      <c r="H39" s="2424"/>
      <c r="I39" s="2424"/>
      <c r="J39" s="2424"/>
      <c r="K39" s="2424"/>
      <c r="L39" s="2482"/>
    </row>
    <row r="40" spans="1:12" ht="36" customHeight="1">
      <c r="A40" s="2352" t="s">
        <v>1201</v>
      </c>
      <c r="B40" s="2370">
        <v>1</v>
      </c>
      <c r="C40" s="2386" t="s">
        <v>1067</v>
      </c>
      <c r="D40" s="2408"/>
      <c r="E40" s="2425" t="s">
        <v>653</v>
      </c>
      <c r="F40" s="2431"/>
      <c r="G40" s="2439" t="s">
        <v>667</v>
      </c>
      <c r="H40" s="2425" t="s">
        <v>653</v>
      </c>
      <c r="I40" s="2431"/>
      <c r="J40" s="2443" t="s">
        <v>667</v>
      </c>
      <c r="K40" s="2463" t="s">
        <v>520</v>
      </c>
      <c r="L40" s="2483"/>
    </row>
    <row r="41" spans="1:12" ht="30" customHeight="1">
      <c r="A41" s="2347"/>
      <c r="B41" s="2371"/>
      <c r="C41" s="2387"/>
      <c r="D41" s="2363" t="s">
        <v>1212</v>
      </c>
      <c r="E41" s="2405" t="s">
        <v>1232</v>
      </c>
      <c r="F41" s="2418"/>
      <c r="G41" s="2440" t="s">
        <v>41</v>
      </c>
      <c r="H41" s="2405" t="s">
        <v>504</v>
      </c>
      <c r="I41" s="2418"/>
      <c r="J41" s="2405" t="s">
        <v>336</v>
      </c>
      <c r="K41" s="2464" t="s">
        <v>1252</v>
      </c>
      <c r="L41" s="2484"/>
    </row>
    <row r="42" spans="1:12" ht="30" customHeight="1">
      <c r="A42" s="2347"/>
      <c r="B42" s="2371"/>
      <c r="C42" s="2387"/>
      <c r="D42" s="2365"/>
      <c r="E42" s="2405" t="s">
        <v>883</v>
      </c>
      <c r="F42" s="2418"/>
      <c r="G42" s="2440" t="s">
        <v>391</v>
      </c>
      <c r="H42" s="2406"/>
      <c r="I42" s="2362"/>
      <c r="J42" s="2458"/>
      <c r="K42" s="2465"/>
      <c r="L42" s="2484"/>
    </row>
    <row r="43" spans="1:12" ht="30" customHeight="1">
      <c r="A43" s="2347"/>
      <c r="B43" s="2371"/>
      <c r="C43" s="2387"/>
      <c r="D43" s="2363" t="s">
        <v>770</v>
      </c>
      <c r="E43" s="2405" t="s">
        <v>1233</v>
      </c>
      <c r="F43" s="2418"/>
      <c r="G43" s="2440" t="s">
        <v>1240</v>
      </c>
      <c r="H43" s="2406"/>
      <c r="I43" s="2362"/>
      <c r="J43" s="2458"/>
      <c r="K43" s="2464" t="s">
        <v>978</v>
      </c>
      <c r="L43" s="2484"/>
    </row>
    <row r="44" spans="1:12" ht="30" customHeight="1">
      <c r="A44" s="2347"/>
      <c r="B44" s="2372"/>
      <c r="C44" s="2388"/>
      <c r="D44" s="2365"/>
      <c r="E44" s="2406"/>
      <c r="F44" s="2362"/>
      <c r="G44" s="2400"/>
      <c r="H44" s="2406"/>
      <c r="I44" s="2362"/>
      <c r="J44" s="2458"/>
      <c r="K44" s="2465"/>
      <c r="L44" s="2485"/>
    </row>
    <row r="45" spans="1:12" ht="30" customHeight="1">
      <c r="A45" s="2347"/>
      <c r="B45" s="2373">
        <v>2</v>
      </c>
      <c r="C45" s="2389" t="s">
        <v>1207</v>
      </c>
      <c r="D45" s="2365" t="s">
        <v>1213</v>
      </c>
      <c r="E45" s="2405" t="s">
        <v>504</v>
      </c>
      <c r="F45" s="2417"/>
      <c r="G45" s="2417"/>
      <c r="H45" s="2417"/>
      <c r="I45" s="2417"/>
      <c r="J45" s="2417"/>
      <c r="K45" s="2417"/>
      <c r="L45" s="2475"/>
    </row>
    <row r="46" spans="1:12" ht="30" customHeight="1">
      <c r="A46" s="2347"/>
      <c r="B46" s="2371"/>
      <c r="C46" s="2387"/>
      <c r="D46" s="2363" t="s">
        <v>1214</v>
      </c>
      <c r="E46" s="2401" t="s">
        <v>1233</v>
      </c>
      <c r="F46" s="2421"/>
      <c r="G46" s="2421"/>
      <c r="H46" s="2421"/>
      <c r="I46" s="2421"/>
      <c r="J46" s="2421"/>
      <c r="K46" s="2421"/>
      <c r="L46" s="2476"/>
    </row>
    <row r="47" spans="1:12" ht="30" customHeight="1">
      <c r="A47" s="2347"/>
      <c r="B47" s="2373">
        <v>3</v>
      </c>
      <c r="C47" s="2389" t="s">
        <v>331</v>
      </c>
      <c r="D47" s="2400" t="s">
        <v>1213</v>
      </c>
      <c r="E47" s="2405" t="s">
        <v>706</v>
      </c>
      <c r="F47" s="2417"/>
      <c r="G47" s="2417"/>
      <c r="H47" s="2417"/>
      <c r="I47" s="2417"/>
      <c r="J47" s="2417"/>
      <c r="K47" s="2417"/>
      <c r="L47" s="2475"/>
    </row>
    <row r="48" spans="1:12" ht="30" customHeight="1">
      <c r="A48" s="2348"/>
      <c r="B48" s="2374"/>
      <c r="C48" s="2390"/>
      <c r="D48" s="2409" t="s">
        <v>1214</v>
      </c>
      <c r="E48" s="2426" t="s">
        <v>1240</v>
      </c>
      <c r="F48" s="2432"/>
      <c r="G48" s="2432"/>
      <c r="H48" s="2432"/>
      <c r="I48" s="2432"/>
      <c r="J48" s="2432"/>
      <c r="K48" s="2432"/>
      <c r="L48" s="2486"/>
    </row>
    <row r="49" spans="1:12" ht="21" customHeight="1">
      <c r="A49" s="47" t="s">
        <v>441</v>
      </c>
      <c r="B49" s="47"/>
      <c r="C49" s="47"/>
      <c r="D49" s="47"/>
      <c r="E49" s="47"/>
      <c r="F49" s="47"/>
      <c r="G49" s="47"/>
      <c r="H49" s="47"/>
      <c r="I49" s="47"/>
      <c r="J49" s="47"/>
      <c r="K49" s="47"/>
      <c r="L49" s="47"/>
    </row>
    <row r="50" spans="1:12" ht="25.5" customHeight="1">
      <c r="A50" s="2353" t="s">
        <v>1022</v>
      </c>
      <c r="B50" s="2353"/>
      <c r="C50" s="2353"/>
      <c r="D50" s="2353"/>
      <c r="E50" s="2353"/>
      <c r="F50" s="2353"/>
      <c r="G50" s="2353"/>
      <c r="H50" s="2353"/>
      <c r="I50" s="2353"/>
      <c r="J50" s="2353"/>
      <c r="K50" s="2353"/>
      <c r="L50" s="2353"/>
    </row>
    <row r="51" spans="1:12" ht="39.75" customHeight="1">
      <c r="A51" s="2353" t="s">
        <v>1202</v>
      </c>
      <c r="B51" s="2353"/>
      <c r="C51" s="2353"/>
      <c r="D51" s="2353"/>
      <c r="E51" s="2353"/>
      <c r="F51" s="2353"/>
      <c r="G51" s="2353"/>
      <c r="H51" s="2353"/>
      <c r="I51" s="2353"/>
      <c r="J51" s="2353"/>
      <c r="K51" s="2353"/>
      <c r="L51" s="2353"/>
    </row>
    <row r="52" spans="1:12" ht="35.25" customHeight="1">
      <c r="A52" s="2353" t="s">
        <v>703</v>
      </c>
      <c r="B52" s="2353"/>
      <c r="C52" s="2353"/>
      <c r="D52" s="2353"/>
      <c r="E52" s="2353"/>
      <c r="F52" s="2353"/>
      <c r="G52" s="2353"/>
      <c r="H52" s="2353"/>
      <c r="I52" s="2353"/>
      <c r="J52" s="2353"/>
      <c r="K52" s="2353"/>
      <c r="L52" s="2353"/>
    </row>
    <row r="53" spans="1:12" ht="24.75" customHeight="1">
      <c r="A53" s="2353" t="s">
        <v>672</v>
      </c>
      <c r="B53" s="2353"/>
      <c r="C53" s="2353"/>
      <c r="D53" s="2353"/>
      <c r="E53" s="2353"/>
      <c r="F53" s="2353"/>
      <c r="G53" s="2353"/>
      <c r="H53" s="2353"/>
      <c r="I53" s="2353"/>
      <c r="J53" s="2353"/>
      <c r="K53" s="2353"/>
      <c r="L53" s="2353"/>
    </row>
    <row r="54" spans="1:12" ht="21" customHeight="1">
      <c r="A54" s="2354" t="s">
        <v>616</v>
      </c>
      <c r="B54" s="2354"/>
      <c r="C54" s="2354"/>
      <c r="D54" s="2354"/>
      <c r="E54" s="2354"/>
      <c r="F54" s="2354"/>
      <c r="G54" s="2354"/>
      <c r="H54" s="2354"/>
      <c r="I54" s="2354"/>
      <c r="J54" s="2354"/>
      <c r="K54" s="2354"/>
      <c r="L54" s="2354"/>
    </row>
    <row r="55" spans="1:12" ht="13.5" customHeight="1">
      <c r="A55" s="2354" t="s">
        <v>1153</v>
      </c>
      <c r="B55" s="2354"/>
      <c r="C55" s="2354"/>
      <c r="D55" s="2354"/>
      <c r="E55" s="2354"/>
      <c r="F55" s="2354"/>
      <c r="G55" s="2354"/>
      <c r="H55" s="2354"/>
      <c r="I55" s="2354"/>
      <c r="J55" s="2354"/>
      <c r="K55" s="2354"/>
      <c r="L55" s="2354"/>
    </row>
    <row r="56" spans="1:12">
      <c r="A56" s="2355" t="s">
        <v>1225</v>
      </c>
      <c r="B56" s="2355"/>
      <c r="C56" s="2355"/>
      <c r="D56" s="2355"/>
      <c r="E56" s="2355"/>
      <c r="F56" s="2355"/>
      <c r="G56" s="2355"/>
      <c r="H56" s="2355"/>
      <c r="I56" s="2355"/>
      <c r="J56" s="2355"/>
      <c r="K56" s="2355"/>
      <c r="L56" s="2355"/>
    </row>
    <row r="57" spans="1:12">
      <c r="A57" s="2354" t="s">
        <v>983</v>
      </c>
      <c r="B57" s="2355"/>
      <c r="C57" s="2355"/>
      <c r="D57" s="2355"/>
      <c r="E57" s="2355"/>
      <c r="F57" s="2355"/>
      <c r="G57" s="2355"/>
      <c r="H57" s="2355"/>
      <c r="I57" s="2355"/>
      <c r="J57" s="2355"/>
      <c r="K57" s="2355"/>
      <c r="L57" s="2355"/>
    </row>
    <row r="58" spans="1:12">
      <c r="A58" s="2" t="s">
        <v>17</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7"/>
  <pageMargins left="0.7" right="0.7" top="0.75" bottom="0.75" header="0.3" footer="0.3"/>
  <pageSetup paperSize="9" fitToWidth="1" fitToHeight="1" orientation="portrait" usePrinterDefaults="1"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AH47"/>
  <sheetViews>
    <sheetView view="pageBreakPreview" topLeftCell="A2" zoomScale="110" zoomScaleSheetLayoutView="110" workbookViewId="0">
      <selection activeCell="Z3" sqref="Z3"/>
    </sheetView>
  </sheetViews>
  <sheetFormatPr defaultRowHeight="13.5"/>
  <cols>
    <col min="1" max="1" width="1.875" style="2487" customWidth="1"/>
    <col min="2" max="62" width="2.625" style="2487" customWidth="1"/>
    <col min="63" max="257" width="9" style="2487" customWidth="1"/>
    <col min="258" max="318" width="2.625" style="2487" customWidth="1"/>
    <col min="319" max="513" width="9" style="2487" customWidth="1"/>
    <col min="514" max="574" width="2.625" style="2487" customWidth="1"/>
    <col min="575" max="769" width="9" style="2487" customWidth="1"/>
    <col min="770" max="830" width="2.625" style="2487" customWidth="1"/>
    <col min="831" max="1025" width="9" style="2487" customWidth="1"/>
    <col min="1026" max="1086" width="2.625" style="2487" customWidth="1"/>
    <col min="1087" max="1281" width="9" style="2487" customWidth="1"/>
    <col min="1282" max="1342" width="2.625" style="2487" customWidth="1"/>
    <col min="1343" max="1537" width="9" style="2487" customWidth="1"/>
    <col min="1538" max="1598" width="2.625" style="2487" customWidth="1"/>
    <col min="1599" max="1793" width="9" style="2487" customWidth="1"/>
    <col min="1794" max="1854" width="2.625" style="2487" customWidth="1"/>
    <col min="1855" max="2049" width="9" style="2487" customWidth="1"/>
    <col min="2050" max="2110" width="2.625" style="2487" customWidth="1"/>
    <col min="2111" max="2305" width="9" style="2487" customWidth="1"/>
    <col min="2306" max="2366" width="2.625" style="2487" customWidth="1"/>
    <col min="2367" max="2561" width="9" style="2487" customWidth="1"/>
    <col min="2562" max="2622" width="2.625" style="2487" customWidth="1"/>
    <col min="2623" max="2817" width="9" style="2487" customWidth="1"/>
    <col min="2818" max="2878" width="2.625" style="2487" customWidth="1"/>
    <col min="2879" max="3073" width="9" style="2487" customWidth="1"/>
    <col min="3074" max="3134" width="2.625" style="2487" customWidth="1"/>
    <col min="3135" max="3329" width="9" style="2487" customWidth="1"/>
    <col min="3330" max="3390" width="2.625" style="2487" customWidth="1"/>
    <col min="3391" max="3585" width="9" style="2487" customWidth="1"/>
    <col min="3586" max="3646" width="2.625" style="2487" customWidth="1"/>
    <col min="3647" max="3841" width="9" style="2487" customWidth="1"/>
    <col min="3842" max="3902" width="2.625" style="2487" customWidth="1"/>
    <col min="3903" max="4097" width="9" style="2487" customWidth="1"/>
    <col min="4098" max="4158" width="2.625" style="2487" customWidth="1"/>
    <col min="4159" max="4353" width="9" style="2487" customWidth="1"/>
    <col min="4354" max="4414" width="2.625" style="2487" customWidth="1"/>
    <col min="4415" max="4609" width="9" style="2487" customWidth="1"/>
    <col min="4610" max="4670" width="2.625" style="2487" customWidth="1"/>
    <col min="4671" max="4865" width="9" style="2487" customWidth="1"/>
    <col min="4866" max="4926" width="2.625" style="2487" customWidth="1"/>
    <col min="4927" max="5121" width="9" style="2487" customWidth="1"/>
    <col min="5122" max="5182" width="2.625" style="2487" customWidth="1"/>
    <col min="5183" max="5377" width="9" style="2487" customWidth="1"/>
    <col min="5378" max="5438" width="2.625" style="2487" customWidth="1"/>
    <col min="5439" max="5633" width="9" style="2487" customWidth="1"/>
    <col min="5634" max="5694" width="2.625" style="2487" customWidth="1"/>
    <col min="5695" max="5889" width="9" style="2487" customWidth="1"/>
    <col min="5890" max="5950" width="2.625" style="2487" customWidth="1"/>
    <col min="5951" max="6145" width="9" style="2487" customWidth="1"/>
    <col min="6146" max="6206" width="2.625" style="2487" customWidth="1"/>
    <col min="6207" max="6401" width="9" style="2487" customWidth="1"/>
    <col min="6402" max="6462" width="2.625" style="2487" customWidth="1"/>
    <col min="6463" max="6657" width="9" style="2487" customWidth="1"/>
    <col min="6658" max="6718" width="2.625" style="2487" customWidth="1"/>
    <col min="6719" max="6913" width="9" style="2487" customWidth="1"/>
    <col min="6914" max="6974" width="2.625" style="2487" customWidth="1"/>
    <col min="6975" max="7169" width="9" style="2487" customWidth="1"/>
    <col min="7170" max="7230" width="2.625" style="2487" customWidth="1"/>
    <col min="7231" max="7425" width="9" style="2487" customWidth="1"/>
    <col min="7426" max="7486" width="2.625" style="2487" customWidth="1"/>
    <col min="7487" max="7681" width="9" style="2487" customWidth="1"/>
    <col min="7682" max="7742" width="2.625" style="2487" customWidth="1"/>
    <col min="7743" max="7937" width="9" style="2487" customWidth="1"/>
    <col min="7938" max="7998" width="2.625" style="2487" customWidth="1"/>
    <col min="7999" max="8193" width="9" style="2487" customWidth="1"/>
    <col min="8194" max="8254" width="2.625" style="2487" customWidth="1"/>
    <col min="8255" max="8449" width="9" style="2487" customWidth="1"/>
    <col min="8450" max="8510" width="2.625" style="2487" customWidth="1"/>
    <col min="8511" max="8705" width="9" style="2487" customWidth="1"/>
    <col min="8706" max="8766" width="2.625" style="2487" customWidth="1"/>
    <col min="8767" max="8961" width="9" style="2487" customWidth="1"/>
    <col min="8962" max="9022" width="2.625" style="2487" customWidth="1"/>
    <col min="9023" max="9217" width="9" style="2487" customWidth="1"/>
    <col min="9218" max="9278" width="2.625" style="2487" customWidth="1"/>
    <col min="9279" max="9473" width="9" style="2487" customWidth="1"/>
    <col min="9474" max="9534" width="2.625" style="2487" customWidth="1"/>
    <col min="9535" max="9729" width="9" style="2487" customWidth="1"/>
    <col min="9730" max="9790" width="2.625" style="2487" customWidth="1"/>
    <col min="9791" max="9985" width="9" style="2487" customWidth="1"/>
    <col min="9986" max="10046" width="2.625" style="2487" customWidth="1"/>
    <col min="10047" max="10241" width="9" style="2487" customWidth="1"/>
    <col min="10242" max="10302" width="2.625" style="2487" customWidth="1"/>
    <col min="10303" max="10497" width="9" style="2487" customWidth="1"/>
    <col min="10498" max="10558" width="2.625" style="2487" customWidth="1"/>
    <col min="10559" max="10753" width="9" style="2487" customWidth="1"/>
    <col min="10754" max="10814" width="2.625" style="2487" customWidth="1"/>
    <col min="10815" max="11009" width="9" style="2487" customWidth="1"/>
    <col min="11010" max="11070" width="2.625" style="2487" customWidth="1"/>
    <col min="11071" max="11265" width="9" style="2487" customWidth="1"/>
    <col min="11266" max="11326" width="2.625" style="2487" customWidth="1"/>
    <col min="11327" max="11521" width="9" style="2487" customWidth="1"/>
    <col min="11522" max="11582" width="2.625" style="2487" customWidth="1"/>
    <col min="11583" max="11777" width="9" style="2487" customWidth="1"/>
    <col min="11778" max="11838" width="2.625" style="2487" customWidth="1"/>
    <col min="11839" max="12033" width="9" style="2487" customWidth="1"/>
    <col min="12034" max="12094" width="2.625" style="2487" customWidth="1"/>
    <col min="12095" max="12289" width="9" style="2487" customWidth="1"/>
    <col min="12290" max="12350" width="2.625" style="2487" customWidth="1"/>
    <col min="12351" max="12545" width="9" style="2487" customWidth="1"/>
    <col min="12546" max="12606" width="2.625" style="2487" customWidth="1"/>
    <col min="12607" max="12801" width="9" style="2487" customWidth="1"/>
    <col min="12802" max="12862" width="2.625" style="2487" customWidth="1"/>
    <col min="12863" max="13057" width="9" style="2487" customWidth="1"/>
    <col min="13058" max="13118" width="2.625" style="2487" customWidth="1"/>
    <col min="13119" max="13313" width="9" style="2487" customWidth="1"/>
    <col min="13314" max="13374" width="2.625" style="2487" customWidth="1"/>
    <col min="13375" max="13569" width="9" style="2487" customWidth="1"/>
    <col min="13570" max="13630" width="2.625" style="2487" customWidth="1"/>
    <col min="13631" max="13825" width="9" style="2487" customWidth="1"/>
    <col min="13826" max="13886" width="2.625" style="2487" customWidth="1"/>
    <col min="13887" max="14081" width="9" style="2487" customWidth="1"/>
    <col min="14082" max="14142" width="2.625" style="2487" customWidth="1"/>
    <col min="14143" max="14337" width="9" style="2487" customWidth="1"/>
    <col min="14338" max="14398" width="2.625" style="2487" customWidth="1"/>
    <col min="14399" max="14593" width="9" style="2487" customWidth="1"/>
    <col min="14594" max="14654" width="2.625" style="2487" customWidth="1"/>
    <col min="14655" max="14849" width="9" style="2487" customWidth="1"/>
    <col min="14850" max="14910" width="2.625" style="2487" customWidth="1"/>
    <col min="14911" max="15105" width="9" style="2487" customWidth="1"/>
    <col min="15106" max="15166" width="2.625" style="2487" customWidth="1"/>
    <col min="15167" max="15361" width="9" style="2487" customWidth="1"/>
    <col min="15362" max="15422" width="2.625" style="2487" customWidth="1"/>
    <col min="15423" max="15617" width="9" style="2487" customWidth="1"/>
    <col min="15618" max="15678" width="2.625" style="2487" customWidth="1"/>
    <col min="15679" max="15873" width="9" style="2487" customWidth="1"/>
    <col min="15874" max="15934" width="2.625" style="2487" customWidth="1"/>
    <col min="15935" max="16129" width="9" style="2487" customWidth="1"/>
    <col min="16130" max="16190" width="2.625" style="2487" customWidth="1"/>
    <col min="16191" max="16384" width="9" style="2487" customWidth="1"/>
  </cols>
  <sheetData>
    <row r="2" spans="1:34">
      <c r="Z2" s="2544" t="str">
        <f>様式1!AA4</f>
        <v>令和　年　月　日</v>
      </c>
      <c r="AA2" s="2545"/>
      <c r="AB2" s="2545"/>
      <c r="AC2" s="2545"/>
      <c r="AD2" s="2545"/>
      <c r="AE2" s="2545"/>
      <c r="AF2" s="2545"/>
      <c r="AG2" s="2545"/>
      <c r="AH2" s="2545"/>
    </row>
    <row r="4" spans="1:34" s="634" customFormat="1" ht="21" customHeight="1">
      <c r="A4" s="2488"/>
      <c r="B4" s="2490" t="s">
        <v>1254</v>
      </c>
      <c r="C4" s="2490"/>
      <c r="D4" s="2490"/>
      <c r="E4" s="2490"/>
      <c r="F4" s="2490"/>
      <c r="G4" s="2490"/>
      <c r="H4" s="2490"/>
      <c r="I4" s="2490"/>
      <c r="J4" s="2490"/>
      <c r="K4" s="2490"/>
      <c r="L4" s="2490"/>
      <c r="M4" s="2490"/>
      <c r="N4" s="2490"/>
      <c r="O4" s="2490"/>
      <c r="P4" s="2490"/>
      <c r="Q4" s="2490"/>
      <c r="R4" s="2490"/>
      <c r="S4" s="2490"/>
      <c r="T4" s="2490"/>
      <c r="U4" s="2490"/>
      <c r="V4" s="2490"/>
      <c r="W4" s="2490"/>
      <c r="X4" s="2490"/>
      <c r="Y4" s="2490"/>
      <c r="Z4" s="2490"/>
      <c r="AA4" s="2490"/>
      <c r="AB4" s="2490"/>
      <c r="AC4" s="2490"/>
      <c r="AD4" s="2490"/>
      <c r="AE4" s="2490"/>
      <c r="AF4" s="2490"/>
      <c r="AG4" s="2490"/>
      <c r="AH4" s="2488"/>
    </row>
    <row r="5" spans="1:34" s="634" customFormat="1" ht="21" customHeight="1">
      <c r="A5" s="2488"/>
      <c r="B5" s="2490" t="s">
        <v>1256</v>
      </c>
      <c r="C5" s="2490"/>
      <c r="D5" s="2490"/>
      <c r="E5" s="2490"/>
      <c r="F5" s="2490"/>
      <c r="G5" s="2490"/>
      <c r="H5" s="2490"/>
      <c r="I5" s="2490"/>
      <c r="J5" s="2490"/>
      <c r="K5" s="2490"/>
      <c r="L5" s="2490"/>
      <c r="M5" s="2490"/>
      <c r="N5" s="2490"/>
      <c r="O5" s="2490"/>
      <c r="P5" s="2490"/>
      <c r="Q5" s="2490"/>
      <c r="R5" s="2490"/>
      <c r="S5" s="2490"/>
      <c r="T5" s="2490"/>
      <c r="U5" s="2490"/>
      <c r="V5" s="2490"/>
      <c r="W5" s="2490"/>
      <c r="X5" s="2490"/>
      <c r="Y5" s="2490"/>
      <c r="Z5" s="2490"/>
      <c r="AA5" s="2490"/>
      <c r="AB5" s="2490"/>
      <c r="AC5" s="2490"/>
      <c r="AD5" s="2490"/>
      <c r="AE5" s="2490"/>
      <c r="AF5" s="2490"/>
      <c r="AG5" s="2490"/>
      <c r="AH5" s="2488"/>
    </row>
    <row r="6" spans="1:34" ht="21" customHeight="1">
      <c r="A6" s="2489"/>
      <c r="B6" s="2489"/>
      <c r="C6" s="2489"/>
      <c r="D6" s="2489"/>
      <c r="E6" s="2489"/>
      <c r="F6" s="2489"/>
      <c r="G6" s="2489"/>
      <c r="H6" s="2489"/>
      <c r="I6" s="2489"/>
      <c r="J6" s="2489"/>
      <c r="K6" s="2489"/>
      <c r="L6" s="2489"/>
      <c r="M6" s="2489"/>
      <c r="N6" s="2489"/>
      <c r="O6" s="2489"/>
      <c r="P6" s="2489"/>
      <c r="Q6" s="2489"/>
      <c r="R6" s="2489"/>
      <c r="S6" s="2489"/>
      <c r="T6" s="2489"/>
      <c r="U6" s="2489"/>
      <c r="V6" s="2489"/>
      <c r="W6" s="2489"/>
      <c r="X6" s="2489"/>
      <c r="Y6" s="2489"/>
      <c r="Z6" s="2489"/>
      <c r="AA6" s="2489"/>
      <c r="AB6" s="2489"/>
      <c r="AC6" s="2489"/>
      <c r="AD6" s="2489"/>
      <c r="AE6" s="2489"/>
      <c r="AF6" s="2489"/>
      <c r="AG6" s="2489"/>
      <c r="AH6" s="2489"/>
    </row>
    <row r="7" spans="1:34" ht="21" customHeight="1">
      <c r="A7" s="2489"/>
      <c r="B7" s="2491" t="s">
        <v>933</v>
      </c>
      <c r="C7" s="2506"/>
      <c r="D7" s="2506"/>
      <c r="E7" s="2506"/>
      <c r="F7" s="2506"/>
      <c r="G7" s="2506"/>
      <c r="H7" s="2506"/>
      <c r="I7" s="2506"/>
      <c r="J7" s="2506"/>
      <c r="K7" s="2506"/>
      <c r="L7" s="2506"/>
      <c r="M7" s="2506"/>
      <c r="N7" s="2522">
        <f>様式1!K11</f>
        <v>0</v>
      </c>
      <c r="O7" s="2522"/>
      <c r="P7" s="2522"/>
      <c r="Q7" s="2522"/>
      <c r="R7" s="2522"/>
      <c r="S7" s="2522"/>
      <c r="T7" s="2522"/>
      <c r="U7" s="2522"/>
      <c r="V7" s="2522"/>
      <c r="W7" s="2522"/>
      <c r="X7" s="2522"/>
      <c r="Y7" s="2522"/>
      <c r="Z7" s="2522"/>
      <c r="AA7" s="2522"/>
      <c r="AB7" s="2522"/>
      <c r="AC7" s="2522"/>
      <c r="AD7" s="2522"/>
      <c r="AE7" s="2522"/>
      <c r="AF7" s="2522"/>
      <c r="AG7" s="2546"/>
      <c r="AH7" s="2489"/>
    </row>
    <row r="8" spans="1:34" ht="21" customHeight="1">
      <c r="A8" s="2489"/>
      <c r="B8" s="2492" t="s">
        <v>600</v>
      </c>
      <c r="C8" s="2507"/>
      <c r="D8" s="2507"/>
      <c r="E8" s="2507"/>
      <c r="F8" s="2507"/>
      <c r="G8" s="2507"/>
      <c r="H8" s="2507"/>
      <c r="I8" s="2507"/>
      <c r="J8" s="2507"/>
      <c r="K8" s="2507"/>
      <c r="L8" s="2507"/>
      <c r="M8" s="2507"/>
      <c r="N8" s="2523"/>
      <c r="O8" s="2523"/>
      <c r="P8" s="2523"/>
      <c r="Q8" s="2523"/>
      <c r="R8" s="2523"/>
      <c r="S8" s="2523"/>
      <c r="T8" s="2523"/>
      <c r="U8" s="2523"/>
      <c r="V8" s="2523"/>
      <c r="W8" s="2523"/>
      <c r="X8" s="2523"/>
      <c r="Y8" s="2523"/>
      <c r="Z8" s="2523"/>
      <c r="AA8" s="2523"/>
      <c r="AB8" s="2523"/>
      <c r="AC8" s="2523"/>
      <c r="AD8" s="2523"/>
      <c r="AE8" s="2523"/>
      <c r="AF8" s="2523"/>
      <c r="AG8" s="2547"/>
      <c r="AH8" s="2489"/>
    </row>
    <row r="9" spans="1:34" ht="21" customHeight="1">
      <c r="A9" s="2489"/>
      <c r="B9" s="2493" t="s">
        <v>5</v>
      </c>
      <c r="C9" s="2508"/>
      <c r="D9" s="2508"/>
      <c r="E9" s="2508"/>
      <c r="F9" s="2508"/>
      <c r="G9" s="2508"/>
      <c r="H9" s="2508"/>
      <c r="I9" s="2508"/>
      <c r="J9" s="2508"/>
      <c r="K9" s="2508"/>
      <c r="L9" s="2508"/>
      <c r="M9" s="2508"/>
      <c r="N9" s="2508" t="s">
        <v>1261</v>
      </c>
      <c r="O9" s="2508"/>
      <c r="P9" s="2508"/>
      <c r="Q9" s="2508"/>
      <c r="R9" s="2508"/>
      <c r="S9" s="2508"/>
      <c r="T9" s="2508"/>
      <c r="U9" s="2508"/>
      <c r="V9" s="2508"/>
      <c r="W9" s="2508"/>
      <c r="X9" s="2508"/>
      <c r="Y9" s="2508"/>
      <c r="Z9" s="2508"/>
      <c r="AA9" s="2508"/>
      <c r="AB9" s="2508"/>
      <c r="AC9" s="2508"/>
      <c r="AD9" s="2508"/>
      <c r="AE9" s="2508"/>
      <c r="AF9" s="2508"/>
      <c r="AG9" s="2548"/>
      <c r="AH9" s="2489"/>
    </row>
    <row r="10" spans="1:34" ht="21" customHeight="1">
      <c r="A10" s="2489"/>
      <c r="B10" s="2494" t="s">
        <v>862</v>
      </c>
      <c r="C10" s="2509"/>
      <c r="D10" s="2509"/>
      <c r="E10" s="2509"/>
      <c r="F10" s="2509"/>
      <c r="G10" s="2509" t="s">
        <v>70</v>
      </c>
      <c r="H10" s="2509"/>
      <c r="I10" s="2509"/>
      <c r="J10" s="2509"/>
      <c r="K10" s="2509"/>
      <c r="L10" s="2509"/>
      <c r="M10" s="2509"/>
      <c r="N10" s="2524" t="s">
        <v>896</v>
      </c>
      <c r="O10" s="2528"/>
      <c r="P10" s="2528"/>
      <c r="Q10" s="2528"/>
      <c r="R10" s="2533"/>
      <c r="S10" s="2524" t="s">
        <v>1264</v>
      </c>
      <c r="T10" s="2528"/>
      <c r="U10" s="2528"/>
      <c r="V10" s="2528"/>
      <c r="W10" s="2533"/>
      <c r="X10" s="2543" t="s">
        <v>1071</v>
      </c>
      <c r="Y10" s="2543"/>
      <c r="Z10" s="2543"/>
      <c r="AA10" s="2543"/>
      <c r="AB10" s="2543"/>
      <c r="AC10" s="2543" t="s">
        <v>132</v>
      </c>
      <c r="AD10" s="2543"/>
      <c r="AE10" s="2543"/>
      <c r="AF10" s="2543"/>
      <c r="AG10" s="2549"/>
      <c r="AH10" s="2489"/>
    </row>
    <row r="11" spans="1:34" ht="21" customHeight="1">
      <c r="A11" s="2489"/>
      <c r="B11" s="2494"/>
      <c r="C11" s="2509"/>
      <c r="D11" s="2509"/>
      <c r="E11" s="2509"/>
      <c r="F11" s="2509"/>
      <c r="G11" s="2509"/>
      <c r="H11" s="2509"/>
      <c r="I11" s="2509"/>
      <c r="J11" s="2509"/>
      <c r="K11" s="2509"/>
      <c r="L11" s="2509"/>
      <c r="M11" s="2509"/>
      <c r="N11" s="2525"/>
      <c r="O11" s="2529"/>
      <c r="P11" s="2529"/>
      <c r="Q11" s="2529"/>
      <c r="R11" s="2534"/>
      <c r="S11" s="2525"/>
      <c r="T11" s="2529"/>
      <c r="U11" s="2529"/>
      <c r="V11" s="2529"/>
      <c r="W11" s="2534"/>
      <c r="X11" s="2543"/>
      <c r="Y11" s="2543"/>
      <c r="Z11" s="2543"/>
      <c r="AA11" s="2543"/>
      <c r="AB11" s="2543"/>
      <c r="AC11" s="2543"/>
      <c r="AD11" s="2543"/>
      <c r="AE11" s="2543"/>
      <c r="AF11" s="2543"/>
      <c r="AG11" s="2549"/>
      <c r="AH11" s="2489"/>
    </row>
    <row r="12" spans="1:34" ht="21" customHeight="1">
      <c r="A12" s="2489"/>
      <c r="B12" s="2494"/>
      <c r="C12" s="2509"/>
      <c r="D12" s="2509"/>
      <c r="E12" s="2509"/>
      <c r="F12" s="2509"/>
      <c r="G12" s="2509"/>
      <c r="H12" s="2509"/>
      <c r="I12" s="2509"/>
      <c r="J12" s="2509"/>
      <c r="K12" s="2509"/>
      <c r="L12" s="2509"/>
      <c r="M12" s="2509"/>
      <c r="N12" s="2526"/>
      <c r="O12" s="2530"/>
      <c r="P12" s="2530"/>
      <c r="Q12" s="2530"/>
      <c r="R12" s="2535"/>
      <c r="S12" s="2526"/>
      <c r="T12" s="2530"/>
      <c r="U12" s="2530"/>
      <c r="V12" s="2530"/>
      <c r="W12" s="2535"/>
      <c r="X12" s="2543"/>
      <c r="Y12" s="2543"/>
      <c r="Z12" s="2543"/>
      <c r="AA12" s="2543"/>
      <c r="AB12" s="2543"/>
      <c r="AC12" s="2543"/>
      <c r="AD12" s="2543"/>
      <c r="AE12" s="2543"/>
      <c r="AF12" s="2543"/>
      <c r="AG12" s="2549"/>
      <c r="AH12" s="2489"/>
    </row>
    <row r="13" spans="1:34" ht="21" customHeight="1">
      <c r="A13" s="2489"/>
      <c r="B13" s="2495"/>
      <c r="C13" s="2510"/>
      <c r="D13" s="2510"/>
      <c r="E13" s="2510"/>
      <c r="F13" s="2510"/>
      <c r="G13" s="2510"/>
      <c r="H13" s="2510"/>
      <c r="I13" s="2510"/>
      <c r="J13" s="2510"/>
      <c r="K13" s="2510"/>
      <c r="L13" s="2510"/>
      <c r="M13" s="2510"/>
      <c r="N13" s="2510"/>
      <c r="O13" s="2510"/>
      <c r="P13" s="2510"/>
      <c r="Q13" s="2510"/>
      <c r="R13" s="2510"/>
      <c r="S13" s="2510"/>
      <c r="T13" s="2510"/>
      <c r="U13" s="2510"/>
      <c r="V13" s="2510"/>
      <c r="W13" s="2510"/>
      <c r="X13" s="2510"/>
      <c r="Y13" s="2510"/>
      <c r="Z13" s="2510"/>
      <c r="AA13" s="2510"/>
      <c r="AB13" s="2510"/>
      <c r="AC13" s="2510"/>
      <c r="AD13" s="2510"/>
      <c r="AE13" s="2510"/>
      <c r="AF13" s="2510"/>
      <c r="AG13" s="2550"/>
      <c r="AH13" s="2489"/>
    </row>
    <row r="14" spans="1:34" ht="21" customHeight="1">
      <c r="A14" s="2489"/>
      <c r="B14" s="2495"/>
      <c r="C14" s="2510"/>
      <c r="D14" s="2510"/>
      <c r="E14" s="2510"/>
      <c r="F14" s="2510"/>
      <c r="G14" s="2510"/>
      <c r="H14" s="2510"/>
      <c r="I14" s="2510"/>
      <c r="J14" s="2510"/>
      <c r="K14" s="2510"/>
      <c r="L14" s="2510"/>
      <c r="M14" s="2510"/>
      <c r="N14" s="2510"/>
      <c r="O14" s="2510"/>
      <c r="P14" s="2510"/>
      <c r="Q14" s="2510"/>
      <c r="R14" s="2510"/>
      <c r="S14" s="2510"/>
      <c r="T14" s="2510"/>
      <c r="U14" s="2510"/>
      <c r="V14" s="2510"/>
      <c r="W14" s="2510"/>
      <c r="X14" s="2510"/>
      <c r="Y14" s="2510"/>
      <c r="Z14" s="2510"/>
      <c r="AA14" s="2510"/>
      <c r="AB14" s="2510"/>
      <c r="AC14" s="2510"/>
      <c r="AD14" s="2510"/>
      <c r="AE14" s="2510"/>
      <c r="AF14" s="2510"/>
      <c r="AG14" s="2550"/>
      <c r="AH14" s="2489"/>
    </row>
    <row r="15" spans="1:34" ht="21" customHeight="1">
      <c r="A15" s="2489"/>
      <c r="B15" s="2495"/>
      <c r="C15" s="2510"/>
      <c r="D15" s="2510"/>
      <c r="E15" s="2510"/>
      <c r="F15" s="2510"/>
      <c r="G15" s="2510"/>
      <c r="H15" s="2510"/>
      <c r="I15" s="2510"/>
      <c r="J15" s="2510"/>
      <c r="K15" s="2510"/>
      <c r="L15" s="2510"/>
      <c r="M15" s="2510"/>
      <c r="N15" s="2510"/>
      <c r="O15" s="2510"/>
      <c r="P15" s="2510"/>
      <c r="Q15" s="2510"/>
      <c r="R15" s="2510"/>
      <c r="S15" s="2510"/>
      <c r="T15" s="2510"/>
      <c r="U15" s="2510"/>
      <c r="V15" s="2510"/>
      <c r="W15" s="2510"/>
      <c r="X15" s="2510"/>
      <c r="Y15" s="2510"/>
      <c r="Z15" s="2510"/>
      <c r="AA15" s="2510"/>
      <c r="AB15" s="2510"/>
      <c r="AC15" s="2510"/>
      <c r="AD15" s="2510"/>
      <c r="AE15" s="2510"/>
      <c r="AF15" s="2510"/>
      <c r="AG15" s="2550"/>
      <c r="AH15" s="2489"/>
    </row>
    <row r="16" spans="1:34" ht="21" customHeight="1">
      <c r="A16" s="2489"/>
      <c r="B16" s="2495"/>
      <c r="C16" s="2510"/>
      <c r="D16" s="2510"/>
      <c r="E16" s="2510"/>
      <c r="F16" s="2510"/>
      <c r="G16" s="2510"/>
      <c r="H16" s="2510"/>
      <c r="I16" s="2510"/>
      <c r="J16" s="2510"/>
      <c r="K16" s="2510"/>
      <c r="L16" s="2510"/>
      <c r="M16" s="2510"/>
      <c r="N16" s="2527"/>
      <c r="O16" s="2531"/>
      <c r="P16" s="2531"/>
      <c r="Q16" s="2531"/>
      <c r="R16" s="2536"/>
      <c r="S16" s="2527"/>
      <c r="T16" s="2531"/>
      <c r="U16" s="2531"/>
      <c r="V16" s="2531"/>
      <c r="W16" s="2536"/>
      <c r="X16" s="2527"/>
      <c r="Y16" s="2531"/>
      <c r="Z16" s="2531"/>
      <c r="AA16" s="2531"/>
      <c r="AB16" s="2536"/>
      <c r="AC16" s="2527"/>
      <c r="AD16" s="2531"/>
      <c r="AE16" s="2531"/>
      <c r="AF16" s="2531"/>
      <c r="AG16" s="2551"/>
      <c r="AH16" s="2489"/>
    </row>
    <row r="17" spans="1:34" ht="21" customHeight="1">
      <c r="A17" s="2489"/>
      <c r="B17" s="2495"/>
      <c r="C17" s="2510"/>
      <c r="D17" s="2510"/>
      <c r="E17" s="2510"/>
      <c r="F17" s="2510"/>
      <c r="G17" s="2510"/>
      <c r="H17" s="2510"/>
      <c r="I17" s="2510"/>
      <c r="J17" s="2510"/>
      <c r="K17" s="2510"/>
      <c r="L17" s="2510"/>
      <c r="M17" s="2510"/>
      <c r="N17" s="2527"/>
      <c r="O17" s="2531"/>
      <c r="P17" s="2531"/>
      <c r="Q17" s="2531"/>
      <c r="R17" s="2536"/>
      <c r="S17" s="2527"/>
      <c r="T17" s="2531"/>
      <c r="U17" s="2531"/>
      <c r="V17" s="2531"/>
      <c r="W17" s="2536"/>
      <c r="X17" s="2527"/>
      <c r="Y17" s="2531"/>
      <c r="Z17" s="2531"/>
      <c r="AA17" s="2531"/>
      <c r="AB17" s="2536"/>
      <c r="AC17" s="2527"/>
      <c r="AD17" s="2531"/>
      <c r="AE17" s="2531"/>
      <c r="AF17" s="2531"/>
      <c r="AG17" s="2551"/>
      <c r="AH17" s="2489"/>
    </row>
    <row r="18" spans="1:34" ht="21" customHeight="1">
      <c r="A18" s="2489"/>
      <c r="B18" s="2495"/>
      <c r="C18" s="2510"/>
      <c r="D18" s="2510"/>
      <c r="E18" s="2510"/>
      <c r="F18" s="2510"/>
      <c r="G18" s="2510"/>
      <c r="H18" s="2510"/>
      <c r="I18" s="2510"/>
      <c r="J18" s="2510"/>
      <c r="K18" s="2510"/>
      <c r="L18" s="2510"/>
      <c r="M18" s="2510"/>
      <c r="N18" s="2527"/>
      <c r="O18" s="2531"/>
      <c r="P18" s="2531"/>
      <c r="Q18" s="2531"/>
      <c r="R18" s="2536"/>
      <c r="S18" s="2527"/>
      <c r="T18" s="2531"/>
      <c r="U18" s="2531"/>
      <c r="V18" s="2531"/>
      <c r="W18" s="2536"/>
      <c r="X18" s="2527"/>
      <c r="Y18" s="2531"/>
      <c r="Z18" s="2531"/>
      <c r="AA18" s="2531"/>
      <c r="AB18" s="2536"/>
      <c r="AC18" s="2527"/>
      <c r="AD18" s="2531"/>
      <c r="AE18" s="2531"/>
      <c r="AF18" s="2531"/>
      <c r="AG18" s="2551"/>
      <c r="AH18" s="2489"/>
    </row>
    <row r="19" spans="1:34" ht="21" customHeight="1">
      <c r="A19" s="2489"/>
      <c r="B19" s="2495"/>
      <c r="C19" s="2510"/>
      <c r="D19" s="2510"/>
      <c r="E19" s="2510"/>
      <c r="F19" s="2510"/>
      <c r="G19" s="2510"/>
      <c r="H19" s="2510"/>
      <c r="I19" s="2510"/>
      <c r="J19" s="2510"/>
      <c r="K19" s="2510"/>
      <c r="L19" s="2510"/>
      <c r="M19" s="2510"/>
      <c r="N19" s="2527"/>
      <c r="O19" s="2531"/>
      <c r="P19" s="2531"/>
      <c r="Q19" s="2531"/>
      <c r="R19" s="2536"/>
      <c r="S19" s="2527"/>
      <c r="T19" s="2531"/>
      <c r="U19" s="2531"/>
      <c r="V19" s="2531"/>
      <c r="W19" s="2536"/>
      <c r="X19" s="2527"/>
      <c r="Y19" s="2531"/>
      <c r="Z19" s="2531"/>
      <c r="AA19" s="2531"/>
      <c r="AB19" s="2536"/>
      <c r="AC19" s="2527"/>
      <c r="AD19" s="2531"/>
      <c r="AE19" s="2531"/>
      <c r="AF19" s="2531"/>
      <c r="AG19" s="2551"/>
      <c r="AH19" s="2489"/>
    </row>
    <row r="20" spans="1:34" ht="21" customHeight="1">
      <c r="A20" s="2489"/>
      <c r="B20" s="2495"/>
      <c r="C20" s="2510"/>
      <c r="D20" s="2510"/>
      <c r="E20" s="2510"/>
      <c r="F20" s="2510"/>
      <c r="G20" s="2510"/>
      <c r="H20" s="2510"/>
      <c r="I20" s="2510"/>
      <c r="J20" s="2510"/>
      <c r="K20" s="2510"/>
      <c r="L20" s="2510"/>
      <c r="M20" s="2510"/>
      <c r="N20" s="2527"/>
      <c r="O20" s="2531"/>
      <c r="P20" s="2531"/>
      <c r="Q20" s="2531"/>
      <c r="R20" s="2536"/>
      <c r="S20" s="2527"/>
      <c r="T20" s="2531"/>
      <c r="U20" s="2531"/>
      <c r="V20" s="2531"/>
      <c r="W20" s="2536"/>
      <c r="X20" s="2527"/>
      <c r="Y20" s="2531"/>
      <c r="Z20" s="2531"/>
      <c r="AA20" s="2531"/>
      <c r="AB20" s="2536"/>
      <c r="AC20" s="2527"/>
      <c r="AD20" s="2531"/>
      <c r="AE20" s="2531"/>
      <c r="AF20" s="2531"/>
      <c r="AG20" s="2551"/>
      <c r="AH20" s="2489"/>
    </row>
    <row r="21" spans="1:34" ht="21" customHeight="1">
      <c r="A21" s="2489"/>
      <c r="B21" s="2495"/>
      <c r="C21" s="2510"/>
      <c r="D21" s="2510"/>
      <c r="E21" s="2510"/>
      <c r="F21" s="2510"/>
      <c r="G21" s="2510"/>
      <c r="H21" s="2510"/>
      <c r="I21" s="2510"/>
      <c r="J21" s="2510"/>
      <c r="K21" s="2510"/>
      <c r="L21" s="2510"/>
      <c r="M21" s="2510"/>
      <c r="N21" s="2527"/>
      <c r="O21" s="2531"/>
      <c r="P21" s="2531"/>
      <c r="Q21" s="2531"/>
      <c r="R21" s="2536"/>
      <c r="S21" s="2527"/>
      <c r="T21" s="2531"/>
      <c r="U21" s="2531"/>
      <c r="V21" s="2531"/>
      <c r="W21" s="2536"/>
      <c r="X21" s="2527"/>
      <c r="Y21" s="2531"/>
      <c r="Z21" s="2531"/>
      <c r="AA21" s="2531"/>
      <c r="AB21" s="2536"/>
      <c r="AC21" s="2527"/>
      <c r="AD21" s="2531"/>
      <c r="AE21" s="2531"/>
      <c r="AF21" s="2531"/>
      <c r="AG21" s="2551"/>
      <c r="AH21" s="2489"/>
    </row>
    <row r="22" spans="1:34" ht="21" customHeight="1">
      <c r="A22" s="2489"/>
      <c r="B22" s="2495"/>
      <c r="C22" s="2510"/>
      <c r="D22" s="2510"/>
      <c r="E22" s="2510"/>
      <c r="F22" s="2510"/>
      <c r="G22" s="2510"/>
      <c r="H22" s="2510"/>
      <c r="I22" s="2510"/>
      <c r="J22" s="2510"/>
      <c r="K22" s="2510"/>
      <c r="L22" s="2510"/>
      <c r="M22" s="2510"/>
      <c r="N22" s="2510"/>
      <c r="O22" s="2510"/>
      <c r="P22" s="2510"/>
      <c r="Q22" s="2510"/>
      <c r="R22" s="2510"/>
      <c r="S22" s="2510"/>
      <c r="T22" s="2510"/>
      <c r="U22" s="2510"/>
      <c r="V22" s="2510"/>
      <c r="W22" s="2510"/>
      <c r="X22" s="2510"/>
      <c r="Y22" s="2510"/>
      <c r="Z22" s="2510"/>
      <c r="AA22" s="2510"/>
      <c r="AB22" s="2510"/>
      <c r="AC22" s="2510"/>
      <c r="AD22" s="2510"/>
      <c r="AE22" s="2510"/>
      <c r="AF22" s="2510"/>
      <c r="AG22" s="2550"/>
      <c r="AH22" s="2489"/>
    </row>
    <row r="23" spans="1:34" ht="21" customHeight="1">
      <c r="A23" s="2489"/>
      <c r="B23" s="2495"/>
      <c r="C23" s="2510"/>
      <c r="D23" s="2510"/>
      <c r="E23" s="2510"/>
      <c r="F23" s="2510"/>
      <c r="G23" s="2510"/>
      <c r="H23" s="2510"/>
      <c r="I23" s="2510"/>
      <c r="J23" s="2510"/>
      <c r="K23" s="2510"/>
      <c r="L23" s="2510"/>
      <c r="M23" s="2510"/>
      <c r="N23" s="2510"/>
      <c r="O23" s="2510"/>
      <c r="P23" s="2510"/>
      <c r="Q23" s="2510"/>
      <c r="R23" s="2510"/>
      <c r="S23" s="2510"/>
      <c r="T23" s="2510"/>
      <c r="U23" s="2510"/>
      <c r="V23" s="2510"/>
      <c r="W23" s="2510"/>
      <c r="X23" s="2510"/>
      <c r="Y23" s="2510"/>
      <c r="Z23" s="2510"/>
      <c r="AA23" s="2510"/>
      <c r="AB23" s="2510"/>
      <c r="AC23" s="2510"/>
      <c r="AD23" s="2510"/>
      <c r="AE23" s="2510"/>
      <c r="AF23" s="2510"/>
      <c r="AG23" s="2550"/>
      <c r="AH23" s="2489"/>
    </row>
    <row r="24" spans="1:34" ht="21" customHeight="1">
      <c r="A24" s="2489"/>
      <c r="B24" s="2496"/>
      <c r="C24" s="2511"/>
      <c r="D24" s="2511"/>
      <c r="E24" s="2511"/>
      <c r="F24" s="2511"/>
      <c r="G24" s="2511"/>
      <c r="H24" s="2511"/>
      <c r="I24" s="2511"/>
      <c r="J24" s="2511"/>
      <c r="K24" s="2511"/>
      <c r="L24" s="2511"/>
      <c r="M24" s="2511"/>
      <c r="N24" s="2511"/>
      <c r="O24" s="2511"/>
      <c r="P24" s="2511"/>
      <c r="Q24" s="2511"/>
      <c r="R24" s="2511"/>
      <c r="S24" s="2511"/>
      <c r="T24" s="2511"/>
      <c r="U24" s="2511"/>
      <c r="V24" s="2511"/>
      <c r="W24" s="2511"/>
      <c r="X24" s="2511"/>
      <c r="Y24" s="2511"/>
      <c r="Z24" s="2511"/>
      <c r="AA24" s="2511"/>
      <c r="AB24" s="2511"/>
      <c r="AC24" s="2511"/>
      <c r="AD24" s="2511"/>
      <c r="AE24" s="2511"/>
      <c r="AF24" s="2511"/>
      <c r="AG24" s="2552"/>
      <c r="AH24" s="2489"/>
    </row>
    <row r="25" spans="1:34" ht="21" customHeight="1">
      <c r="A25" s="2489"/>
      <c r="B25" s="2497"/>
      <c r="C25" s="2497"/>
      <c r="D25" s="2497"/>
      <c r="E25" s="2497"/>
      <c r="F25" s="2497"/>
      <c r="G25" s="2497"/>
      <c r="H25" s="2497"/>
      <c r="I25" s="2497"/>
      <c r="J25" s="2497"/>
      <c r="K25" s="2497"/>
      <c r="L25" s="2497"/>
      <c r="M25" s="2497"/>
      <c r="N25" s="2497"/>
      <c r="O25" s="2497"/>
      <c r="P25" s="2497"/>
      <c r="Q25" s="2497"/>
      <c r="R25" s="2497"/>
      <c r="S25" s="2497"/>
      <c r="T25" s="2497"/>
      <c r="U25" s="2497"/>
      <c r="V25" s="2497"/>
      <c r="W25" s="2497"/>
      <c r="X25" s="2497"/>
      <c r="Y25" s="2497"/>
      <c r="Z25" s="2497"/>
      <c r="AA25" s="2497"/>
      <c r="AB25" s="2497"/>
      <c r="AC25" s="2497"/>
      <c r="AD25" s="2497"/>
      <c r="AE25" s="2497"/>
      <c r="AF25" s="2497"/>
      <c r="AG25" s="2497"/>
      <c r="AH25" s="2489"/>
    </row>
    <row r="26" spans="1:34" ht="21" customHeight="1">
      <c r="A26" s="2489"/>
      <c r="B26" s="2498" t="s">
        <v>1257</v>
      </c>
      <c r="C26" s="2512"/>
      <c r="D26" s="2512"/>
      <c r="E26" s="2512"/>
      <c r="F26" s="2512"/>
      <c r="G26" s="2512"/>
      <c r="H26" s="2512"/>
      <c r="I26" s="2512"/>
      <c r="J26" s="2512"/>
      <c r="K26" s="2512"/>
      <c r="L26" s="2512"/>
      <c r="M26" s="2512"/>
      <c r="N26" s="2512"/>
      <c r="O26" s="2512"/>
      <c r="P26" s="2512"/>
      <c r="Q26" s="2512"/>
      <c r="R26" s="2537"/>
      <c r="S26" s="2537"/>
      <c r="T26" s="2537"/>
      <c r="U26" s="2537"/>
      <c r="V26" s="2537"/>
      <c r="W26" s="2537"/>
      <c r="X26" s="2537"/>
      <c r="Y26" s="2537"/>
      <c r="Z26" s="2537"/>
      <c r="AA26" s="2537"/>
      <c r="AB26" s="2537"/>
      <c r="AC26" s="2537"/>
      <c r="AD26" s="2537"/>
      <c r="AE26" s="2537"/>
      <c r="AF26" s="2537"/>
      <c r="AG26" s="2553"/>
      <c r="AH26" s="2489"/>
    </row>
    <row r="27" spans="1:34" ht="21" customHeight="1">
      <c r="A27" s="2489"/>
      <c r="B27" s="2499"/>
      <c r="C27" s="2513"/>
      <c r="D27" s="2513"/>
      <c r="E27" s="2513"/>
      <c r="F27" s="2513"/>
      <c r="G27" s="2513"/>
      <c r="H27" s="2513"/>
      <c r="I27" s="2513"/>
      <c r="J27" s="2513"/>
      <c r="K27" s="2513"/>
      <c r="L27" s="2513"/>
      <c r="M27" s="2513"/>
      <c r="N27" s="2513"/>
      <c r="O27" s="2513"/>
      <c r="P27" s="2513"/>
      <c r="Q27" s="2513"/>
      <c r="R27" s="2538"/>
      <c r="S27" s="2538"/>
      <c r="T27" s="2538"/>
      <c r="U27" s="2538"/>
      <c r="V27" s="2538"/>
      <c r="W27" s="2538"/>
      <c r="X27" s="2538"/>
      <c r="Y27" s="2538"/>
      <c r="Z27" s="2538"/>
      <c r="AA27" s="2538"/>
      <c r="AB27" s="2538"/>
      <c r="AC27" s="2538"/>
      <c r="AD27" s="2538"/>
      <c r="AE27" s="2538"/>
      <c r="AF27" s="2538"/>
      <c r="AG27" s="2554"/>
      <c r="AH27" s="2489"/>
    </row>
    <row r="28" spans="1:34" ht="21" customHeight="1">
      <c r="A28" s="2489"/>
      <c r="B28" s="2497"/>
      <c r="C28" s="2497"/>
      <c r="D28" s="2497"/>
      <c r="E28" s="2497"/>
      <c r="F28" s="2497"/>
      <c r="G28" s="2497"/>
      <c r="H28" s="2497"/>
      <c r="I28" s="2497"/>
      <c r="J28" s="2497"/>
      <c r="K28" s="2497"/>
      <c r="L28" s="2497"/>
      <c r="M28" s="2497"/>
      <c r="N28" s="2497"/>
      <c r="O28" s="2497"/>
      <c r="P28" s="2497"/>
      <c r="Q28" s="2497"/>
      <c r="R28" s="2497"/>
      <c r="S28" s="2497"/>
      <c r="T28" s="2497"/>
      <c r="U28" s="2497"/>
      <c r="V28" s="2497"/>
      <c r="W28" s="2497"/>
      <c r="X28" s="2497"/>
      <c r="Y28" s="2497"/>
      <c r="Z28" s="2497"/>
      <c r="AA28" s="2497"/>
      <c r="AB28" s="2497"/>
      <c r="AC28" s="2497"/>
      <c r="AD28" s="2497"/>
      <c r="AE28" s="2497"/>
      <c r="AF28" s="2497"/>
      <c r="AG28" s="2497"/>
      <c r="AH28" s="2489"/>
    </row>
    <row r="29" spans="1:34" ht="21" customHeight="1">
      <c r="A29" s="2489"/>
      <c r="B29" s="2500" t="s">
        <v>823</v>
      </c>
      <c r="C29" s="2514"/>
      <c r="D29" s="2514"/>
      <c r="E29" s="2514"/>
      <c r="F29" s="2514"/>
      <c r="G29" s="2514"/>
      <c r="H29" s="2514"/>
      <c r="I29" s="2518"/>
      <c r="J29" s="2514" t="s">
        <v>817</v>
      </c>
      <c r="K29" s="2514"/>
      <c r="L29" s="2514"/>
      <c r="M29" s="2514"/>
      <c r="N29" s="2514"/>
      <c r="O29" s="2514"/>
      <c r="P29" s="2514"/>
      <c r="Q29" s="2514"/>
      <c r="R29" s="2539"/>
      <c r="S29" s="2539"/>
      <c r="T29" s="2539"/>
      <c r="U29" s="2539"/>
      <c r="V29" s="2539"/>
      <c r="W29" s="2539"/>
      <c r="X29" s="2539"/>
      <c r="Y29" s="2539"/>
      <c r="Z29" s="2539"/>
      <c r="AA29" s="2539"/>
      <c r="AB29" s="2539"/>
      <c r="AC29" s="2539"/>
      <c r="AD29" s="2539"/>
      <c r="AE29" s="2539"/>
      <c r="AF29" s="2539"/>
      <c r="AG29" s="2555"/>
      <c r="AH29" s="2489"/>
    </row>
    <row r="30" spans="1:34" ht="42.75" customHeight="1">
      <c r="A30" s="2489"/>
      <c r="B30" s="2501"/>
      <c r="C30" s="2515"/>
      <c r="D30" s="2515"/>
      <c r="E30" s="2515"/>
      <c r="F30" s="2515"/>
      <c r="G30" s="2515"/>
      <c r="H30" s="2515"/>
      <c r="I30" s="2519"/>
      <c r="J30" s="2515"/>
      <c r="K30" s="2515"/>
      <c r="L30" s="2515"/>
      <c r="M30" s="2515"/>
      <c r="N30" s="2515"/>
      <c r="O30" s="2515"/>
      <c r="P30" s="2515"/>
      <c r="Q30" s="2519"/>
      <c r="R30" s="2540" t="s">
        <v>1263</v>
      </c>
      <c r="S30" s="2542"/>
      <c r="T30" s="2542"/>
      <c r="U30" s="2542"/>
      <c r="V30" s="2542"/>
      <c r="W30" s="2542"/>
      <c r="X30" s="2542"/>
      <c r="Y30" s="2542"/>
      <c r="Z30" s="2542"/>
      <c r="AA30" s="2542"/>
      <c r="AB30" s="2542"/>
      <c r="AC30" s="2542"/>
      <c r="AD30" s="2542"/>
      <c r="AE30" s="2542"/>
      <c r="AF30" s="2542"/>
      <c r="AG30" s="2556"/>
      <c r="AH30" s="2489"/>
    </row>
    <row r="31" spans="1:34" ht="24.75" customHeight="1">
      <c r="A31" s="2489"/>
      <c r="B31" s="2502"/>
      <c r="C31" s="2516"/>
      <c r="D31" s="2516"/>
      <c r="E31" s="2516"/>
      <c r="F31" s="2516"/>
      <c r="G31" s="2516"/>
      <c r="H31" s="2516"/>
      <c r="I31" s="2520"/>
      <c r="J31" s="2521"/>
      <c r="K31" s="2521"/>
      <c r="L31" s="2521"/>
      <c r="M31" s="2521"/>
      <c r="N31" s="2521"/>
      <c r="O31" s="2521"/>
      <c r="P31" s="2521"/>
      <c r="Q31" s="2532"/>
      <c r="R31" s="2541"/>
      <c r="S31" s="2521"/>
      <c r="T31" s="2521"/>
      <c r="U31" s="2521"/>
      <c r="V31" s="2521"/>
      <c r="W31" s="2521"/>
      <c r="X31" s="2521"/>
      <c r="Y31" s="2521"/>
      <c r="Z31" s="2521"/>
      <c r="AA31" s="2521"/>
      <c r="AB31" s="2521"/>
      <c r="AC31" s="2521"/>
      <c r="AD31" s="2521"/>
      <c r="AE31" s="2521"/>
      <c r="AF31" s="2521"/>
      <c r="AG31" s="2557"/>
      <c r="AH31" s="2489"/>
    </row>
    <row r="32" spans="1:34" ht="17.100000000000001" customHeight="1">
      <c r="A32" s="2489"/>
      <c r="B32" s="2503" t="s">
        <v>1258</v>
      </c>
      <c r="C32" s="2503"/>
      <c r="D32" s="2503"/>
      <c r="E32" s="2503"/>
      <c r="F32" s="2503"/>
      <c r="G32" s="2503"/>
      <c r="H32" s="2503"/>
      <c r="I32" s="2503"/>
      <c r="J32" s="2503"/>
      <c r="K32" s="2503"/>
      <c r="L32" s="2503"/>
      <c r="M32" s="2503"/>
      <c r="N32" s="2503"/>
      <c r="O32" s="2503"/>
      <c r="P32" s="2503"/>
      <c r="Q32" s="2503"/>
      <c r="R32" s="2503"/>
      <c r="S32" s="2503"/>
      <c r="T32" s="2503"/>
      <c r="U32" s="2503"/>
      <c r="V32" s="2503"/>
      <c r="W32" s="2503"/>
      <c r="X32" s="2503"/>
      <c r="Y32" s="2503"/>
      <c r="Z32" s="2503"/>
      <c r="AA32" s="2503"/>
      <c r="AB32" s="2503"/>
      <c r="AC32" s="2503"/>
      <c r="AD32" s="2503"/>
      <c r="AE32" s="2503"/>
      <c r="AF32" s="2503"/>
      <c r="AG32" s="2503"/>
      <c r="AH32" s="2489"/>
    </row>
    <row r="33" spans="1:34" ht="17.100000000000001" customHeight="1">
      <c r="A33" s="2489"/>
      <c r="B33" s="2504"/>
      <c r="C33" s="2504"/>
      <c r="D33" s="2504"/>
      <c r="E33" s="2504"/>
      <c r="F33" s="2504"/>
      <c r="G33" s="2504"/>
      <c r="H33" s="2504"/>
      <c r="I33" s="2504"/>
      <c r="J33" s="2504"/>
      <c r="K33" s="2504"/>
      <c r="L33" s="2504"/>
      <c r="M33" s="2504"/>
      <c r="N33" s="2504"/>
      <c r="O33" s="2504"/>
      <c r="P33" s="2504"/>
      <c r="Q33" s="2504"/>
      <c r="R33" s="2504"/>
      <c r="S33" s="2504"/>
      <c r="T33" s="2504"/>
      <c r="U33" s="2504"/>
      <c r="V33" s="2504"/>
      <c r="W33" s="2504"/>
      <c r="X33" s="2504"/>
      <c r="Y33" s="2504"/>
      <c r="Z33" s="2504"/>
      <c r="AA33" s="2504"/>
      <c r="AB33" s="2504"/>
      <c r="AC33" s="2504"/>
      <c r="AD33" s="2504"/>
      <c r="AE33" s="2504"/>
      <c r="AF33" s="2504"/>
      <c r="AG33" s="2504"/>
      <c r="AH33" s="2489"/>
    </row>
    <row r="34" spans="1:34" ht="17.100000000000001" customHeight="1">
      <c r="A34" s="2489"/>
      <c r="B34" s="2504" t="s">
        <v>1259</v>
      </c>
      <c r="C34" s="2504"/>
      <c r="D34" s="2504"/>
      <c r="E34" s="2504"/>
      <c r="F34" s="2504"/>
      <c r="G34" s="2504"/>
      <c r="H34" s="2504"/>
      <c r="I34" s="2504"/>
      <c r="J34" s="2504"/>
      <c r="K34" s="2504"/>
      <c r="L34" s="2504"/>
      <c r="M34" s="2504"/>
      <c r="N34" s="2504"/>
      <c r="O34" s="2504"/>
      <c r="P34" s="2504"/>
      <c r="Q34" s="2504"/>
      <c r="R34" s="2504"/>
      <c r="S34" s="2504"/>
      <c r="T34" s="2504"/>
      <c r="U34" s="2504"/>
      <c r="V34" s="2504"/>
      <c r="W34" s="2504"/>
      <c r="X34" s="2504"/>
      <c r="Y34" s="2504"/>
      <c r="Z34" s="2504"/>
      <c r="AA34" s="2504"/>
      <c r="AB34" s="2504"/>
      <c r="AC34" s="2504"/>
      <c r="AD34" s="2504"/>
      <c r="AE34" s="2504"/>
      <c r="AF34" s="2504"/>
      <c r="AG34" s="2504"/>
      <c r="AH34" s="2489"/>
    </row>
    <row r="35" spans="1:34" ht="17.100000000000001" customHeight="1">
      <c r="A35" s="2489"/>
      <c r="B35" s="2504"/>
      <c r="C35" s="2504"/>
      <c r="D35" s="2504"/>
      <c r="E35" s="2504"/>
      <c r="F35" s="2504"/>
      <c r="G35" s="2504"/>
      <c r="H35" s="2504"/>
      <c r="I35" s="2504"/>
      <c r="J35" s="2504"/>
      <c r="K35" s="2504"/>
      <c r="L35" s="2504"/>
      <c r="M35" s="2504"/>
      <c r="N35" s="2504"/>
      <c r="O35" s="2504"/>
      <c r="P35" s="2504"/>
      <c r="Q35" s="2504"/>
      <c r="R35" s="2504"/>
      <c r="S35" s="2504"/>
      <c r="T35" s="2504"/>
      <c r="U35" s="2504"/>
      <c r="V35" s="2504"/>
      <c r="W35" s="2504"/>
      <c r="X35" s="2504"/>
      <c r="Y35" s="2504"/>
      <c r="Z35" s="2504"/>
      <c r="AA35" s="2504"/>
      <c r="AB35" s="2504"/>
      <c r="AC35" s="2504"/>
      <c r="AD35" s="2504"/>
      <c r="AE35" s="2504"/>
      <c r="AF35" s="2504"/>
      <c r="AG35" s="2504"/>
      <c r="AH35" s="2489"/>
    </row>
    <row r="36" spans="1:34" ht="15" customHeight="1">
      <c r="A36" s="2489"/>
      <c r="B36" s="2505"/>
      <c r="C36" s="2505"/>
      <c r="D36" s="2505"/>
      <c r="E36" s="2505"/>
      <c r="F36" s="2505"/>
      <c r="G36" s="2517"/>
      <c r="H36" s="2517"/>
      <c r="I36" s="2517"/>
      <c r="J36" s="2517"/>
      <c r="K36" s="2517"/>
      <c r="L36" s="2517"/>
      <c r="M36" s="2517"/>
      <c r="N36" s="2505"/>
      <c r="O36" s="2505"/>
      <c r="P36" s="2505"/>
      <c r="Q36" s="2505"/>
      <c r="R36" s="2505"/>
      <c r="S36" s="2505"/>
      <c r="T36" s="2505"/>
      <c r="U36" s="2505"/>
      <c r="V36" s="2505"/>
      <c r="W36" s="2505"/>
      <c r="X36" s="2505"/>
      <c r="Y36" s="2505"/>
      <c r="Z36" s="2505"/>
      <c r="AA36" s="2505"/>
      <c r="AB36" s="2505"/>
      <c r="AC36" s="2505"/>
      <c r="AD36" s="2505"/>
      <c r="AE36" s="2505"/>
      <c r="AF36" s="2505"/>
      <c r="AG36" s="2505"/>
      <c r="AH36" s="2489"/>
    </row>
    <row r="37" spans="1:34" ht="21" customHeight="1">
      <c r="A37" s="2489"/>
      <c r="B37" s="2504" t="s">
        <v>1260</v>
      </c>
      <c r="C37" s="2504"/>
      <c r="D37" s="2504"/>
      <c r="E37" s="2504"/>
      <c r="F37" s="2504"/>
      <c r="G37" s="2504"/>
      <c r="H37" s="2504"/>
      <c r="I37" s="2504"/>
      <c r="J37" s="2504"/>
      <c r="K37" s="2504"/>
      <c r="L37" s="2504"/>
      <c r="M37" s="2504"/>
      <c r="N37" s="2504"/>
      <c r="O37" s="2504"/>
      <c r="P37" s="2504"/>
      <c r="Q37" s="2504"/>
      <c r="R37" s="2504"/>
      <c r="S37" s="2504"/>
      <c r="T37" s="2504"/>
      <c r="U37" s="2504"/>
      <c r="V37" s="2504"/>
      <c r="W37" s="2504"/>
      <c r="X37" s="2504"/>
      <c r="Y37" s="2504"/>
      <c r="Z37" s="2504"/>
      <c r="AA37" s="2504"/>
      <c r="AB37" s="2504"/>
      <c r="AC37" s="2504"/>
      <c r="AD37" s="2504"/>
      <c r="AE37" s="2504"/>
      <c r="AF37" s="2504"/>
      <c r="AG37" s="2504"/>
      <c r="AH37" s="2489"/>
    </row>
    <row r="38" spans="1:34" ht="21" customHeight="1">
      <c r="A38" s="2489"/>
      <c r="B38" s="2504"/>
      <c r="C38" s="2504"/>
      <c r="D38" s="2504"/>
      <c r="E38" s="2504"/>
      <c r="F38" s="2504"/>
      <c r="G38" s="2504"/>
      <c r="H38" s="2504"/>
      <c r="I38" s="2504"/>
      <c r="J38" s="2504"/>
      <c r="K38" s="2504"/>
      <c r="L38" s="2504"/>
      <c r="M38" s="2504"/>
      <c r="N38" s="2504"/>
      <c r="O38" s="2504"/>
      <c r="P38" s="2504"/>
      <c r="Q38" s="2504"/>
      <c r="R38" s="2504"/>
      <c r="S38" s="2504"/>
      <c r="T38" s="2504"/>
      <c r="U38" s="2504"/>
      <c r="V38" s="2504"/>
      <c r="W38" s="2504"/>
      <c r="X38" s="2504"/>
      <c r="Y38" s="2504"/>
      <c r="Z38" s="2504"/>
      <c r="AA38" s="2504"/>
      <c r="AB38" s="2504"/>
      <c r="AC38" s="2504"/>
      <c r="AD38" s="2504"/>
      <c r="AE38" s="2504"/>
      <c r="AF38" s="2504"/>
      <c r="AG38" s="2504"/>
      <c r="AH38" s="2489"/>
    </row>
    <row r="39" spans="1:34" ht="21" customHeight="1">
      <c r="A39" s="2489"/>
      <c r="B39" s="2504"/>
      <c r="C39" s="2504"/>
      <c r="D39" s="2504"/>
      <c r="E39" s="2504"/>
      <c r="F39" s="2504"/>
      <c r="G39" s="2504"/>
      <c r="H39" s="2504"/>
      <c r="I39" s="2504"/>
      <c r="J39" s="2504"/>
      <c r="K39" s="2504"/>
      <c r="L39" s="2504"/>
      <c r="M39" s="2504"/>
      <c r="N39" s="2504"/>
      <c r="O39" s="2504"/>
      <c r="P39" s="2504"/>
      <c r="Q39" s="2504"/>
      <c r="R39" s="2504"/>
      <c r="S39" s="2504"/>
      <c r="T39" s="2504"/>
      <c r="U39" s="2504"/>
      <c r="V39" s="2504"/>
      <c r="W39" s="2504"/>
      <c r="X39" s="2504"/>
      <c r="Y39" s="2504"/>
      <c r="Z39" s="2504"/>
      <c r="AA39" s="2504"/>
      <c r="AB39" s="2504"/>
      <c r="AC39" s="2504"/>
      <c r="AD39" s="2504"/>
      <c r="AE39" s="2504"/>
      <c r="AF39" s="2504"/>
      <c r="AG39" s="2504"/>
      <c r="AH39" s="2489"/>
    </row>
    <row r="40" spans="1:34" ht="21" customHeight="1">
      <c r="A40" s="2489"/>
      <c r="B40" s="2504"/>
      <c r="C40" s="2504"/>
      <c r="D40" s="2504"/>
      <c r="E40" s="2504"/>
      <c r="F40" s="2504"/>
      <c r="G40" s="2504"/>
      <c r="H40" s="2504"/>
      <c r="I40" s="2504"/>
      <c r="J40" s="2504"/>
      <c r="K40" s="2504"/>
      <c r="L40" s="2504"/>
      <c r="M40" s="2504"/>
      <c r="N40" s="2504"/>
      <c r="O40" s="2504"/>
      <c r="P40" s="2504"/>
      <c r="Q40" s="2504"/>
      <c r="R40" s="2504"/>
      <c r="S40" s="2504"/>
      <c r="T40" s="2504"/>
      <c r="U40" s="2504"/>
      <c r="V40" s="2504"/>
      <c r="W40" s="2504"/>
      <c r="X40" s="2504"/>
      <c r="Y40" s="2504"/>
      <c r="Z40" s="2504"/>
      <c r="AA40" s="2504"/>
      <c r="AB40" s="2504"/>
      <c r="AC40" s="2504"/>
      <c r="AD40" s="2504"/>
      <c r="AE40" s="2504"/>
      <c r="AF40" s="2504"/>
      <c r="AG40" s="2504"/>
      <c r="AH40" s="2489"/>
    </row>
    <row r="41" spans="1:34" ht="21" customHeight="1">
      <c r="A41" s="2489"/>
      <c r="B41" s="2504"/>
      <c r="C41" s="2504"/>
      <c r="D41" s="2504"/>
      <c r="E41" s="2504"/>
      <c r="F41" s="2504"/>
      <c r="G41" s="2504"/>
      <c r="H41" s="2504"/>
      <c r="I41" s="2504"/>
      <c r="J41" s="2504"/>
      <c r="K41" s="2504"/>
      <c r="L41" s="2504"/>
      <c r="M41" s="2504"/>
      <c r="N41" s="2504"/>
      <c r="O41" s="2504"/>
      <c r="P41" s="2504"/>
      <c r="Q41" s="2504"/>
      <c r="R41" s="2504"/>
      <c r="S41" s="2504"/>
      <c r="T41" s="2504"/>
      <c r="U41" s="2504"/>
      <c r="V41" s="2504"/>
      <c r="W41" s="2504"/>
      <c r="X41" s="2504"/>
      <c r="Y41" s="2504"/>
      <c r="Z41" s="2504"/>
      <c r="AA41" s="2504"/>
      <c r="AB41" s="2504"/>
      <c r="AC41" s="2504"/>
      <c r="AD41" s="2504"/>
      <c r="AE41" s="2504"/>
      <c r="AF41" s="2504"/>
      <c r="AG41" s="2504"/>
      <c r="AH41" s="2489"/>
    </row>
    <row r="42" spans="1:34" ht="21" customHeight="1">
      <c r="A42" s="2489"/>
      <c r="B42" s="2504"/>
      <c r="C42" s="2504"/>
      <c r="D42" s="2504"/>
      <c r="E42" s="2504"/>
      <c r="F42" s="2504"/>
      <c r="G42" s="2504"/>
      <c r="H42" s="2504"/>
      <c r="I42" s="2504"/>
      <c r="J42" s="2504"/>
      <c r="K42" s="2504"/>
      <c r="L42" s="2504"/>
      <c r="M42" s="2504"/>
      <c r="N42" s="2504"/>
      <c r="O42" s="2504"/>
      <c r="P42" s="2504"/>
      <c r="Q42" s="2504"/>
      <c r="R42" s="2504"/>
      <c r="S42" s="2504"/>
      <c r="T42" s="2504"/>
      <c r="U42" s="2504"/>
      <c r="V42" s="2504"/>
      <c r="W42" s="2504"/>
      <c r="X42" s="2504"/>
      <c r="Y42" s="2504"/>
      <c r="Z42" s="2504"/>
      <c r="AA42" s="2504"/>
      <c r="AB42" s="2504"/>
      <c r="AC42" s="2504"/>
      <c r="AD42" s="2504"/>
      <c r="AE42" s="2504"/>
      <c r="AF42" s="2504"/>
      <c r="AG42" s="2504"/>
      <c r="AH42" s="2489"/>
    </row>
    <row r="43" spans="1:34" ht="21" customHeight="1">
      <c r="A43" s="2489"/>
      <c r="B43" s="2504"/>
      <c r="C43" s="2504"/>
      <c r="D43" s="2504"/>
      <c r="E43" s="2504"/>
      <c r="F43" s="2504"/>
      <c r="G43" s="2504"/>
      <c r="H43" s="2504"/>
      <c r="I43" s="2504"/>
      <c r="J43" s="2504"/>
      <c r="K43" s="2504"/>
      <c r="L43" s="2504"/>
      <c r="M43" s="2504"/>
      <c r="N43" s="2504"/>
      <c r="O43" s="2504"/>
      <c r="P43" s="2504"/>
      <c r="Q43" s="2504"/>
      <c r="R43" s="2504"/>
      <c r="S43" s="2504"/>
      <c r="T43" s="2504"/>
      <c r="U43" s="2504"/>
      <c r="V43" s="2504"/>
      <c r="W43" s="2504"/>
      <c r="X43" s="2504"/>
      <c r="Y43" s="2504"/>
      <c r="Z43" s="2504"/>
      <c r="AA43" s="2504"/>
      <c r="AB43" s="2504"/>
      <c r="AC43" s="2504"/>
      <c r="AD43" s="2504"/>
      <c r="AE43" s="2504"/>
      <c r="AF43" s="2504"/>
      <c r="AG43" s="2504"/>
      <c r="AH43" s="2489"/>
    </row>
    <row r="44" spans="1:34" ht="21" customHeight="1">
      <c r="A44" s="2489"/>
      <c r="B44" s="2504"/>
      <c r="C44" s="2504"/>
      <c r="D44" s="2504"/>
      <c r="E44" s="2504"/>
      <c r="F44" s="2504"/>
      <c r="G44" s="2504"/>
      <c r="H44" s="2504"/>
      <c r="I44" s="2504"/>
      <c r="J44" s="2504"/>
      <c r="K44" s="2504"/>
      <c r="L44" s="2504"/>
      <c r="M44" s="2504"/>
      <c r="N44" s="2504"/>
      <c r="O44" s="2504"/>
      <c r="P44" s="2504"/>
      <c r="Q44" s="2504"/>
      <c r="R44" s="2504"/>
      <c r="S44" s="2504"/>
      <c r="T44" s="2504"/>
      <c r="U44" s="2504"/>
      <c r="V44" s="2504"/>
      <c r="W44" s="2504"/>
      <c r="X44" s="2504"/>
      <c r="Y44" s="2504"/>
      <c r="Z44" s="2504"/>
      <c r="AA44" s="2504"/>
      <c r="AB44" s="2504"/>
      <c r="AC44" s="2504"/>
      <c r="AD44" s="2504"/>
      <c r="AE44" s="2504"/>
      <c r="AF44" s="2504"/>
      <c r="AG44" s="2504"/>
      <c r="AH44" s="2489"/>
    </row>
    <row r="45" spans="1:34" ht="21" customHeight="1">
      <c r="A45" s="2489"/>
      <c r="B45" s="2504"/>
      <c r="C45" s="2504"/>
      <c r="D45" s="2504"/>
      <c r="E45" s="2504"/>
      <c r="F45" s="2504"/>
      <c r="G45" s="2504"/>
      <c r="H45" s="2504"/>
      <c r="I45" s="2504"/>
      <c r="J45" s="2504"/>
      <c r="K45" s="2504"/>
      <c r="L45" s="2504"/>
      <c r="M45" s="2504"/>
      <c r="N45" s="2504"/>
      <c r="O45" s="2504"/>
      <c r="P45" s="2504"/>
      <c r="Q45" s="2504"/>
      <c r="R45" s="2504"/>
      <c r="S45" s="2504"/>
      <c r="T45" s="2504"/>
      <c r="U45" s="2504"/>
      <c r="V45" s="2504"/>
      <c r="W45" s="2504"/>
      <c r="X45" s="2504"/>
      <c r="Y45" s="2504"/>
      <c r="Z45" s="2504"/>
      <c r="AA45" s="2504"/>
      <c r="AB45" s="2504"/>
      <c r="AC45" s="2504"/>
      <c r="AD45" s="2504"/>
      <c r="AE45" s="2504"/>
      <c r="AF45" s="2504"/>
      <c r="AG45" s="2504"/>
      <c r="AH45" s="2489"/>
    </row>
    <row r="46" spans="1:34" ht="21" customHeight="1">
      <c r="A46" s="2489"/>
      <c r="B46" s="2504"/>
      <c r="C46" s="2504"/>
      <c r="D46" s="2504"/>
      <c r="E46" s="2504"/>
      <c r="F46" s="2504"/>
      <c r="G46" s="2504"/>
      <c r="H46" s="2504"/>
      <c r="I46" s="2504"/>
      <c r="J46" s="2504"/>
      <c r="K46" s="2504"/>
      <c r="L46" s="2504"/>
      <c r="M46" s="2504"/>
      <c r="N46" s="2504"/>
      <c r="O46" s="2504"/>
      <c r="P46" s="2504"/>
      <c r="Q46" s="2504"/>
      <c r="R46" s="2504"/>
      <c r="S46" s="2504"/>
      <c r="T46" s="2504"/>
      <c r="U46" s="2504"/>
      <c r="V46" s="2504"/>
      <c r="W46" s="2504"/>
      <c r="X46" s="2504"/>
      <c r="Y46" s="2504"/>
      <c r="Z46" s="2504"/>
      <c r="AA46" s="2504"/>
      <c r="AB46" s="2504"/>
      <c r="AC46" s="2504"/>
      <c r="AD46" s="2504"/>
      <c r="AE46" s="2504"/>
      <c r="AF46" s="2504"/>
      <c r="AG46" s="2504"/>
      <c r="AH46" s="2489"/>
    </row>
    <row r="47" spans="1:34" ht="16.5" customHeight="1">
      <c r="A47" s="2489"/>
      <c r="B47" s="2504"/>
      <c r="C47" s="2504"/>
      <c r="D47" s="2504"/>
      <c r="E47" s="2504"/>
      <c r="F47" s="2504"/>
      <c r="G47" s="2504"/>
      <c r="H47" s="2504"/>
      <c r="I47" s="2504"/>
      <c r="J47" s="2504"/>
      <c r="K47" s="2504"/>
      <c r="L47" s="2504"/>
      <c r="M47" s="2504"/>
      <c r="N47" s="2504"/>
      <c r="O47" s="2504"/>
      <c r="P47" s="2504"/>
      <c r="Q47" s="2504"/>
      <c r="R47" s="2504"/>
      <c r="S47" s="2504"/>
      <c r="T47" s="2504"/>
      <c r="U47" s="2504"/>
      <c r="V47" s="2504"/>
      <c r="W47" s="2504"/>
      <c r="X47" s="2504"/>
      <c r="Y47" s="2504"/>
      <c r="Z47" s="2504"/>
      <c r="AA47" s="2504"/>
      <c r="AB47" s="2504"/>
      <c r="AC47" s="2504"/>
      <c r="AD47" s="2504"/>
      <c r="AE47" s="2504"/>
      <c r="AF47" s="2504"/>
      <c r="AG47" s="2504"/>
      <c r="AH47" s="2489"/>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B8:M8"/>
    <mergeCell ref="N8:AG8"/>
    <mergeCell ref="B9:M9"/>
    <mergeCell ref="N9:AG9"/>
    <mergeCell ref="B13:F13"/>
    <mergeCell ref="G13:M13"/>
    <mergeCell ref="N13:R13"/>
    <mergeCell ref="S13:W13"/>
    <mergeCell ref="X13:AB13"/>
    <mergeCell ref="AC13:AG13"/>
    <mergeCell ref="B14:F14"/>
    <mergeCell ref="G14:M14"/>
    <mergeCell ref="N14:R14"/>
    <mergeCell ref="S14:W14"/>
    <mergeCell ref="X14:AB14"/>
    <mergeCell ref="AC14:AG14"/>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B24:F24"/>
    <mergeCell ref="G24:M24"/>
    <mergeCell ref="N24:R24"/>
    <mergeCell ref="S24:W24"/>
    <mergeCell ref="X24:AB24"/>
    <mergeCell ref="AC24:AG24"/>
    <mergeCell ref="R29:AG29"/>
    <mergeCell ref="R30:AG30"/>
    <mergeCell ref="B31:I31"/>
    <mergeCell ref="J31:Q31"/>
    <mergeCell ref="R31:AG31"/>
    <mergeCell ref="B10:F12"/>
    <mergeCell ref="G10:M12"/>
    <mergeCell ref="N10:R12"/>
    <mergeCell ref="S10:W12"/>
    <mergeCell ref="X10:AB12"/>
    <mergeCell ref="AC10:AG12"/>
    <mergeCell ref="B26:Q27"/>
    <mergeCell ref="R26:AG27"/>
    <mergeCell ref="B29:I30"/>
    <mergeCell ref="J29:Q30"/>
    <mergeCell ref="B32:AG33"/>
    <mergeCell ref="B34:AG35"/>
    <mergeCell ref="B37:AG47"/>
  </mergeCells>
  <phoneticPr fontId="20"/>
  <dataValidations count="2">
    <dataValidation type="list" allowBlank="1" showDropDown="0" showInputMessage="1" showErrorMessage="1" sqref="N8:AG8">
      <formula1>"①　新規,②　変更,③　終了"</formula1>
    </dataValidation>
    <dataValidation type="list" allowBlank="1" showDropDown="0" showInputMessage="1" showErrorMessage="1" sqref="R26:AG27">
      <formula1>"有,無"</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I15"/>
  <sheetViews>
    <sheetView view="pageBreakPreview" topLeftCell="A2" zoomScaleSheetLayoutView="100" workbookViewId="0">
      <selection activeCell="F3" sqref="F3"/>
    </sheetView>
  </sheetViews>
  <sheetFormatPr defaultRowHeight="18.75"/>
  <cols>
    <col min="1" max="1" width="1.5" style="2558" customWidth="1"/>
    <col min="2" max="2" width="26.625" style="2558" customWidth="1"/>
    <col min="3" max="3" width="4" style="2558" customWidth="1"/>
    <col min="4" max="6" width="20.125" style="2558" customWidth="1"/>
    <col min="7" max="7" width="3.125" style="2558" customWidth="1"/>
    <col min="8" max="8" width="1.25" style="2558" customWidth="1"/>
    <col min="9" max="9" width="2.5" style="2558" customWidth="1"/>
    <col min="10" max="256" width="8.75" style="2558" customWidth="1"/>
    <col min="257" max="257" width="3.75" style="2558" customWidth="1"/>
    <col min="258" max="258" width="24.25" style="2558" customWidth="1"/>
    <col min="259" max="259" width="4" style="2558" customWidth="1"/>
    <col min="260" max="262" width="20.125" style="2558" customWidth="1"/>
    <col min="263" max="263" width="3.125" style="2558" customWidth="1"/>
    <col min="264" max="264" width="3.75" style="2558" customWidth="1"/>
    <col min="265" max="265" width="2.5" style="2558" customWidth="1"/>
    <col min="266" max="512" width="8.75" style="2558" customWidth="1"/>
    <col min="513" max="513" width="3.75" style="2558" customWidth="1"/>
    <col min="514" max="514" width="24.25" style="2558" customWidth="1"/>
    <col min="515" max="515" width="4" style="2558" customWidth="1"/>
    <col min="516" max="518" width="20.125" style="2558" customWidth="1"/>
    <col min="519" max="519" width="3.125" style="2558" customWidth="1"/>
    <col min="520" max="520" width="3.75" style="2558" customWidth="1"/>
    <col min="521" max="521" width="2.5" style="2558" customWidth="1"/>
    <col min="522" max="768" width="8.75" style="2558" customWidth="1"/>
    <col min="769" max="769" width="3.75" style="2558" customWidth="1"/>
    <col min="770" max="770" width="24.25" style="2558" customWidth="1"/>
    <col min="771" max="771" width="4" style="2558" customWidth="1"/>
    <col min="772" max="774" width="20.125" style="2558" customWidth="1"/>
    <col min="775" max="775" width="3.125" style="2558" customWidth="1"/>
    <col min="776" max="776" width="3.75" style="2558" customWidth="1"/>
    <col min="777" max="777" width="2.5" style="2558" customWidth="1"/>
    <col min="778" max="1024" width="8.75" style="2558" customWidth="1"/>
    <col min="1025" max="1025" width="3.75" style="2558" customWidth="1"/>
    <col min="1026" max="1026" width="24.25" style="2558" customWidth="1"/>
    <col min="1027" max="1027" width="4" style="2558" customWidth="1"/>
    <col min="1028" max="1030" width="20.125" style="2558" customWidth="1"/>
    <col min="1031" max="1031" width="3.125" style="2558" customWidth="1"/>
    <col min="1032" max="1032" width="3.75" style="2558" customWidth="1"/>
    <col min="1033" max="1033" width="2.5" style="2558" customWidth="1"/>
    <col min="1034" max="1280" width="8.75" style="2558" customWidth="1"/>
    <col min="1281" max="1281" width="3.75" style="2558" customWidth="1"/>
    <col min="1282" max="1282" width="24.25" style="2558" customWidth="1"/>
    <col min="1283" max="1283" width="4" style="2558" customWidth="1"/>
    <col min="1284" max="1286" width="20.125" style="2558" customWidth="1"/>
    <col min="1287" max="1287" width="3.125" style="2558" customWidth="1"/>
    <col min="1288" max="1288" width="3.75" style="2558" customWidth="1"/>
    <col min="1289" max="1289" width="2.5" style="2558" customWidth="1"/>
    <col min="1290" max="1536" width="8.75" style="2558" customWidth="1"/>
    <col min="1537" max="1537" width="3.75" style="2558" customWidth="1"/>
    <col min="1538" max="1538" width="24.25" style="2558" customWidth="1"/>
    <col min="1539" max="1539" width="4" style="2558" customWidth="1"/>
    <col min="1540" max="1542" width="20.125" style="2558" customWidth="1"/>
    <col min="1543" max="1543" width="3.125" style="2558" customWidth="1"/>
    <col min="1544" max="1544" width="3.75" style="2558" customWidth="1"/>
    <col min="1545" max="1545" width="2.5" style="2558" customWidth="1"/>
    <col min="1546" max="1792" width="8.75" style="2558" customWidth="1"/>
    <col min="1793" max="1793" width="3.75" style="2558" customWidth="1"/>
    <col min="1794" max="1794" width="24.25" style="2558" customWidth="1"/>
    <col min="1795" max="1795" width="4" style="2558" customWidth="1"/>
    <col min="1796" max="1798" width="20.125" style="2558" customWidth="1"/>
    <col min="1799" max="1799" width="3.125" style="2558" customWidth="1"/>
    <col min="1800" max="1800" width="3.75" style="2558" customWidth="1"/>
    <col min="1801" max="1801" width="2.5" style="2558" customWidth="1"/>
    <col min="1802" max="2048" width="8.75" style="2558" customWidth="1"/>
    <col min="2049" max="2049" width="3.75" style="2558" customWidth="1"/>
    <col min="2050" max="2050" width="24.25" style="2558" customWidth="1"/>
    <col min="2051" max="2051" width="4" style="2558" customWidth="1"/>
    <col min="2052" max="2054" width="20.125" style="2558" customWidth="1"/>
    <col min="2055" max="2055" width="3.125" style="2558" customWidth="1"/>
    <col min="2056" max="2056" width="3.75" style="2558" customWidth="1"/>
    <col min="2057" max="2057" width="2.5" style="2558" customWidth="1"/>
    <col min="2058" max="2304" width="8.75" style="2558" customWidth="1"/>
    <col min="2305" max="2305" width="3.75" style="2558" customWidth="1"/>
    <col min="2306" max="2306" width="24.25" style="2558" customWidth="1"/>
    <col min="2307" max="2307" width="4" style="2558" customWidth="1"/>
    <col min="2308" max="2310" width="20.125" style="2558" customWidth="1"/>
    <col min="2311" max="2311" width="3.125" style="2558" customWidth="1"/>
    <col min="2312" max="2312" width="3.75" style="2558" customWidth="1"/>
    <col min="2313" max="2313" width="2.5" style="2558" customWidth="1"/>
    <col min="2314" max="2560" width="8.75" style="2558" customWidth="1"/>
    <col min="2561" max="2561" width="3.75" style="2558" customWidth="1"/>
    <col min="2562" max="2562" width="24.25" style="2558" customWidth="1"/>
    <col min="2563" max="2563" width="4" style="2558" customWidth="1"/>
    <col min="2564" max="2566" width="20.125" style="2558" customWidth="1"/>
    <col min="2567" max="2567" width="3.125" style="2558" customWidth="1"/>
    <col min="2568" max="2568" width="3.75" style="2558" customWidth="1"/>
    <col min="2569" max="2569" width="2.5" style="2558" customWidth="1"/>
    <col min="2570" max="2816" width="8.75" style="2558" customWidth="1"/>
    <col min="2817" max="2817" width="3.75" style="2558" customWidth="1"/>
    <col min="2818" max="2818" width="24.25" style="2558" customWidth="1"/>
    <col min="2819" max="2819" width="4" style="2558" customWidth="1"/>
    <col min="2820" max="2822" width="20.125" style="2558" customWidth="1"/>
    <col min="2823" max="2823" width="3.125" style="2558" customWidth="1"/>
    <col min="2824" max="2824" width="3.75" style="2558" customWidth="1"/>
    <col min="2825" max="2825" width="2.5" style="2558" customWidth="1"/>
    <col min="2826" max="3072" width="8.75" style="2558" customWidth="1"/>
    <col min="3073" max="3073" width="3.75" style="2558" customWidth="1"/>
    <col min="3074" max="3074" width="24.25" style="2558" customWidth="1"/>
    <col min="3075" max="3075" width="4" style="2558" customWidth="1"/>
    <col min="3076" max="3078" width="20.125" style="2558" customWidth="1"/>
    <col min="3079" max="3079" width="3.125" style="2558" customWidth="1"/>
    <col min="3080" max="3080" width="3.75" style="2558" customWidth="1"/>
    <col min="3081" max="3081" width="2.5" style="2558" customWidth="1"/>
    <col min="3082" max="3328" width="8.75" style="2558" customWidth="1"/>
    <col min="3329" max="3329" width="3.75" style="2558" customWidth="1"/>
    <col min="3330" max="3330" width="24.25" style="2558" customWidth="1"/>
    <col min="3331" max="3331" width="4" style="2558" customWidth="1"/>
    <col min="3332" max="3334" width="20.125" style="2558" customWidth="1"/>
    <col min="3335" max="3335" width="3.125" style="2558" customWidth="1"/>
    <col min="3336" max="3336" width="3.75" style="2558" customWidth="1"/>
    <col min="3337" max="3337" width="2.5" style="2558" customWidth="1"/>
    <col min="3338" max="3584" width="8.75" style="2558" customWidth="1"/>
    <col min="3585" max="3585" width="3.75" style="2558" customWidth="1"/>
    <col min="3586" max="3586" width="24.25" style="2558" customWidth="1"/>
    <col min="3587" max="3587" width="4" style="2558" customWidth="1"/>
    <col min="3588" max="3590" width="20.125" style="2558" customWidth="1"/>
    <col min="3591" max="3591" width="3.125" style="2558" customWidth="1"/>
    <col min="3592" max="3592" width="3.75" style="2558" customWidth="1"/>
    <col min="3593" max="3593" width="2.5" style="2558" customWidth="1"/>
    <col min="3594" max="3840" width="8.75" style="2558" customWidth="1"/>
    <col min="3841" max="3841" width="3.75" style="2558" customWidth="1"/>
    <col min="3842" max="3842" width="24.25" style="2558" customWidth="1"/>
    <col min="3843" max="3843" width="4" style="2558" customWidth="1"/>
    <col min="3844" max="3846" width="20.125" style="2558" customWidth="1"/>
    <col min="3847" max="3847" width="3.125" style="2558" customWidth="1"/>
    <col min="3848" max="3848" width="3.75" style="2558" customWidth="1"/>
    <col min="3849" max="3849" width="2.5" style="2558" customWidth="1"/>
    <col min="3850" max="4096" width="8.75" style="2558" customWidth="1"/>
    <col min="4097" max="4097" width="3.75" style="2558" customWidth="1"/>
    <col min="4098" max="4098" width="24.25" style="2558" customWidth="1"/>
    <col min="4099" max="4099" width="4" style="2558" customWidth="1"/>
    <col min="4100" max="4102" width="20.125" style="2558" customWidth="1"/>
    <col min="4103" max="4103" width="3.125" style="2558" customWidth="1"/>
    <col min="4104" max="4104" width="3.75" style="2558" customWidth="1"/>
    <col min="4105" max="4105" width="2.5" style="2558" customWidth="1"/>
    <col min="4106" max="4352" width="8.75" style="2558" customWidth="1"/>
    <col min="4353" max="4353" width="3.75" style="2558" customWidth="1"/>
    <col min="4354" max="4354" width="24.25" style="2558" customWidth="1"/>
    <col min="4355" max="4355" width="4" style="2558" customWidth="1"/>
    <col min="4356" max="4358" width="20.125" style="2558" customWidth="1"/>
    <col min="4359" max="4359" width="3.125" style="2558" customWidth="1"/>
    <col min="4360" max="4360" width="3.75" style="2558" customWidth="1"/>
    <col min="4361" max="4361" width="2.5" style="2558" customWidth="1"/>
    <col min="4362" max="4608" width="8.75" style="2558" customWidth="1"/>
    <col min="4609" max="4609" width="3.75" style="2558" customWidth="1"/>
    <col min="4610" max="4610" width="24.25" style="2558" customWidth="1"/>
    <col min="4611" max="4611" width="4" style="2558" customWidth="1"/>
    <col min="4612" max="4614" width="20.125" style="2558" customWidth="1"/>
    <col min="4615" max="4615" width="3.125" style="2558" customWidth="1"/>
    <col min="4616" max="4616" width="3.75" style="2558" customWidth="1"/>
    <col min="4617" max="4617" width="2.5" style="2558" customWidth="1"/>
    <col min="4618" max="4864" width="8.75" style="2558" customWidth="1"/>
    <col min="4865" max="4865" width="3.75" style="2558" customWidth="1"/>
    <col min="4866" max="4866" width="24.25" style="2558" customWidth="1"/>
    <col min="4867" max="4867" width="4" style="2558" customWidth="1"/>
    <col min="4868" max="4870" width="20.125" style="2558" customWidth="1"/>
    <col min="4871" max="4871" width="3.125" style="2558" customWidth="1"/>
    <col min="4872" max="4872" width="3.75" style="2558" customWidth="1"/>
    <col min="4873" max="4873" width="2.5" style="2558" customWidth="1"/>
    <col min="4874" max="5120" width="8.75" style="2558" customWidth="1"/>
    <col min="5121" max="5121" width="3.75" style="2558" customWidth="1"/>
    <col min="5122" max="5122" width="24.25" style="2558" customWidth="1"/>
    <col min="5123" max="5123" width="4" style="2558" customWidth="1"/>
    <col min="5124" max="5126" width="20.125" style="2558" customWidth="1"/>
    <col min="5127" max="5127" width="3.125" style="2558" customWidth="1"/>
    <col min="5128" max="5128" width="3.75" style="2558" customWidth="1"/>
    <col min="5129" max="5129" width="2.5" style="2558" customWidth="1"/>
    <col min="5130" max="5376" width="8.75" style="2558" customWidth="1"/>
    <col min="5377" max="5377" width="3.75" style="2558" customWidth="1"/>
    <col min="5378" max="5378" width="24.25" style="2558" customWidth="1"/>
    <col min="5379" max="5379" width="4" style="2558" customWidth="1"/>
    <col min="5380" max="5382" width="20.125" style="2558" customWidth="1"/>
    <col min="5383" max="5383" width="3.125" style="2558" customWidth="1"/>
    <col min="5384" max="5384" width="3.75" style="2558" customWidth="1"/>
    <col min="5385" max="5385" width="2.5" style="2558" customWidth="1"/>
    <col min="5386" max="5632" width="8.75" style="2558" customWidth="1"/>
    <col min="5633" max="5633" width="3.75" style="2558" customWidth="1"/>
    <col min="5634" max="5634" width="24.25" style="2558" customWidth="1"/>
    <col min="5635" max="5635" width="4" style="2558" customWidth="1"/>
    <col min="5636" max="5638" width="20.125" style="2558" customWidth="1"/>
    <col min="5639" max="5639" width="3.125" style="2558" customWidth="1"/>
    <col min="5640" max="5640" width="3.75" style="2558" customWidth="1"/>
    <col min="5641" max="5641" width="2.5" style="2558" customWidth="1"/>
    <col min="5642" max="5888" width="8.75" style="2558" customWidth="1"/>
    <col min="5889" max="5889" width="3.75" style="2558" customWidth="1"/>
    <col min="5890" max="5890" width="24.25" style="2558" customWidth="1"/>
    <col min="5891" max="5891" width="4" style="2558" customWidth="1"/>
    <col min="5892" max="5894" width="20.125" style="2558" customWidth="1"/>
    <col min="5895" max="5895" width="3.125" style="2558" customWidth="1"/>
    <col min="5896" max="5896" width="3.75" style="2558" customWidth="1"/>
    <col min="5897" max="5897" width="2.5" style="2558" customWidth="1"/>
    <col min="5898" max="6144" width="8.75" style="2558" customWidth="1"/>
    <col min="6145" max="6145" width="3.75" style="2558" customWidth="1"/>
    <col min="6146" max="6146" width="24.25" style="2558" customWidth="1"/>
    <col min="6147" max="6147" width="4" style="2558" customWidth="1"/>
    <col min="6148" max="6150" width="20.125" style="2558" customWidth="1"/>
    <col min="6151" max="6151" width="3.125" style="2558" customWidth="1"/>
    <col min="6152" max="6152" width="3.75" style="2558" customWidth="1"/>
    <col min="6153" max="6153" width="2.5" style="2558" customWidth="1"/>
    <col min="6154" max="6400" width="8.75" style="2558" customWidth="1"/>
    <col min="6401" max="6401" width="3.75" style="2558" customWidth="1"/>
    <col min="6402" max="6402" width="24.25" style="2558" customWidth="1"/>
    <col min="6403" max="6403" width="4" style="2558" customWidth="1"/>
    <col min="6404" max="6406" width="20.125" style="2558" customWidth="1"/>
    <col min="6407" max="6407" width="3.125" style="2558" customWidth="1"/>
    <col min="6408" max="6408" width="3.75" style="2558" customWidth="1"/>
    <col min="6409" max="6409" width="2.5" style="2558" customWidth="1"/>
    <col min="6410" max="6656" width="8.75" style="2558" customWidth="1"/>
    <col min="6657" max="6657" width="3.75" style="2558" customWidth="1"/>
    <col min="6658" max="6658" width="24.25" style="2558" customWidth="1"/>
    <col min="6659" max="6659" width="4" style="2558" customWidth="1"/>
    <col min="6660" max="6662" width="20.125" style="2558" customWidth="1"/>
    <col min="6663" max="6663" width="3.125" style="2558" customWidth="1"/>
    <col min="6664" max="6664" width="3.75" style="2558" customWidth="1"/>
    <col min="6665" max="6665" width="2.5" style="2558" customWidth="1"/>
    <col min="6666" max="6912" width="8.75" style="2558" customWidth="1"/>
    <col min="6913" max="6913" width="3.75" style="2558" customWidth="1"/>
    <col min="6914" max="6914" width="24.25" style="2558" customWidth="1"/>
    <col min="6915" max="6915" width="4" style="2558" customWidth="1"/>
    <col min="6916" max="6918" width="20.125" style="2558" customWidth="1"/>
    <col min="6919" max="6919" width="3.125" style="2558" customWidth="1"/>
    <col min="6920" max="6920" width="3.75" style="2558" customWidth="1"/>
    <col min="6921" max="6921" width="2.5" style="2558" customWidth="1"/>
    <col min="6922" max="7168" width="8.75" style="2558" customWidth="1"/>
    <col min="7169" max="7169" width="3.75" style="2558" customWidth="1"/>
    <col min="7170" max="7170" width="24.25" style="2558" customWidth="1"/>
    <col min="7171" max="7171" width="4" style="2558" customWidth="1"/>
    <col min="7172" max="7174" width="20.125" style="2558" customWidth="1"/>
    <col min="7175" max="7175" width="3.125" style="2558" customWidth="1"/>
    <col min="7176" max="7176" width="3.75" style="2558" customWidth="1"/>
    <col min="7177" max="7177" width="2.5" style="2558" customWidth="1"/>
    <col min="7178" max="7424" width="8.75" style="2558" customWidth="1"/>
    <col min="7425" max="7425" width="3.75" style="2558" customWidth="1"/>
    <col min="7426" max="7426" width="24.25" style="2558" customWidth="1"/>
    <col min="7427" max="7427" width="4" style="2558" customWidth="1"/>
    <col min="7428" max="7430" width="20.125" style="2558" customWidth="1"/>
    <col min="7431" max="7431" width="3.125" style="2558" customWidth="1"/>
    <col min="7432" max="7432" width="3.75" style="2558" customWidth="1"/>
    <col min="7433" max="7433" width="2.5" style="2558" customWidth="1"/>
    <col min="7434" max="7680" width="8.75" style="2558" customWidth="1"/>
    <col min="7681" max="7681" width="3.75" style="2558" customWidth="1"/>
    <col min="7682" max="7682" width="24.25" style="2558" customWidth="1"/>
    <col min="7683" max="7683" width="4" style="2558" customWidth="1"/>
    <col min="7684" max="7686" width="20.125" style="2558" customWidth="1"/>
    <col min="7687" max="7687" width="3.125" style="2558" customWidth="1"/>
    <col min="7688" max="7688" width="3.75" style="2558" customWidth="1"/>
    <col min="7689" max="7689" width="2.5" style="2558" customWidth="1"/>
    <col min="7690" max="7936" width="8.75" style="2558" customWidth="1"/>
    <col min="7937" max="7937" width="3.75" style="2558" customWidth="1"/>
    <col min="7938" max="7938" width="24.25" style="2558" customWidth="1"/>
    <col min="7939" max="7939" width="4" style="2558" customWidth="1"/>
    <col min="7940" max="7942" width="20.125" style="2558" customWidth="1"/>
    <col min="7943" max="7943" width="3.125" style="2558" customWidth="1"/>
    <col min="7944" max="7944" width="3.75" style="2558" customWidth="1"/>
    <col min="7945" max="7945" width="2.5" style="2558" customWidth="1"/>
    <col min="7946" max="8192" width="8.75" style="2558" customWidth="1"/>
    <col min="8193" max="8193" width="3.75" style="2558" customWidth="1"/>
    <col min="8194" max="8194" width="24.25" style="2558" customWidth="1"/>
    <col min="8195" max="8195" width="4" style="2558" customWidth="1"/>
    <col min="8196" max="8198" width="20.125" style="2558" customWidth="1"/>
    <col min="8199" max="8199" width="3.125" style="2558" customWidth="1"/>
    <col min="8200" max="8200" width="3.75" style="2558" customWidth="1"/>
    <col min="8201" max="8201" width="2.5" style="2558" customWidth="1"/>
    <col min="8202" max="8448" width="8.75" style="2558" customWidth="1"/>
    <col min="8449" max="8449" width="3.75" style="2558" customWidth="1"/>
    <col min="8450" max="8450" width="24.25" style="2558" customWidth="1"/>
    <col min="8451" max="8451" width="4" style="2558" customWidth="1"/>
    <col min="8452" max="8454" width="20.125" style="2558" customWidth="1"/>
    <col min="8455" max="8455" width="3.125" style="2558" customWidth="1"/>
    <col min="8456" max="8456" width="3.75" style="2558" customWidth="1"/>
    <col min="8457" max="8457" width="2.5" style="2558" customWidth="1"/>
    <col min="8458" max="8704" width="8.75" style="2558" customWidth="1"/>
    <col min="8705" max="8705" width="3.75" style="2558" customWidth="1"/>
    <col min="8706" max="8706" width="24.25" style="2558" customWidth="1"/>
    <col min="8707" max="8707" width="4" style="2558" customWidth="1"/>
    <col min="8708" max="8710" width="20.125" style="2558" customWidth="1"/>
    <col min="8711" max="8711" width="3.125" style="2558" customWidth="1"/>
    <col min="8712" max="8712" width="3.75" style="2558" customWidth="1"/>
    <col min="8713" max="8713" width="2.5" style="2558" customWidth="1"/>
    <col min="8714" max="8960" width="8.75" style="2558" customWidth="1"/>
    <col min="8961" max="8961" width="3.75" style="2558" customWidth="1"/>
    <col min="8962" max="8962" width="24.25" style="2558" customWidth="1"/>
    <col min="8963" max="8963" width="4" style="2558" customWidth="1"/>
    <col min="8964" max="8966" width="20.125" style="2558" customWidth="1"/>
    <col min="8967" max="8967" width="3.125" style="2558" customWidth="1"/>
    <col min="8968" max="8968" width="3.75" style="2558" customWidth="1"/>
    <col min="8969" max="8969" width="2.5" style="2558" customWidth="1"/>
    <col min="8970" max="9216" width="8.75" style="2558" customWidth="1"/>
    <col min="9217" max="9217" width="3.75" style="2558" customWidth="1"/>
    <col min="9218" max="9218" width="24.25" style="2558" customWidth="1"/>
    <col min="9219" max="9219" width="4" style="2558" customWidth="1"/>
    <col min="9220" max="9222" width="20.125" style="2558" customWidth="1"/>
    <col min="9223" max="9223" width="3.125" style="2558" customWidth="1"/>
    <col min="9224" max="9224" width="3.75" style="2558" customWidth="1"/>
    <col min="9225" max="9225" width="2.5" style="2558" customWidth="1"/>
    <col min="9226" max="9472" width="8.75" style="2558" customWidth="1"/>
    <col min="9473" max="9473" width="3.75" style="2558" customWidth="1"/>
    <col min="9474" max="9474" width="24.25" style="2558" customWidth="1"/>
    <col min="9475" max="9475" width="4" style="2558" customWidth="1"/>
    <col min="9476" max="9478" width="20.125" style="2558" customWidth="1"/>
    <col min="9479" max="9479" width="3.125" style="2558" customWidth="1"/>
    <col min="9480" max="9480" width="3.75" style="2558" customWidth="1"/>
    <col min="9481" max="9481" width="2.5" style="2558" customWidth="1"/>
    <col min="9482" max="9728" width="8.75" style="2558" customWidth="1"/>
    <col min="9729" max="9729" width="3.75" style="2558" customWidth="1"/>
    <col min="9730" max="9730" width="24.25" style="2558" customWidth="1"/>
    <col min="9731" max="9731" width="4" style="2558" customWidth="1"/>
    <col min="9732" max="9734" width="20.125" style="2558" customWidth="1"/>
    <col min="9735" max="9735" width="3.125" style="2558" customWidth="1"/>
    <col min="9736" max="9736" width="3.75" style="2558" customWidth="1"/>
    <col min="9737" max="9737" width="2.5" style="2558" customWidth="1"/>
    <col min="9738" max="9984" width="8.75" style="2558" customWidth="1"/>
    <col min="9985" max="9985" width="3.75" style="2558" customWidth="1"/>
    <col min="9986" max="9986" width="24.25" style="2558" customWidth="1"/>
    <col min="9987" max="9987" width="4" style="2558" customWidth="1"/>
    <col min="9988" max="9990" width="20.125" style="2558" customWidth="1"/>
    <col min="9991" max="9991" width="3.125" style="2558" customWidth="1"/>
    <col min="9992" max="9992" width="3.75" style="2558" customWidth="1"/>
    <col min="9993" max="9993" width="2.5" style="2558" customWidth="1"/>
    <col min="9994" max="10240" width="8.75" style="2558" customWidth="1"/>
    <col min="10241" max="10241" width="3.75" style="2558" customWidth="1"/>
    <col min="10242" max="10242" width="24.25" style="2558" customWidth="1"/>
    <col min="10243" max="10243" width="4" style="2558" customWidth="1"/>
    <col min="10244" max="10246" width="20.125" style="2558" customWidth="1"/>
    <col min="10247" max="10247" width="3.125" style="2558" customWidth="1"/>
    <col min="10248" max="10248" width="3.75" style="2558" customWidth="1"/>
    <col min="10249" max="10249" width="2.5" style="2558" customWidth="1"/>
    <col min="10250" max="10496" width="8.75" style="2558" customWidth="1"/>
    <col min="10497" max="10497" width="3.75" style="2558" customWidth="1"/>
    <col min="10498" max="10498" width="24.25" style="2558" customWidth="1"/>
    <col min="10499" max="10499" width="4" style="2558" customWidth="1"/>
    <col min="10500" max="10502" width="20.125" style="2558" customWidth="1"/>
    <col min="10503" max="10503" width="3.125" style="2558" customWidth="1"/>
    <col min="10504" max="10504" width="3.75" style="2558" customWidth="1"/>
    <col min="10505" max="10505" width="2.5" style="2558" customWidth="1"/>
    <col min="10506" max="10752" width="8.75" style="2558" customWidth="1"/>
    <col min="10753" max="10753" width="3.75" style="2558" customWidth="1"/>
    <col min="10754" max="10754" width="24.25" style="2558" customWidth="1"/>
    <col min="10755" max="10755" width="4" style="2558" customWidth="1"/>
    <col min="10756" max="10758" width="20.125" style="2558" customWidth="1"/>
    <col min="10759" max="10759" width="3.125" style="2558" customWidth="1"/>
    <col min="10760" max="10760" width="3.75" style="2558" customWidth="1"/>
    <col min="10761" max="10761" width="2.5" style="2558" customWidth="1"/>
    <col min="10762" max="11008" width="8.75" style="2558" customWidth="1"/>
    <col min="11009" max="11009" width="3.75" style="2558" customWidth="1"/>
    <col min="11010" max="11010" width="24.25" style="2558" customWidth="1"/>
    <col min="11011" max="11011" width="4" style="2558" customWidth="1"/>
    <col min="11012" max="11014" width="20.125" style="2558" customWidth="1"/>
    <col min="11015" max="11015" width="3.125" style="2558" customWidth="1"/>
    <col min="11016" max="11016" width="3.75" style="2558" customWidth="1"/>
    <col min="11017" max="11017" width="2.5" style="2558" customWidth="1"/>
    <col min="11018" max="11264" width="8.75" style="2558" customWidth="1"/>
    <col min="11265" max="11265" width="3.75" style="2558" customWidth="1"/>
    <col min="11266" max="11266" width="24.25" style="2558" customWidth="1"/>
    <col min="11267" max="11267" width="4" style="2558" customWidth="1"/>
    <col min="11268" max="11270" width="20.125" style="2558" customWidth="1"/>
    <col min="11271" max="11271" width="3.125" style="2558" customWidth="1"/>
    <col min="11272" max="11272" width="3.75" style="2558" customWidth="1"/>
    <col min="11273" max="11273" width="2.5" style="2558" customWidth="1"/>
    <col min="11274" max="11520" width="8.75" style="2558" customWidth="1"/>
    <col min="11521" max="11521" width="3.75" style="2558" customWidth="1"/>
    <col min="11522" max="11522" width="24.25" style="2558" customWidth="1"/>
    <col min="11523" max="11523" width="4" style="2558" customWidth="1"/>
    <col min="11524" max="11526" width="20.125" style="2558" customWidth="1"/>
    <col min="11527" max="11527" width="3.125" style="2558" customWidth="1"/>
    <col min="11528" max="11528" width="3.75" style="2558" customWidth="1"/>
    <col min="11529" max="11529" width="2.5" style="2558" customWidth="1"/>
    <col min="11530" max="11776" width="8.75" style="2558" customWidth="1"/>
    <col min="11777" max="11777" width="3.75" style="2558" customWidth="1"/>
    <col min="11778" max="11778" width="24.25" style="2558" customWidth="1"/>
    <col min="11779" max="11779" width="4" style="2558" customWidth="1"/>
    <col min="11780" max="11782" width="20.125" style="2558" customWidth="1"/>
    <col min="11783" max="11783" width="3.125" style="2558" customWidth="1"/>
    <col min="11784" max="11784" width="3.75" style="2558" customWidth="1"/>
    <col min="11785" max="11785" width="2.5" style="2558" customWidth="1"/>
    <col min="11786" max="12032" width="8.75" style="2558" customWidth="1"/>
    <col min="12033" max="12033" width="3.75" style="2558" customWidth="1"/>
    <col min="12034" max="12034" width="24.25" style="2558" customWidth="1"/>
    <col min="12035" max="12035" width="4" style="2558" customWidth="1"/>
    <col min="12036" max="12038" width="20.125" style="2558" customWidth="1"/>
    <col min="12039" max="12039" width="3.125" style="2558" customWidth="1"/>
    <col min="12040" max="12040" width="3.75" style="2558" customWidth="1"/>
    <col min="12041" max="12041" width="2.5" style="2558" customWidth="1"/>
    <col min="12042" max="12288" width="8.75" style="2558" customWidth="1"/>
    <col min="12289" max="12289" width="3.75" style="2558" customWidth="1"/>
    <col min="12290" max="12290" width="24.25" style="2558" customWidth="1"/>
    <col min="12291" max="12291" width="4" style="2558" customWidth="1"/>
    <col min="12292" max="12294" width="20.125" style="2558" customWidth="1"/>
    <col min="12295" max="12295" width="3.125" style="2558" customWidth="1"/>
    <col min="12296" max="12296" width="3.75" style="2558" customWidth="1"/>
    <col min="12297" max="12297" width="2.5" style="2558" customWidth="1"/>
    <col min="12298" max="12544" width="8.75" style="2558" customWidth="1"/>
    <col min="12545" max="12545" width="3.75" style="2558" customWidth="1"/>
    <col min="12546" max="12546" width="24.25" style="2558" customWidth="1"/>
    <col min="12547" max="12547" width="4" style="2558" customWidth="1"/>
    <col min="12548" max="12550" width="20.125" style="2558" customWidth="1"/>
    <col min="12551" max="12551" width="3.125" style="2558" customWidth="1"/>
    <col min="12552" max="12552" width="3.75" style="2558" customWidth="1"/>
    <col min="12553" max="12553" width="2.5" style="2558" customWidth="1"/>
    <col min="12554" max="12800" width="8.75" style="2558" customWidth="1"/>
    <col min="12801" max="12801" width="3.75" style="2558" customWidth="1"/>
    <col min="12802" max="12802" width="24.25" style="2558" customWidth="1"/>
    <col min="12803" max="12803" width="4" style="2558" customWidth="1"/>
    <col min="12804" max="12806" width="20.125" style="2558" customWidth="1"/>
    <col min="12807" max="12807" width="3.125" style="2558" customWidth="1"/>
    <col min="12808" max="12808" width="3.75" style="2558" customWidth="1"/>
    <col min="12809" max="12809" width="2.5" style="2558" customWidth="1"/>
    <col min="12810" max="13056" width="8.75" style="2558" customWidth="1"/>
    <col min="13057" max="13057" width="3.75" style="2558" customWidth="1"/>
    <col min="13058" max="13058" width="24.25" style="2558" customWidth="1"/>
    <col min="13059" max="13059" width="4" style="2558" customWidth="1"/>
    <col min="13060" max="13062" width="20.125" style="2558" customWidth="1"/>
    <col min="13063" max="13063" width="3.125" style="2558" customWidth="1"/>
    <col min="13064" max="13064" width="3.75" style="2558" customWidth="1"/>
    <col min="13065" max="13065" width="2.5" style="2558" customWidth="1"/>
    <col min="13066" max="13312" width="8.75" style="2558" customWidth="1"/>
    <col min="13313" max="13313" width="3.75" style="2558" customWidth="1"/>
    <col min="13314" max="13314" width="24.25" style="2558" customWidth="1"/>
    <col min="13315" max="13315" width="4" style="2558" customWidth="1"/>
    <col min="13316" max="13318" width="20.125" style="2558" customWidth="1"/>
    <col min="13319" max="13319" width="3.125" style="2558" customWidth="1"/>
    <col min="13320" max="13320" width="3.75" style="2558" customWidth="1"/>
    <col min="13321" max="13321" width="2.5" style="2558" customWidth="1"/>
    <col min="13322" max="13568" width="8.75" style="2558" customWidth="1"/>
    <col min="13569" max="13569" width="3.75" style="2558" customWidth="1"/>
    <col min="13570" max="13570" width="24.25" style="2558" customWidth="1"/>
    <col min="13571" max="13571" width="4" style="2558" customWidth="1"/>
    <col min="13572" max="13574" width="20.125" style="2558" customWidth="1"/>
    <col min="13575" max="13575" width="3.125" style="2558" customWidth="1"/>
    <col min="13576" max="13576" width="3.75" style="2558" customWidth="1"/>
    <col min="13577" max="13577" width="2.5" style="2558" customWidth="1"/>
    <col min="13578" max="13824" width="8.75" style="2558" customWidth="1"/>
    <col min="13825" max="13825" width="3.75" style="2558" customWidth="1"/>
    <col min="13826" max="13826" width="24.25" style="2558" customWidth="1"/>
    <col min="13827" max="13827" width="4" style="2558" customWidth="1"/>
    <col min="13828" max="13830" width="20.125" style="2558" customWidth="1"/>
    <col min="13831" max="13831" width="3.125" style="2558" customWidth="1"/>
    <col min="13832" max="13832" width="3.75" style="2558" customWidth="1"/>
    <col min="13833" max="13833" width="2.5" style="2558" customWidth="1"/>
    <col min="13834" max="14080" width="8.75" style="2558" customWidth="1"/>
    <col min="14081" max="14081" width="3.75" style="2558" customWidth="1"/>
    <col min="14082" max="14082" width="24.25" style="2558" customWidth="1"/>
    <col min="14083" max="14083" width="4" style="2558" customWidth="1"/>
    <col min="14084" max="14086" width="20.125" style="2558" customWidth="1"/>
    <col min="14087" max="14087" width="3.125" style="2558" customWidth="1"/>
    <col min="14088" max="14088" width="3.75" style="2558" customWidth="1"/>
    <col min="14089" max="14089" width="2.5" style="2558" customWidth="1"/>
    <col min="14090" max="14336" width="8.75" style="2558" customWidth="1"/>
    <col min="14337" max="14337" width="3.75" style="2558" customWidth="1"/>
    <col min="14338" max="14338" width="24.25" style="2558" customWidth="1"/>
    <col min="14339" max="14339" width="4" style="2558" customWidth="1"/>
    <col min="14340" max="14342" width="20.125" style="2558" customWidth="1"/>
    <col min="14343" max="14343" width="3.125" style="2558" customWidth="1"/>
    <col min="14344" max="14344" width="3.75" style="2558" customWidth="1"/>
    <col min="14345" max="14345" width="2.5" style="2558" customWidth="1"/>
    <col min="14346" max="14592" width="8.75" style="2558" customWidth="1"/>
    <col min="14593" max="14593" width="3.75" style="2558" customWidth="1"/>
    <col min="14594" max="14594" width="24.25" style="2558" customWidth="1"/>
    <col min="14595" max="14595" width="4" style="2558" customWidth="1"/>
    <col min="14596" max="14598" width="20.125" style="2558" customWidth="1"/>
    <col min="14599" max="14599" width="3.125" style="2558" customWidth="1"/>
    <col min="14600" max="14600" width="3.75" style="2558" customWidth="1"/>
    <col min="14601" max="14601" width="2.5" style="2558" customWidth="1"/>
    <col min="14602" max="14848" width="8.75" style="2558" customWidth="1"/>
    <col min="14849" max="14849" width="3.75" style="2558" customWidth="1"/>
    <col min="14850" max="14850" width="24.25" style="2558" customWidth="1"/>
    <col min="14851" max="14851" width="4" style="2558" customWidth="1"/>
    <col min="14852" max="14854" width="20.125" style="2558" customWidth="1"/>
    <col min="14855" max="14855" width="3.125" style="2558" customWidth="1"/>
    <col min="14856" max="14856" width="3.75" style="2558" customWidth="1"/>
    <col min="14857" max="14857" width="2.5" style="2558" customWidth="1"/>
    <col min="14858" max="15104" width="8.75" style="2558" customWidth="1"/>
    <col min="15105" max="15105" width="3.75" style="2558" customWidth="1"/>
    <col min="15106" max="15106" width="24.25" style="2558" customWidth="1"/>
    <col min="15107" max="15107" width="4" style="2558" customWidth="1"/>
    <col min="15108" max="15110" width="20.125" style="2558" customWidth="1"/>
    <col min="15111" max="15111" width="3.125" style="2558" customWidth="1"/>
    <col min="15112" max="15112" width="3.75" style="2558" customWidth="1"/>
    <col min="15113" max="15113" width="2.5" style="2558" customWidth="1"/>
    <col min="15114" max="15360" width="8.75" style="2558" customWidth="1"/>
    <col min="15361" max="15361" width="3.75" style="2558" customWidth="1"/>
    <col min="15362" max="15362" width="24.25" style="2558" customWidth="1"/>
    <col min="15363" max="15363" width="4" style="2558" customWidth="1"/>
    <col min="15364" max="15366" width="20.125" style="2558" customWidth="1"/>
    <col min="15367" max="15367" width="3.125" style="2558" customWidth="1"/>
    <col min="15368" max="15368" width="3.75" style="2558" customWidth="1"/>
    <col min="15369" max="15369" width="2.5" style="2558" customWidth="1"/>
    <col min="15370" max="15616" width="8.75" style="2558" customWidth="1"/>
    <col min="15617" max="15617" width="3.75" style="2558" customWidth="1"/>
    <col min="15618" max="15618" width="24.25" style="2558" customWidth="1"/>
    <col min="15619" max="15619" width="4" style="2558" customWidth="1"/>
    <col min="15620" max="15622" width="20.125" style="2558" customWidth="1"/>
    <col min="15623" max="15623" width="3.125" style="2558" customWidth="1"/>
    <col min="15624" max="15624" width="3.75" style="2558" customWidth="1"/>
    <col min="15625" max="15625" width="2.5" style="2558" customWidth="1"/>
    <col min="15626" max="15872" width="8.75" style="2558" customWidth="1"/>
    <col min="15873" max="15873" width="3.75" style="2558" customWidth="1"/>
    <col min="15874" max="15874" width="24.25" style="2558" customWidth="1"/>
    <col min="15875" max="15875" width="4" style="2558" customWidth="1"/>
    <col min="15876" max="15878" width="20.125" style="2558" customWidth="1"/>
    <col min="15879" max="15879" width="3.125" style="2558" customWidth="1"/>
    <col min="15880" max="15880" width="3.75" style="2558" customWidth="1"/>
    <col min="15881" max="15881" width="2.5" style="2558" customWidth="1"/>
    <col min="15882" max="16128" width="8.75" style="2558" customWidth="1"/>
    <col min="16129" max="16129" width="3.75" style="2558" customWidth="1"/>
    <col min="16130" max="16130" width="24.25" style="2558" customWidth="1"/>
    <col min="16131" max="16131" width="4" style="2558" customWidth="1"/>
    <col min="16132" max="16134" width="20.125" style="2558" customWidth="1"/>
    <col min="16135" max="16135" width="3.125" style="2558" customWidth="1"/>
    <col min="16136" max="16136" width="3.75" style="2558" customWidth="1"/>
    <col min="16137" max="16137" width="2.5" style="2558" customWidth="1"/>
    <col min="16138" max="16384" width="8.75" style="2558" customWidth="1"/>
  </cols>
  <sheetData>
    <row r="1" spans="1:9" ht="20.100000000000001" customHeight="1">
      <c r="A1" s="1437"/>
      <c r="B1" s="2489"/>
      <c r="C1" s="2489"/>
      <c r="D1" s="2489"/>
      <c r="E1" s="2489"/>
      <c r="F1" s="2489"/>
      <c r="G1" s="2489"/>
      <c r="H1" s="2489"/>
    </row>
    <row r="2" spans="1:9" ht="20.100000000000001" customHeight="1">
      <c r="A2" s="1437"/>
      <c r="B2" s="2489"/>
      <c r="C2" s="2489"/>
      <c r="D2" s="2489"/>
      <c r="E2" s="2489"/>
      <c r="F2" s="2544" t="str">
        <f>様式1!AA4</f>
        <v>令和　年　月　日</v>
      </c>
      <c r="G2" s="2545"/>
      <c r="H2" s="2489"/>
    </row>
    <row r="3" spans="1:9" ht="20.100000000000001" customHeight="1">
      <c r="A3" s="1437"/>
      <c r="B3" s="2489"/>
      <c r="C3" s="2489"/>
      <c r="D3" s="2489"/>
      <c r="E3" s="2489"/>
      <c r="F3" s="2545"/>
      <c r="G3" s="2545"/>
      <c r="H3" s="2489"/>
    </row>
    <row r="4" spans="1:9" ht="20.100000000000001" customHeight="1">
      <c r="A4" s="1088" t="s">
        <v>1266</v>
      </c>
      <c r="B4" s="1088"/>
      <c r="C4" s="1088"/>
      <c r="D4" s="1088"/>
      <c r="E4" s="1088"/>
      <c r="F4" s="1088"/>
      <c r="G4" s="1088"/>
      <c r="H4" s="2489"/>
    </row>
    <row r="5" spans="1:9" ht="20.100000000000001" customHeight="1">
      <c r="A5" s="1438"/>
      <c r="B5" s="1438"/>
      <c r="C5" s="1438"/>
      <c r="D5" s="1438"/>
      <c r="E5" s="1438"/>
      <c r="F5" s="1438"/>
      <c r="G5" s="1438"/>
      <c r="H5" s="2489"/>
    </row>
    <row r="6" spans="1:9" ht="36" customHeight="1">
      <c r="A6" s="1438"/>
      <c r="B6" s="1442" t="s">
        <v>386</v>
      </c>
      <c r="C6" s="2563">
        <f>様式1!K11</f>
        <v>0</v>
      </c>
      <c r="D6" s="2568"/>
      <c r="E6" s="2568"/>
      <c r="F6" s="2568"/>
      <c r="G6" s="2571"/>
      <c r="H6" s="2489"/>
    </row>
    <row r="7" spans="1:9" ht="46.5" customHeight="1">
      <c r="A7" s="2489"/>
      <c r="B7" s="2560" t="s">
        <v>1021</v>
      </c>
      <c r="C7" s="2564"/>
      <c r="D7" s="2564"/>
      <c r="E7" s="2564"/>
      <c r="F7" s="2564"/>
      <c r="G7" s="2572"/>
      <c r="H7" s="2489"/>
    </row>
    <row r="8" spans="1:9" ht="69.95" customHeight="1">
      <c r="A8" s="2489"/>
      <c r="B8" s="2561" t="s">
        <v>1267</v>
      </c>
      <c r="C8" s="2565"/>
      <c r="D8" s="2569"/>
      <c r="E8" s="2569"/>
      <c r="F8" s="2569"/>
      <c r="G8" s="2573"/>
      <c r="H8" s="2489"/>
    </row>
    <row r="9" spans="1:9" ht="69.95" customHeight="1">
      <c r="A9" s="2489"/>
      <c r="B9" s="2562" t="s">
        <v>31</v>
      </c>
      <c r="C9" s="2566"/>
      <c r="D9" s="2570"/>
      <c r="E9" s="2570"/>
      <c r="F9" s="2570"/>
      <c r="G9" s="2574"/>
      <c r="H9" s="2489"/>
    </row>
    <row r="10" spans="1:9" ht="69.95" customHeight="1">
      <c r="A10" s="2489"/>
      <c r="B10" s="2562" t="s">
        <v>1269</v>
      </c>
      <c r="C10" s="2566"/>
      <c r="D10" s="2570"/>
      <c r="E10" s="2570"/>
      <c r="F10" s="2570"/>
      <c r="G10" s="2574"/>
      <c r="H10" s="2489"/>
    </row>
    <row r="11" spans="1:9" ht="17.25" customHeight="1">
      <c r="A11" s="2489"/>
      <c r="B11" s="2489"/>
      <c r="C11" s="2489"/>
      <c r="D11" s="2489"/>
      <c r="E11" s="2489"/>
      <c r="F11" s="2489"/>
      <c r="G11" s="2489"/>
      <c r="H11" s="2095"/>
      <c r="I11" s="2094"/>
    </row>
    <row r="12" spans="1:9" ht="17.25" customHeight="1">
      <c r="A12" s="2489"/>
      <c r="B12" s="2095" t="s">
        <v>1271</v>
      </c>
      <c r="C12" s="2095"/>
      <c r="D12" s="2095"/>
      <c r="E12" s="2095"/>
      <c r="F12" s="2095"/>
      <c r="G12" s="2095"/>
      <c r="H12" s="2095"/>
      <c r="I12" s="2094"/>
    </row>
    <row r="13" spans="1:9">
      <c r="A13" s="2489"/>
      <c r="B13" s="2095" t="s">
        <v>1274</v>
      </c>
      <c r="C13" s="2095"/>
      <c r="D13" s="2095"/>
      <c r="E13" s="2095"/>
      <c r="F13" s="2095"/>
      <c r="G13" s="2095"/>
      <c r="H13" s="2489"/>
    </row>
    <row r="14" spans="1:9">
      <c r="A14" s="2559"/>
      <c r="B14" s="2095" t="s">
        <v>803</v>
      </c>
      <c r="C14" s="2567"/>
      <c r="D14" s="2567"/>
      <c r="E14" s="2567"/>
      <c r="F14" s="2567"/>
      <c r="G14" s="2567"/>
      <c r="H14" s="2489"/>
    </row>
    <row r="15" spans="1:9" ht="17.25" customHeight="1">
      <c r="A15" s="2559"/>
      <c r="B15" s="2095" t="s">
        <v>1275</v>
      </c>
      <c r="C15" s="2567"/>
      <c r="D15" s="2567"/>
      <c r="E15" s="2567"/>
      <c r="F15" s="2567"/>
      <c r="G15" s="2567"/>
      <c r="H15" s="2095"/>
      <c r="I15" s="2094"/>
    </row>
    <row r="16" spans="1:9" ht="6" customHeight="1"/>
  </sheetData>
  <mergeCells count="7">
    <mergeCell ref="F2:G2"/>
    <mergeCell ref="A4:G4"/>
    <mergeCell ref="C6:G6"/>
    <mergeCell ref="C7:G7"/>
    <mergeCell ref="C8:G8"/>
    <mergeCell ref="C9:G9"/>
    <mergeCell ref="C10:G10"/>
  </mergeCells>
  <phoneticPr fontId="20"/>
  <dataValidations count="1">
    <dataValidation type="list" allowBlank="1" showDropDown="0" showInputMessage="1" showErrorMessage="1" sqref="C7:G7">
      <formula1>"①　新規,②　変更,③　終了"</formula1>
    </dataValidation>
  </dataValidations>
  <pageMargins left="0.7" right="0.7" top="0.75" bottom="0.75" header="0.3" footer="0.3"/>
  <pageSetup paperSize="9" fitToWidth="1" fitToHeight="1" orientation="portrait" usePrinterDefaults="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H37"/>
  <sheetViews>
    <sheetView showGridLines="0" view="pageBreakPreview" zoomScale="90" zoomScaleNormal="80" zoomScaleSheetLayoutView="90" workbookViewId="0">
      <selection activeCell="G2" sqref="G2"/>
    </sheetView>
  </sheetViews>
  <sheetFormatPr defaultColWidth="9" defaultRowHeight="13.5"/>
  <cols>
    <col min="1" max="1" width="47.5" style="1451" customWidth="1"/>
    <col min="2" max="3" width="3.125" style="1451" customWidth="1"/>
    <col min="4" max="4" width="23.625" style="1451" customWidth="1"/>
    <col min="5" max="5" width="10.375" style="1451" customWidth="1"/>
    <col min="6" max="6" width="7.5" style="1451" customWidth="1"/>
    <col min="7" max="7" width="17.375" style="1451" customWidth="1"/>
    <col min="8" max="8" width="13.75" style="1451" customWidth="1"/>
    <col min="9" max="16384" width="9" style="1451"/>
  </cols>
  <sheetData>
    <row r="1" spans="1:8" ht="17.25">
      <c r="A1" s="2576"/>
      <c r="B1" s="2487"/>
      <c r="C1" s="2487"/>
      <c r="D1" s="2487"/>
      <c r="E1" s="2487"/>
      <c r="F1" s="2487"/>
      <c r="G1" s="2601" t="str">
        <f>様式1!AA4</f>
        <v>令和　年　月　日</v>
      </c>
      <c r="H1" s="2602"/>
    </row>
    <row r="2" spans="1:8" ht="27.75" customHeight="1">
      <c r="A2" s="634" t="s">
        <v>113</v>
      </c>
      <c r="B2" s="2487"/>
      <c r="C2" s="2487"/>
      <c r="D2" s="2487"/>
      <c r="E2" s="2487"/>
      <c r="F2" s="2487"/>
    </row>
    <row r="3" spans="1:8" ht="70.5" customHeight="1">
      <c r="A3" s="2577" t="s">
        <v>1276</v>
      </c>
      <c r="B3" s="2588"/>
      <c r="C3" s="2588"/>
      <c r="D3" s="2588"/>
      <c r="E3" s="2588"/>
      <c r="F3" s="2588"/>
      <c r="G3" s="2588"/>
      <c r="H3" s="2588"/>
    </row>
    <row r="4" spans="1:8" ht="12" customHeight="1">
      <c r="A4" s="2578"/>
      <c r="B4" s="2578"/>
      <c r="C4" s="2578"/>
      <c r="D4" s="2578"/>
      <c r="E4" s="2578"/>
      <c r="F4" s="2578"/>
      <c r="G4" s="2578"/>
      <c r="H4" s="2578"/>
    </row>
    <row r="5" spans="1:8" ht="36" customHeight="1">
      <c r="A5" s="2579" t="s">
        <v>1020</v>
      </c>
      <c r="B5" s="2589">
        <f>様式1!K11</f>
        <v>0</v>
      </c>
      <c r="C5" s="2594"/>
      <c r="D5" s="2594"/>
      <c r="E5" s="2594"/>
      <c r="F5" s="2594"/>
      <c r="G5" s="2594"/>
      <c r="H5" s="2603"/>
    </row>
    <row r="6" spans="1:8" ht="46.5" customHeight="1">
      <c r="A6" s="2580" t="s">
        <v>1021</v>
      </c>
      <c r="B6" s="1304" t="s">
        <v>64</v>
      </c>
      <c r="C6" s="1311"/>
      <c r="D6" s="1311"/>
      <c r="E6" s="1311"/>
      <c r="F6" s="1311"/>
      <c r="G6" s="1311"/>
      <c r="H6" s="1330"/>
    </row>
    <row r="7" spans="1:8" s="2575" customFormat="1" ht="23.25" customHeight="1">
      <c r="A7" s="2581"/>
      <c r="B7" s="2590"/>
      <c r="C7" s="2590"/>
      <c r="D7" s="2590"/>
      <c r="E7" s="2590"/>
      <c r="F7" s="2590"/>
      <c r="G7" s="2590"/>
    </row>
    <row r="8" spans="1:8" s="2575" customFormat="1">
      <c r="A8" s="2582" t="s">
        <v>1277</v>
      </c>
      <c r="B8" s="2591" t="s">
        <v>64</v>
      </c>
      <c r="C8" s="2595"/>
      <c r="D8" s="2595"/>
      <c r="E8" s="2595"/>
      <c r="F8" s="2595"/>
      <c r="G8" s="2595"/>
      <c r="H8" s="2604"/>
    </row>
    <row r="9" spans="1:8">
      <c r="A9" s="2583"/>
      <c r="B9" s="2592"/>
      <c r="C9" s="2596"/>
      <c r="D9" s="2596"/>
      <c r="E9" s="2596"/>
      <c r="F9" s="2596"/>
      <c r="G9" s="2596"/>
      <c r="H9" s="2605"/>
    </row>
    <row r="10" spans="1:8" ht="52.5" customHeight="1">
      <c r="A10" s="2583"/>
      <c r="B10" s="2592"/>
      <c r="C10" s="2596"/>
      <c r="D10" s="2596"/>
      <c r="E10" s="2596"/>
      <c r="F10" s="2596"/>
      <c r="G10" s="2596"/>
      <c r="H10" s="2605"/>
    </row>
    <row r="11" spans="1:8" ht="52.5" customHeight="1">
      <c r="A11" s="2583"/>
      <c r="B11" s="2592"/>
      <c r="C11" s="2596"/>
      <c r="D11" s="2596"/>
      <c r="E11" s="2596"/>
      <c r="F11" s="2596"/>
      <c r="G11" s="2596"/>
      <c r="H11" s="2605"/>
    </row>
    <row r="12" spans="1:8" ht="13.5" customHeight="1">
      <c r="A12" s="2583"/>
      <c r="B12" s="2592"/>
      <c r="C12" s="2596"/>
      <c r="D12" s="2596"/>
      <c r="E12" s="2596"/>
      <c r="F12" s="2596"/>
      <c r="G12" s="2596"/>
      <c r="H12" s="2605"/>
    </row>
    <row r="13" spans="1:8" ht="13.5" customHeight="1">
      <c r="A13" s="2584"/>
      <c r="B13" s="2593"/>
      <c r="C13" s="2597"/>
      <c r="D13" s="2597"/>
      <c r="E13" s="2597"/>
      <c r="F13" s="2597"/>
      <c r="G13" s="2597"/>
      <c r="H13" s="2606"/>
    </row>
    <row r="14" spans="1:8" s="2575" customFormat="1">
      <c r="A14" s="2585" t="s">
        <v>1035</v>
      </c>
      <c r="B14" s="1409" t="s">
        <v>64</v>
      </c>
      <c r="C14" s="1412"/>
      <c r="D14" s="2598" t="s">
        <v>1281</v>
      </c>
      <c r="E14" s="2598"/>
      <c r="F14" s="2598"/>
      <c r="G14" s="2598"/>
      <c r="H14" s="2607"/>
    </row>
    <row r="15" spans="1:8">
      <c r="A15" s="2586"/>
      <c r="B15" s="1410"/>
      <c r="C15" s="1413"/>
      <c r="D15" s="2599"/>
      <c r="E15" s="2599"/>
      <c r="F15" s="2599"/>
      <c r="G15" s="2599"/>
      <c r="H15" s="2608"/>
    </row>
    <row r="16" spans="1:8" ht="53.1" customHeight="1">
      <c r="A16" s="2586"/>
      <c r="B16" s="1410"/>
      <c r="C16" s="1413"/>
      <c r="D16" s="2599"/>
      <c r="E16" s="2599"/>
      <c r="F16" s="2599"/>
      <c r="G16" s="2599"/>
      <c r="H16" s="2608"/>
    </row>
    <row r="17" spans="1:8" ht="53.1" customHeight="1">
      <c r="A17" s="2586"/>
      <c r="B17" s="1410"/>
      <c r="C17" s="1413"/>
      <c r="D17" s="2599"/>
      <c r="E17" s="2599"/>
      <c r="F17" s="2599"/>
      <c r="G17" s="2599"/>
      <c r="H17" s="2608"/>
    </row>
    <row r="18" spans="1:8">
      <c r="A18" s="2586"/>
      <c r="B18" s="1410"/>
      <c r="C18" s="1413"/>
      <c r="D18" s="2599"/>
      <c r="E18" s="2599"/>
      <c r="F18" s="2599"/>
      <c r="G18" s="2599"/>
      <c r="H18" s="2608"/>
    </row>
    <row r="19" spans="1:8">
      <c r="A19" s="2587"/>
      <c r="B19" s="1411"/>
      <c r="C19" s="1414"/>
      <c r="D19" s="2600"/>
      <c r="E19" s="2600"/>
      <c r="F19" s="2600"/>
      <c r="G19" s="2600"/>
      <c r="H19" s="2609"/>
    </row>
    <row r="21" spans="1:8" ht="17.25" customHeight="1">
      <c r="A21" s="1450" t="s">
        <v>700</v>
      </c>
      <c r="B21" s="1450"/>
      <c r="C21" s="1450"/>
      <c r="D21" s="1450"/>
      <c r="E21" s="1450"/>
      <c r="F21" s="1450"/>
      <c r="G21" s="1450"/>
      <c r="H21" s="1450"/>
    </row>
    <row r="22" spans="1:8" ht="16.5" customHeight="1">
      <c r="A22" s="1450" t="s">
        <v>368</v>
      </c>
      <c r="B22" s="1450"/>
      <c r="C22" s="1450"/>
      <c r="D22" s="1450"/>
      <c r="E22" s="1450"/>
      <c r="F22" s="1450"/>
      <c r="G22" s="1450"/>
      <c r="H22" s="1450"/>
    </row>
    <row r="23" spans="1:8" ht="17.25" customHeight="1">
      <c r="A23" s="1450" t="s">
        <v>1279</v>
      </c>
      <c r="B23" s="1450"/>
      <c r="C23" s="1450"/>
      <c r="D23" s="1450"/>
      <c r="E23" s="1450"/>
      <c r="F23" s="1450"/>
      <c r="G23" s="1450"/>
      <c r="H23" s="1450"/>
    </row>
    <row r="24" spans="1:8" ht="17.25" customHeight="1">
      <c r="A24" s="1450" t="s">
        <v>1280</v>
      </c>
      <c r="B24" s="1450"/>
      <c r="C24" s="1450"/>
      <c r="D24" s="1450"/>
      <c r="E24" s="1450"/>
      <c r="F24" s="1450"/>
      <c r="G24" s="1450"/>
      <c r="H24" s="1450"/>
    </row>
    <row r="25" spans="1:8" ht="17.25" customHeight="1">
      <c r="A25" s="1450" t="s">
        <v>577</v>
      </c>
      <c r="B25" s="1450"/>
      <c r="C25" s="1450"/>
      <c r="D25" s="1450"/>
      <c r="E25" s="1450"/>
      <c r="F25" s="1450"/>
      <c r="G25" s="1450"/>
      <c r="H25" s="1450"/>
    </row>
    <row r="26" spans="1:8" ht="17.25" customHeight="1">
      <c r="A26" s="1450" t="s">
        <v>808</v>
      </c>
      <c r="B26" s="1450"/>
      <c r="C26" s="1450"/>
      <c r="D26" s="1450"/>
      <c r="E26" s="1450"/>
      <c r="F26" s="1450"/>
      <c r="G26" s="1450"/>
      <c r="H26" s="1450"/>
    </row>
    <row r="27" spans="1:8" ht="17.25" customHeight="1">
      <c r="A27" s="1450" t="s">
        <v>1083</v>
      </c>
      <c r="B27" s="1450"/>
      <c r="C27" s="1450"/>
      <c r="D27" s="1450"/>
      <c r="E27" s="1450"/>
      <c r="F27" s="1450"/>
      <c r="G27" s="1450"/>
      <c r="H27" s="1450"/>
    </row>
    <row r="28" spans="1:8" ht="17.25" customHeight="1">
      <c r="A28" s="1450" t="s">
        <v>1084</v>
      </c>
      <c r="B28" s="1450"/>
      <c r="C28" s="1450"/>
      <c r="D28" s="1450"/>
      <c r="E28" s="1450"/>
      <c r="F28" s="1450"/>
      <c r="G28" s="1450"/>
      <c r="H28" s="1450"/>
    </row>
    <row r="29" spans="1:8" ht="17.25" customHeight="1">
      <c r="A29" s="1450"/>
      <c r="B29" s="1450"/>
      <c r="C29" s="1450"/>
      <c r="D29" s="1450"/>
      <c r="E29" s="1450"/>
      <c r="F29" s="1450"/>
      <c r="G29" s="1450"/>
      <c r="H29" s="1450"/>
    </row>
    <row r="30" spans="1:8" ht="17.25" customHeight="1">
      <c r="A30" s="1450"/>
      <c r="B30" s="1450"/>
      <c r="C30" s="1450"/>
      <c r="D30" s="1450"/>
      <c r="E30" s="1450"/>
      <c r="F30" s="1450"/>
      <c r="G30" s="1450"/>
      <c r="H30" s="1450"/>
    </row>
    <row r="31" spans="1:8" ht="17.25" customHeight="1">
      <c r="A31" s="1450"/>
      <c r="B31" s="1450"/>
      <c r="C31" s="1450"/>
      <c r="D31" s="1450"/>
      <c r="E31" s="1450"/>
      <c r="F31" s="1450"/>
      <c r="G31" s="1450"/>
      <c r="H31" s="1450"/>
    </row>
    <row r="32" spans="1:8" ht="17.25" customHeight="1">
      <c r="A32" s="1450"/>
      <c r="B32" s="1450"/>
      <c r="C32" s="1450"/>
      <c r="D32" s="1450"/>
      <c r="E32" s="1450"/>
      <c r="F32" s="1450"/>
      <c r="G32" s="1450"/>
      <c r="H32" s="1450"/>
    </row>
    <row r="33" spans="1:8" ht="17.25" customHeight="1">
      <c r="A33" s="1450"/>
      <c r="B33" s="1450"/>
      <c r="C33" s="1450"/>
      <c r="D33" s="1450"/>
      <c r="E33" s="1450"/>
      <c r="F33" s="1450"/>
      <c r="G33" s="1450"/>
      <c r="H33" s="1450"/>
    </row>
    <row r="34" spans="1:8" ht="17.25" customHeight="1">
      <c r="A34" s="1450"/>
      <c r="B34" s="1450"/>
      <c r="C34" s="1450"/>
      <c r="D34" s="1450"/>
      <c r="E34" s="1450"/>
      <c r="F34" s="1450"/>
      <c r="G34" s="1450"/>
      <c r="H34" s="1450"/>
    </row>
    <row r="35" spans="1:8">
      <c r="A35" s="1450"/>
      <c r="B35" s="1450"/>
      <c r="C35" s="1450"/>
      <c r="D35" s="1450"/>
      <c r="E35" s="1450"/>
      <c r="F35" s="1450"/>
      <c r="G35" s="1450"/>
      <c r="H35" s="1450"/>
    </row>
    <row r="36" spans="1:8">
      <c r="A36" s="1450"/>
      <c r="B36" s="1450"/>
      <c r="C36" s="1450"/>
      <c r="D36" s="1450"/>
      <c r="E36" s="1450"/>
      <c r="F36" s="1450"/>
      <c r="G36" s="1450"/>
      <c r="H36" s="1450"/>
    </row>
    <row r="37" spans="1:8">
      <c r="A37" s="1450"/>
      <c r="B37" s="1450"/>
      <c r="C37" s="1450"/>
      <c r="D37" s="1450"/>
      <c r="E37" s="1450"/>
      <c r="F37" s="1450"/>
      <c r="G37" s="1450"/>
      <c r="H37" s="1450"/>
    </row>
  </sheetData>
  <mergeCells count="22">
    <mergeCell ref="G1:H1"/>
    <mergeCell ref="A3:H3"/>
    <mergeCell ref="B5:H5"/>
    <mergeCell ref="B6:H6"/>
    <mergeCell ref="D14:H14"/>
    <mergeCell ref="A21:H21"/>
    <mergeCell ref="A22:H22"/>
    <mergeCell ref="A23:H23"/>
    <mergeCell ref="A25:H25"/>
    <mergeCell ref="A26:H26"/>
    <mergeCell ref="A27:H27"/>
    <mergeCell ref="A28:H28"/>
    <mergeCell ref="A29:H29"/>
    <mergeCell ref="A34:H34"/>
    <mergeCell ref="A35:H35"/>
    <mergeCell ref="A36:H36"/>
    <mergeCell ref="A37:H37"/>
    <mergeCell ref="A8:A13"/>
    <mergeCell ref="B8:H13"/>
    <mergeCell ref="A14:A19"/>
    <mergeCell ref="B14:C19"/>
    <mergeCell ref="D15:H19"/>
  </mergeCells>
  <phoneticPr fontId="7"/>
  <dataValidations count="2">
    <dataValidation type="list" allowBlank="1" showDropDown="0" showInputMessage="1" showErrorMessage="1" sqref="B6:F6">
      <formula1>"　,,１　新規,２　変更,３　終了"</formula1>
    </dataValidation>
    <dataValidation type="list" allowBlank="1" showDropDown="0" showInputMessage="1" showErrorMessage="1" sqref="B8:H13 B14:B19 I14:N19">
      <formula1>"　,有,無"</formula1>
    </dataValidation>
  </dataValidations>
  <pageMargins left="0.7" right="0.7" top="0.75" bottom="0.75" header="0.3" footer="0.3"/>
  <pageSetup paperSize="9" fitToWidth="1" fitToHeight="1" orientation="portrait" usePrinterDefaults="1"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I22"/>
  <sheetViews>
    <sheetView showGridLines="0" view="pageBreakPreview" zoomScale="90" zoomScaleSheetLayoutView="90" workbookViewId="0">
      <selection activeCell="O22" sqref="O22"/>
    </sheetView>
  </sheetViews>
  <sheetFormatPr defaultColWidth="9" defaultRowHeight="13.5"/>
  <cols>
    <col min="1" max="1" width="3.75" style="216" customWidth="1"/>
    <col min="2" max="2" width="20.375" style="216" customWidth="1"/>
    <col min="3" max="3" width="3.875" style="216" bestFit="1" customWidth="1"/>
    <col min="4" max="7" width="16.375" style="216" customWidth="1"/>
    <col min="8" max="8" width="3.75" style="216" customWidth="1"/>
    <col min="9" max="9" width="2.5" style="216" customWidth="1"/>
    <col min="10" max="16384" width="9" style="216"/>
  </cols>
  <sheetData>
    <row r="1" spans="1:9" ht="17.25">
      <c r="A1" s="2610"/>
      <c r="B1" s="1519" t="s">
        <v>361</v>
      </c>
    </row>
    <row r="2" spans="1:9" ht="17.25">
      <c r="A2" s="2610"/>
      <c r="H2" s="2636" t="s">
        <v>1299</v>
      </c>
    </row>
    <row r="3" spans="1:9" ht="17.25">
      <c r="A3" s="2611"/>
      <c r="B3" s="2612" t="s">
        <v>178</v>
      </c>
      <c r="C3" s="2612"/>
      <c r="D3" s="2612"/>
      <c r="E3" s="2612"/>
      <c r="F3" s="2612"/>
      <c r="G3" s="2612"/>
      <c r="H3" s="2612"/>
    </row>
    <row r="4" spans="1:9" ht="17.25">
      <c r="A4" s="2612"/>
      <c r="B4" s="2612"/>
      <c r="C4" s="2612"/>
      <c r="D4" s="2612"/>
      <c r="E4" s="2612"/>
      <c r="F4" s="2612"/>
      <c r="G4" s="2612"/>
    </row>
    <row r="5" spans="1:9" ht="17.25">
      <c r="A5" s="2612"/>
      <c r="B5" s="2613" t="s">
        <v>678</v>
      </c>
      <c r="C5" s="2619" t="s">
        <v>1226</v>
      </c>
      <c r="D5" s="2623"/>
      <c r="E5" s="2623"/>
      <c r="F5" s="2623"/>
      <c r="G5" s="2623"/>
      <c r="H5" s="2637"/>
    </row>
    <row r="6" spans="1:9" ht="17.25">
      <c r="A6" s="2612"/>
      <c r="B6" s="2613" t="s">
        <v>933</v>
      </c>
      <c r="C6" s="2619" t="s">
        <v>1032</v>
      </c>
      <c r="D6" s="2623"/>
      <c r="E6" s="2623"/>
      <c r="F6" s="2623"/>
      <c r="G6" s="2623"/>
      <c r="H6" s="2637"/>
    </row>
    <row r="7" spans="1:9" ht="17.25">
      <c r="A7" s="2612"/>
      <c r="B7" s="2613" t="s">
        <v>1167</v>
      </c>
      <c r="C7" s="2619" t="s">
        <v>1289</v>
      </c>
      <c r="D7" s="2623"/>
      <c r="E7" s="2623"/>
      <c r="F7" s="2623"/>
      <c r="G7" s="2623"/>
      <c r="H7" s="2637"/>
    </row>
    <row r="8" spans="1:9">
      <c r="B8" s="2614" t="s">
        <v>600</v>
      </c>
      <c r="C8" s="2620" t="s">
        <v>1290</v>
      </c>
      <c r="D8" s="2624"/>
      <c r="E8" s="2624"/>
      <c r="F8" s="2624"/>
      <c r="G8" s="2624"/>
      <c r="H8" s="2638"/>
      <c r="I8" s="2641"/>
    </row>
    <row r="9" spans="1:9">
      <c r="B9" s="2615" t="s">
        <v>291</v>
      </c>
      <c r="C9" s="2613">
        <v>1</v>
      </c>
      <c r="D9" s="2625" t="s">
        <v>1291</v>
      </c>
      <c r="E9" s="2625"/>
      <c r="F9" s="2613" t="s">
        <v>1295</v>
      </c>
      <c r="G9" s="2613"/>
      <c r="H9" s="2613"/>
    </row>
    <row r="10" spans="1:9" ht="33.75" customHeight="1">
      <c r="B10" s="2616"/>
      <c r="C10" s="2613">
        <v>2</v>
      </c>
      <c r="D10" s="2625" t="s">
        <v>1292</v>
      </c>
      <c r="E10" s="2625"/>
      <c r="F10" s="2613" t="s">
        <v>1296</v>
      </c>
      <c r="G10" s="2613"/>
      <c r="H10" s="2613"/>
    </row>
    <row r="11" spans="1:9">
      <c r="B11" s="2617" t="s">
        <v>1239</v>
      </c>
      <c r="C11" s="2613">
        <v>1</v>
      </c>
      <c r="D11" s="2626" t="s">
        <v>1293</v>
      </c>
      <c r="E11" s="2626"/>
      <c r="F11" s="2613" t="s">
        <v>553</v>
      </c>
      <c r="G11" s="2613"/>
      <c r="H11" s="2613"/>
    </row>
    <row r="12" spans="1:9" ht="62.25" customHeight="1">
      <c r="B12" s="2616"/>
      <c r="C12" s="2613">
        <v>2</v>
      </c>
      <c r="D12" s="2627" t="s">
        <v>1294</v>
      </c>
      <c r="E12" s="2632"/>
      <c r="F12" s="2613" t="s">
        <v>1298</v>
      </c>
      <c r="G12" s="2613"/>
      <c r="H12" s="2613"/>
    </row>
    <row r="13" spans="1:9">
      <c r="B13" s="2615" t="s">
        <v>1282</v>
      </c>
      <c r="C13" s="2621" t="s">
        <v>212</v>
      </c>
      <c r="D13" s="2628"/>
      <c r="E13" s="2628"/>
      <c r="F13" s="2628"/>
      <c r="G13" s="2628"/>
      <c r="H13" s="2639"/>
    </row>
    <row r="14" spans="1:9">
      <c r="B14" s="2616"/>
      <c r="C14" s="2622"/>
      <c r="D14" s="2629"/>
      <c r="E14" s="2629"/>
      <c r="F14" s="2629"/>
      <c r="G14" s="2629"/>
      <c r="H14" s="2640"/>
    </row>
    <row r="15" spans="1:9" ht="39.75" customHeight="1">
      <c r="B15" s="2615" t="s">
        <v>1283</v>
      </c>
      <c r="C15" s="2614">
        <v>1</v>
      </c>
      <c r="D15" s="2627" t="s">
        <v>908</v>
      </c>
      <c r="E15" s="2633"/>
      <c r="F15" s="2620" t="s">
        <v>1296</v>
      </c>
      <c r="G15" s="2624"/>
      <c r="H15" s="2638"/>
    </row>
    <row r="16" spans="1:9">
      <c r="B16" s="2617"/>
      <c r="C16" s="2615">
        <v>2</v>
      </c>
      <c r="D16" s="2630" t="s">
        <v>1009</v>
      </c>
      <c r="E16" s="2634"/>
      <c r="F16" s="2621" t="s">
        <v>1296</v>
      </c>
      <c r="G16" s="2628"/>
      <c r="H16" s="2639"/>
    </row>
    <row r="17" spans="2:8" ht="49.5" customHeight="1">
      <c r="B17" s="2616"/>
      <c r="C17" s="2616"/>
      <c r="D17" s="2631"/>
      <c r="E17" s="2635"/>
      <c r="F17" s="2622"/>
      <c r="G17" s="2629"/>
      <c r="H17" s="2640"/>
    </row>
    <row r="18" spans="2:8">
      <c r="B18" s="2487" t="s">
        <v>1285</v>
      </c>
      <c r="C18" s="4"/>
      <c r="D18" s="4"/>
      <c r="E18" s="4"/>
      <c r="F18" s="4"/>
      <c r="G18" s="4"/>
      <c r="H18" s="4"/>
    </row>
    <row r="19" spans="2:8" ht="33.75" customHeight="1">
      <c r="B19" s="2618" t="s">
        <v>1286</v>
      </c>
      <c r="C19" s="2618"/>
      <c r="D19" s="2618"/>
      <c r="E19" s="2618"/>
      <c r="F19" s="2618"/>
      <c r="G19" s="2618"/>
      <c r="H19" s="2618"/>
    </row>
    <row r="20" spans="2:8" ht="31.5" customHeight="1">
      <c r="B20" s="2618" t="s">
        <v>1288</v>
      </c>
      <c r="C20" s="2618"/>
      <c r="D20" s="2618"/>
      <c r="E20" s="2618"/>
      <c r="F20" s="2618"/>
      <c r="G20" s="2618"/>
      <c r="H20" s="2618"/>
    </row>
    <row r="21" spans="2:8" ht="30" customHeight="1">
      <c r="B21" s="1708" t="s">
        <v>117</v>
      </c>
      <c r="C21" s="1708"/>
      <c r="D21" s="1708"/>
      <c r="E21" s="1708"/>
      <c r="F21" s="1708"/>
      <c r="G21" s="1708"/>
      <c r="H21" s="1708"/>
    </row>
    <row r="22" spans="2:8">
      <c r="B22" s="1451" t="s">
        <v>1010</v>
      </c>
    </row>
  </sheetData>
  <mergeCells count="26">
    <mergeCell ref="B3:H3"/>
    <mergeCell ref="C5:H5"/>
    <mergeCell ref="C6:H6"/>
    <mergeCell ref="C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7"/>
  <pageMargins left="0.70866141732283472" right="0.70866141732283472" top="0.74803149606299213" bottom="0.74803149606299213" header="0.31496062992125984" footer="0.31496062992125984"/>
  <pageSetup paperSize="9" scale="81" fitToWidth="1" fitToHeight="1" orientation="portrait" usePrinterDefaults="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I22"/>
  <sheetViews>
    <sheetView showGridLines="0" view="pageBreakPreview" zoomScale="90" zoomScaleNormal="90" zoomScaleSheetLayoutView="90" workbookViewId="0">
      <selection activeCell="C8" sqref="C8:H8"/>
    </sheetView>
  </sheetViews>
  <sheetFormatPr defaultColWidth="9" defaultRowHeight="13.5"/>
  <cols>
    <col min="1" max="1" width="3.75" style="1134" customWidth="1"/>
    <col min="2" max="2" width="20.375" style="1134" customWidth="1"/>
    <col min="3" max="3" width="3.875" style="1134" bestFit="1" customWidth="1"/>
    <col min="4" max="7" width="16.375" style="1134" customWidth="1"/>
    <col min="8" max="8" width="3.75" style="1134" customWidth="1"/>
    <col min="9" max="9" width="2.5" style="1134" customWidth="1"/>
    <col min="10" max="16384" width="9" style="1134"/>
  </cols>
  <sheetData>
    <row r="1" spans="1:9" ht="17.25">
      <c r="A1" s="1135"/>
      <c r="B1" s="1287" t="s">
        <v>361</v>
      </c>
      <c r="G1" s="1056" t="str">
        <f>様式1!AA4</f>
        <v>令和　年　月　日</v>
      </c>
      <c r="H1" s="1061"/>
    </row>
    <row r="2" spans="1:9" ht="17.25">
      <c r="A2" s="1135"/>
    </row>
    <row r="3" spans="1:9" ht="17.25">
      <c r="A3" s="2642"/>
      <c r="B3" s="1136" t="s">
        <v>178</v>
      </c>
      <c r="C3" s="1136"/>
      <c r="D3" s="1136"/>
      <c r="E3" s="1136"/>
      <c r="F3" s="1136"/>
      <c r="G3" s="1136"/>
      <c r="H3" s="1136"/>
    </row>
    <row r="4" spans="1:9" ht="17.25">
      <c r="A4" s="1136"/>
      <c r="B4" s="1136"/>
      <c r="C4" s="1136"/>
      <c r="D4" s="1136"/>
      <c r="E4" s="1136"/>
      <c r="F4" s="1136"/>
      <c r="G4" s="1136"/>
    </row>
    <row r="5" spans="1:9" ht="20.100000000000001" customHeight="1">
      <c r="A5" s="1136"/>
      <c r="B5" s="2180" t="s">
        <v>678</v>
      </c>
      <c r="C5" s="1160">
        <f>様式1!K12</f>
        <v>0</v>
      </c>
      <c r="D5" s="1166"/>
      <c r="E5" s="1166"/>
      <c r="F5" s="1166"/>
      <c r="G5" s="1166"/>
      <c r="H5" s="1182"/>
    </row>
    <row r="6" spans="1:9" ht="20.100000000000001" customHeight="1">
      <c r="A6" s="1136"/>
      <c r="B6" s="2180" t="s">
        <v>933</v>
      </c>
      <c r="C6" s="1160">
        <f>様式1!K11</f>
        <v>0</v>
      </c>
      <c r="D6" s="1166"/>
      <c r="E6" s="1166"/>
      <c r="F6" s="1166"/>
      <c r="G6" s="1166"/>
      <c r="H6" s="1182"/>
    </row>
    <row r="7" spans="1:9" ht="20.100000000000001" customHeight="1">
      <c r="A7" s="1136"/>
      <c r="B7" s="2180" t="s">
        <v>1167</v>
      </c>
      <c r="C7" s="2647" t="str">
        <f>"三原市"&amp;様式1!V14</f>
        <v>三原市</v>
      </c>
      <c r="D7" s="2651"/>
      <c r="E7" s="1166">
        <f>様式1!V14</f>
        <v>0</v>
      </c>
      <c r="F7" s="1166"/>
      <c r="G7" s="1166"/>
      <c r="H7" s="1182"/>
    </row>
    <row r="8" spans="1:9" ht="20.100000000000001" customHeight="1">
      <c r="B8" s="2172" t="s">
        <v>600</v>
      </c>
      <c r="C8" s="2648" t="s">
        <v>64</v>
      </c>
      <c r="D8" s="2652"/>
      <c r="E8" s="2652"/>
      <c r="F8" s="2652"/>
      <c r="G8" s="2652"/>
      <c r="H8" s="2666"/>
      <c r="I8" s="1163"/>
    </row>
    <row r="9" spans="1:9" ht="21.6" customHeight="1">
      <c r="B9" s="2643" t="s">
        <v>291</v>
      </c>
      <c r="C9" s="2180">
        <v>1</v>
      </c>
      <c r="D9" s="1169" t="s">
        <v>1291</v>
      </c>
      <c r="E9" s="1169"/>
      <c r="F9" s="2185"/>
      <c r="G9" s="2185"/>
      <c r="H9" s="2185"/>
    </row>
    <row r="10" spans="1:9" ht="35.25" customHeight="1">
      <c r="B10" s="2644"/>
      <c r="C10" s="2180">
        <v>2</v>
      </c>
      <c r="D10" s="1169" t="s">
        <v>1292</v>
      </c>
      <c r="E10" s="1169"/>
      <c r="F10" s="2662" t="s">
        <v>64</v>
      </c>
      <c r="G10" s="2662"/>
      <c r="H10" s="2662"/>
    </row>
    <row r="11" spans="1:9" ht="24.6" customHeight="1">
      <c r="B11" s="2645" t="s">
        <v>1239</v>
      </c>
      <c r="C11" s="2180">
        <v>1</v>
      </c>
      <c r="D11" s="2173" t="s">
        <v>1293</v>
      </c>
      <c r="E11" s="2173"/>
      <c r="F11" s="2185"/>
      <c r="G11" s="2185"/>
      <c r="H11" s="2185"/>
    </row>
    <row r="12" spans="1:9" ht="54" customHeight="1">
      <c r="B12" s="2644"/>
      <c r="C12" s="2180">
        <v>2</v>
      </c>
      <c r="D12" s="2653" t="s">
        <v>1294</v>
      </c>
      <c r="E12" s="2658"/>
      <c r="F12" s="2185"/>
      <c r="G12" s="2185"/>
      <c r="H12" s="2185"/>
    </row>
    <row r="13" spans="1:9">
      <c r="B13" s="2643" t="s">
        <v>1282</v>
      </c>
      <c r="C13" s="2649"/>
      <c r="D13" s="2654"/>
      <c r="E13" s="2654"/>
      <c r="F13" s="2654"/>
      <c r="G13" s="2654"/>
      <c r="H13" s="2667"/>
    </row>
    <row r="14" spans="1:9">
      <c r="B14" s="2644"/>
      <c r="C14" s="2650"/>
      <c r="D14" s="2655"/>
      <c r="E14" s="2655"/>
      <c r="F14" s="2655"/>
      <c r="G14" s="2655"/>
      <c r="H14" s="2668"/>
    </row>
    <row r="15" spans="1:9" ht="36.75" customHeight="1">
      <c r="B15" s="2643" t="s">
        <v>1283</v>
      </c>
      <c r="C15" s="2172">
        <v>1</v>
      </c>
      <c r="D15" s="2653" t="s">
        <v>908</v>
      </c>
      <c r="E15" s="2659"/>
      <c r="F15" s="2648" t="s">
        <v>64</v>
      </c>
      <c r="G15" s="2652"/>
      <c r="H15" s="2666"/>
    </row>
    <row r="16" spans="1:9">
      <c r="B16" s="2645"/>
      <c r="C16" s="2643">
        <v>2</v>
      </c>
      <c r="D16" s="2656" t="s">
        <v>1009</v>
      </c>
      <c r="E16" s="2660"/>
      <c r="F16" s="2663" t="s">
        <v>64</v>
      </c>
      <c r="G16" s="1167"/>
      <c r="H16" s="1183"/>
    </row>
    <row r="17" spans="2:8" ht="56.65" customHeight="1">
      <c r="B17" s="2644"/>
      <c r="C17" s="2644"/>
      <c r="D17" s="2657"/>
      <c r="E17" s="2661"/>
      <c r="F17" s="2664"/>
      <c r="G17" s="2665"/>
      <c r="H17" s="2669"/>
    </row>
    <row r="18" spans="2:8">
      <c r="B18" s="1284" t="s">
        <v>1300</v>
      </c>
    </row>
    <row r="19" spans="2:8" ht="37.5" customHeight="1">
      <c r="B19" s="2646" t="s">
        <v>1286</v>
      </c>
      <c r="C19" s="2646"/>
      <c r="D19" s="2646"/>
      <c r="E19" s="2646"/>
      <c r="F19" s="2646"/>
      <c r="G19" s="2646"/>
      <c r="H19" s="2646"/>
    </row>
    <row r="20" spans="2:8" ht="39" customHeight="1">
      <c r="B20" s="2646" t="s">
        <v>1288</v>
      </c>
      <c r="C20" s="2646"/>
      <c r="D20" s="2646"/>
      <c r="E20" s="2646"/>
      <c r="F20" s="2646"/>
      <c r="G20" s="2646"/>
      <c r="H20" s="2646"/>
    </row>
    <row r="21" spans="2:8" ht="45.6" customHeight="1">
      <c r="B21" s="2646" t="s">
        <v>117</v>
      </c>
      <c r="C21" s="2646"/>
      <c r="D21" s="2646"/>
      <c r="E21" s="2646"/>
      <c r="F21" s="2646"/>
      <c r="G21" s="2646"/>
      <c r="H21" s="2646"/>
    </row>
    <row r="22" spans="2:8" ht="16.5" customHeight="1">
      <c r="B22" s="1284" t="s">
        <v>1010</v>
      </c>
    </row>
  </sheetData>
  <mergeCells count="28">
    <mergeCell ref="G1:H1"/>
    <mergeCell ref="B3:H3"/>
    <mergeCell ref="C5:H5"/>
    <mergeCell ref="C6:H6"/>
    <mergeCell ref="C7:D7"/>
    <mergeCell ref="E7:H7"/>
    <mergeCell ref="C8:H8"/>
    <mergeCell ref="D9:E9"/>
    <mergeCell ref="F9:H9"/>
    <mergeCell ref="D10:E10"/>
    <mergeCell ref="F10:H10"/>
    <mergeCell ref="D11:E11"/>
    <mergeCell ref="F11:H11"/>
    <mergeCell ref="D12:E12"/>
    <mergeCell ref="F12:H12"/>
    <mergeCell ref="D15:E15"/>
    <mergeCell ref="F15:H15"/>
    <mergeCell ref="B19:H19"/>
    <mergeCell ref="B20:H20"/>
    <mergeCell ref="B21:H21"/>
    <mergeCell ref="B9:B10"/>
    <mergeCell ref="B11:B12"/>
    <mergeCell ref="B13:B14"/>
    <mergeCell ref="C13:H14"/>
    <mergeCell ref="B15:B17"/>
    <mergeCell ref="C16:C17"/>
    <mergeCell ref="D16:E17"/>
    <mergeCell ref="F16:H17"/>
  </mergeCells>
  <phoneticPr fontId="7"/>
  <dataValidations count="4">
    <dataValidation type="list" allowBlank="1" showDropDown="0" showInputMessage="1" showErrorMessage="1" sqref="F10:H10 F15:H17">
      <formula1>"　,有,無"</formula1>
    </dataValidation>
    <dataValidation type="list" allowBlank="1" showDropDown="0" showInputMessage="1" showErrorMessage="1" sqref="C8:G8">
      <formula1>"　,,１　新規,２　変更,３　終了"</formula1>
    </dataValidation>
    <dataValidation type="list" allowBlank="1" showDropDown="0" showInputMessage="1" showErrorMessage="1" sqref="F19:F21 F13:H14">
      <formula1>"有・無,有,無"</formula1>
    </dataValidation>
    <dataValidation type="list" allowBlank="1" showDropDown="0" showInputMessage="1" showErrorMessage="1" sqref="I10:I21 G18:H21">
      <formula1>"有,無"</formula1>
    </dataValidation>
  </dataValidations>
  <pageMargins left="0.70866141732283472" right="0.70866141732283472" top="0.74803149606299213" bottom="0.74803149606299213" header="0.31496062992125984" footer="0.31496062992125984"/>
  <pageSetup paperSize="9" scale="81" fitToWidth="1" fitToHeight="1" orientation="portrait" usePrinterDefaults="1"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L27"/>
  <sheetViews>
    <sheetView view="pageBreakPreview" zoomScaleSheetLayoutView="100" workbookViewId="0">
      <selection activeCell="A3" sqref="A3:J3"/>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c r="A1" s="1437"/>
      <c r="B1" s="2670"/>
      <c r="C1" s="1086"/>
      <c r="D1" s="1086"/>
      <c r="E1" s="1086"/>
      <c r="F1" s="1086"/>
      <c r="G1" s="1086"/>
      <c r="H1" s="1086"/>
      <c r="I1" s="1086"/>
      <c r="J1" s="1086"/>
    </row>
    <row r="2" spans="1:11" ht="20.100000000000001" customHeight="1">
      <c r="A2" s="1437"/>
      <c r="B2" s="2670" t="s">
        <v>775</v>
      </c>
      <c r="C2" s="1086"/>
      <c r="D2" s="1086"/>
      <c r="E2" s="1086"/>
      <c r="F2" s="1086"/>
      <c r="G2" s="2688" t="str">
        <f>様式1!AA4</f>
        <v>令和　年　月　日</v>
      </c>
      <c r="H2" s="2693"/>
      <c r="I2" s="2693"/>
      <c r="J2" s="2693"/>
    </row>
    <row r="3" spans="1:11" ht="20.100000000000001" customHeight="1">
      <c r="A3" s="1088" t="s">
        <v>915</v>
      </c>
      <c r="B3" s="1088"/>
      <c r="C3" s="1088"/>
      <c r="D3" s="1088"/>
      <c r="E3" s="1088"/>
      <c r="F3" s="1088"/>
      <c r="G3" s="1088"/>
      <c r="H3" s="1088"/>
      <c r="I3" s="1088"/>
      <c r="J3" s="1088"/>
    </row>
    <row r="4" spans="1:11" ht="20.100000000000001" customHeight="1">
      <c r="A4" s="1438"/>
      <c r="B4" s="1438"/>
      <c r="C4" s="1438"/>
      <c r="D4" s="1438"/>
      <c r="E4" s="1438"/>
      <c r="F4" s="1438"/>
      <c r="G4" s="1438"/>
      <c r="H4" s="1438"/>
      <c r="I4" s="1438"/>
      <c r="J4" s="1438"/>
    </row>
    <row r="5" spans="1:11" ht="43.5" customHeight="1">
      <c r="A5" s="1438"/>
      <c r="B5" s="1442" t="s">
        <v>1301</v>
      </c>
      <c r="C5" s="2126">
        <f>様式1!K11</f>
        <v>0</v>
      </c>
      <c r="D5" s="2135"/>
      <c r="E5" s="2135"/>
      <c r="F5" s="2135"/>
      <c r="G5" s="2135"/>
      <c r="H5" s="2135"/>
      <c r="I5" s="2135"/>
      <c r="J5" s="2697"/>
    </row>
    <row r="6" spans="1:11" ht="43.5" customHeight="1">
      <c r="A6" s="1086"/>
      <c r="B6" s="1441" t="s">
        <v>1021</v>
      </c>
      <c r="C6" s="1453"/>
      <c r="D6" s="1453"/>
      <c r="E6" s="1453"/>
      <c r="F6" s="1453"/>
      <c r="G6" s="1453"/>
      <c r="H6" s="1453"/>
      <c r="I6" s="1453"/>
      <c r="J6" s="1453"/>
      <c r="K6" s="2701"/>
    </row>
    <row r="7" spans="1:11" ht="18.75" customHeight="1">
      <c r="A7" s="1086"/>
      <c r="B7" s="1441" t="s">
        <v>1302</v>
      </c>
      <c r="C7" s="2145" t="s">
        <v>1307</v>
      </c>
      <c r="D7" s="2146"/>
      <c r="E7" s="2146"/>
      <c r="F7" s="2146"/>
      <c r="G7" s="2689"/>
      <c r="H7" s="1110" t="s">
        <v>928</v>
      </c>
      <c r="I7" s="1116"/>
      <c r="J7" s="2698"/>
      <c r="K7" s="2701"/>
    </row>
    <row r="8" spans="1:11" ht="43.5" customHeight="1">
      <c r="A8" s="1086"/>
      <c r="B8" s="2671"/>
      <c r="C8" s="2680"/>
      <c r="D8" s="2684"/>
      <c r="E8" s="2684"/>
      <c r="F8" s="2684"/>
      <c r="G8" s="2690"/>
      <c r="H8" s="1454"/>
      <c r="I8" s="1460"/>
      <c r="J8" s="2699"/>
      <c r="K8" s="2701"/>
    </row>
    <row r="9" spans="1:11" ht="19.5" customHeight="1">
      <c r="A9" s="1086"/>
      <c r="B9" s="2672" t="s">
        <v>1303</v>
      </c>
      <c r="C9" s="2145" t="s">
        <v>1308</v>
      </c>
      <c r="D9" s="2146"/>
      <c r="E9" s="2146"/>
      <c r="F9" s="2146"/>
      <c r="G9" s="2146"/>
      <c r="H9" s="2146"/>
      <c r="I9" s="2146"/>
      <c r="J9" s="2146"/>
      <c r="K9" s="2701"/>
    </row>
    <row r="10" spans="1:11" ht="40.5" customHeight="1">
      <c r="A10" s="1086"/>
      <c r="B10" s="2673"/>
      <c r="C10" s="1076" t="s">
        <v>862</v>
      </c>
      <c r="D10" s="1076" t="s">
        <v>70</v>
      </c>
      <c r="E10" s="1075" t="s">
        <v>751</v>
      </c>
      <c r="F10" s="1075"/>
      <c r="G10" s="1075"/>
      <c r="H10" s="2694" t="s">
        <v>1311</v>
      </c>
      <c r="I10" s="2694"/>
      <c r="J10" s="2700" t="s">
        <v>1312</v>
      </c>
    </row>
    <row r="11" spans="1:11" ht="19.5" customHeight="1">
      <c r="A11" s="1086"/>
      <c r="B11" s="2673"/>
      <c r="C11" s="2681"/>
      <c r="D11" s="2681"/>
      <c r="E11" s="2687"/>
      <c r="F11" s="2687"/>
      <c r="G11" s="2687"/>
      <c r="H11" s="2695"/>
      <c r="I11" s="2696" t="s">
        <v>567</v>
      </c>
      <c r="J11" s="2695"/>
    </row>
    <row r="12" spans="1:11" ht="19.5" customHeight="1">
      <c r="A12" s="1086"/>
      <c r="B12" s="2673"/>
      <c r="C12" s="2681"/>
      <c r="D12" s="2681"/>
      <c r="E12" s="2687"/>
      <c r="F12" s="2687"/>
      <c r="G12" s="2687"/>
      <c r="H12" s="2695"/>
      <c r="I12" s="2696" t="s">
        <v>567</v>
      </c>
      <c r="J12" s="2695"/>
    </row>
    <row r="13" spans="1:11" ht="19.5" customHeight="1">
      <c r="A13" s="1086"/>
      <c r="B13" s="2673"/>
      <c r="C13" s="2681"/>
      <c r="D13" s="2681"/>
      <c r="E13" s="2687"/>
      <c r="F13" s="2687"/>
      <c r="G13" s="2687"/>
      <c r="H13" s="2695"/>
      <c r="I13" s="2696" t="s">
        <v>567</v>
      </c>
      <c r="J13" s="2695"/>
    </row>
    <row r="14" spans="1:11" ht="19.5" customHeight="1">
      <c r="A14" s="1086"/>
      <c r="B14" s="2673"/>
      <c r="C14" s="2680" t="s">
        <v>1309</v>
      </c>
      <c r="D14" s="2684"/>
      <c r="E14" s="2684"/>
      <c r="F14" s="2684"/>
      <c r="G14" s="2684"/>
      <c r="H14" s="2684"/>
      <c r="I14" s="2684"/>
      <c r="J14" s="2690"/>
    </row>
    <row r="15" spans="1:11" ht="40.5" customHeight="1">
      <c r="A15" s="1086"/>
      <c r="B15" s="2673"/>
      <c r="C15" s="1076" t="s">
        <v>862</v>
      </c>
      <c r="D15" s="1076" t="s">
        <v>70</v>
      </c>
      <c r="E15" s="1075" t="s">
        <v>751</v>
      </c>
      <c r="F15" s="1075"/>
      <c r="G15" s="1075"/>
      <c r="H15" s="2694" t="s">
        <v>1311</v>
      </c>
      <c r="I15" s="2694"/>
      <c r="J15" s="2700" t="s">
        <v>1312</v>
      </c>
    </row>
    <row r="16" spans="1:11" ht="19.5" customHeight="1">
      <c r="A16" s="1086"/>
      <c r="B16" s="2673"/>
      <c r="C16" s="2681"/>
      <c r="D16" s="2681"/>
      <c r="E16" s="2687"/>
      <c r="F16" s="2687"/>
      <c r="G16" s="2687"/>
      <c r="H16" s="2695"/>
      <c r="I16" s="2696" t="s">
        <v>567</v>
      </c>
      <c r="J16" s="2695"/>
      <c r="K16" s="2701"/>
    </row>
    <row r="17" spans="1:12" ht="19.5" customHeight="1">
      <c r="A17" s="1086"/>
      <c r="B17" s="2673"/>
      <c r="C17" s="2681"/>
      <c r="D17" s="2681"/>
      <c r="E17" s="2687"/>
      <c r="F17" s="2687"/>
      <c r="G17" s="2687"/>
      <c r="H17" s="2695"/>
      <c r="I17" s="2696" t="s">
        <v>567</v>
      </c>
      <c r="J17" s="2695"/>
    </row>
    <row r="18" spans="1:12" ht="19.5" customHeight="1">
      <c r="A18" s="1086"/>
      <c r="B18" s="2674"/>
      <c r="C18" s="2681"/>
      <c r="D18" s="2681"/>
      <c r="E18" s="2687"/>
      <c r="F18" s="2687"/>
      <c r="G18" s="2687"/>
      <c r="H18" s="2695"/>
      <c r="I18" s="2696" t="s">
        <v>567</v>
      </c>
      <c r="J18" s="2695"/>
    </row>
    <row r="19" spans="1:12" ht="19.5" customHeight="1">
      <c r="A19" s="1086"/>
      <c r="B19" s="2675" t="s">
        <v>837</v>
      </c>
      <c r="C19" s="2682" t="s">
        <v>1310</v>
      </c>
      <c r="D19" s="2685"/>
      <c r="E19" s="2685"/>
      <c r="F19" s="2685"/>
      <c r="G19" s="2691"/>
      <c r="H19" s="1110" t="s">
        <v>1080</v>
      </c>
      <c r="I19" s="1116"/>
      <c r="J19" s="2698"/>
    </row>
    <row r="20" spans="1:12" ht="27.75" customHeight="1">
      <c r="A20" s="1086"/>
      <c r="B20" s="2676"/>
      <c r="C20" s="2683"/>
      <c r="D20" s="2686"/>
      <c r="E20" s="2686"/>
      <c r="F20" s="2686"/>
      <c r="G20" s="2692"/>
      <c r="H20" s="1454"/>
      <c r="I20" s="1460"/>
      <c r="J20" s="2699"/>
    </row>
    <row r="21" spans="1:12" ht="6" customHeight="1">
      <c r="A21" s="1086"/>
      <c r="B21" s="1086"/>
      <c r="C21" s="1086"/>
      <c r="D21" s="1086"/>
      <c r="E21" s="1086"/>
      <c r="F21" s="1086"/>
      <c r="G21" s="1086"/>
      <c r="H21" s="1086"/>
      <c r="I21" s="1086"/>
      <c r="J21" s="1086"/>
    </row>
    <row r="22" spans="1:12" ht="16.5" customHeight="1">
      <c r="A22" s="1086"/>
      <c r="B22" s="1472" t="s">
        <v>1300</v>
      </c>
      <c r="C22" s="1472"/>
      <c r="D22" s="1472"/>
      <c r="E22" s="1472"/>
      <c r="F22" s="1472"/>
      <c r="G22" s="1472"/>
      <c r="H22" s="1472"/>
      <c r="I22" s="1472"/>
      <c r="J22" s="1472"/>
      <c r="K22" s="2094"/>
      <c r="L22" s="2094"/>
    </row>
    <row r="23" spans="1:12" ht="57" customHeight="1">
      <c r="A23" s="1086"/>
      <c r="B23" s="2677" t="s">
        <v>1304</v>
      </c>
      <c r="C23" s="2677"/>
      <c r="D23" s="2677"/>
      <c r="E23" s="2677"/>
      <c r="F23" s="2677"/>
      <c r="G23" s="2677"/>
      <c r="H23" s="2677"/>
      <c r="I23" s="2677"/>
      <c r="J23" s="2677"/>
      <c r="K23" s="2094"/>
      <c r="L23" s="2094"/>
    </row>
    <row r="24" spans="1:12" ht="36" customHeight="1">
      <c r="A24" s="1086"/>
      <c r="B24" s="2677" t="s">
        <v>1305</v>
      </c>
      <c r="C24" s="2677"/>
      <c r="D24" s="2677"/>
      <c r="E24" s="2677"/>
      <c r="F24" s="2677"/>
      <c r="G24" s="2677"/>
      <c r="H24" s="2677"/>
      <c r="I24" s="2677"/>
      <c r="J24" s="2677"/>
      <c r="K24" s="2094"/>
      <c r="L24" s="2094"/>
    </row>
    <row r="25" spans="1:12" ht="30" customHeight="1">
      <c r="A25" s="1086"/>
      <c r="B25" s="2678" t="s">
        <v>1306</v>
      </c>
      <c r="C25" s="2678"/>
      <c r="D25" s="2678"/>
      <c r="E25" s="2678"/>
      <c r="F25" s="2678"/>
      <c r="G25" s="2678"/>
      <c r="H25" s="2678"/>
      <c r="I25" s="2678"/>
      <c r="J25" s="2678"/>
      <c r="K25" s="2094"/>
      <c r="L25" s="2094"/>
    </row>
    <row r="26" spans="1:12" ht="7.5" customHeight="1">
      <c r="B26" s="2679"/>
      <c r="C26" s="2679"/>
      <c r="D26" s="2679"/>
      <c r="E26" s="2679"/>
      <c r="F26" s="2679"/>
      <c r="G26" s="2679"/>
      <c r="H26" s="2679"/>
      <c r="I26" s="2679"/>
      <c r="J26" s="2679"/>
    </row>
    <row r="27" spans="1:12">
      <c r="B27" s="2094"/>
    </row>
  </sheetData>
  <mergeCells count="29">
    <mergeCell ref="G2:J2"/>
    <mergeCell ref="A3:J3"/>
    <mergeCell ref="C5:J5"/>
    <mergeCell ref="C6:J6"/>
    <mergeCell ref="H7:J7"/>
    <mergeCell ref="H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7:B8"/>
    <mergeCell ref="C7:G8"/>
    <mergeCell ref="B19:B20"/>
    <mergeCell ref="C19:G20"/>
    <mergeCell ref="B9:B18"/>
  </mergeCells>
  <phoneticPr fontId="20"/>
  <dataValidations count="2">
    <dataValidation type="list" allowBlank="1" showDropDown="0" showInputMessage="1" showErrorMessage="1" sqref="C6:J6">
      <formula1>"①　新規,②　変更,③　終了"</formula1>
    </dataValidation>
    <dataValidation type="list" allowBlank="1" showDropDown="0" showInputMessage="1" showErrorMessage="1" sqref="H8:J8 H20:J20">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L25"/>
  <sheetViews>
    <sheetView view="pageBreakPreview" zoomScaleSheetLayoutView="100" workbookViewId="0">
      <selection activeCell="A3" sqref="A3:J3"/>
    </sheetView>
  </sheetViews>
  <sheetFormatPr defaultRowHeight="13.5"/>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c r="A1" s="1437"/>
      <c r="B1" s="2489"/>
      <c r="C1" s="2489"/>
      <c r="D1" s="2489"/>
      <c r="E1" s="2489"/>
      <c r="F1" s="2489"/>
      <c r="G1" s="2489"/>
      <c r="H1" s="2489"/>
      <c r="I1" s="2489"/>
      <c r="J1" s="2489"/>
    </row>
    <row r="2" spans="1:11" ht="20.100000000000001" customHeight="1">
      <c r="A2" s="1437"/>
      <c r="B2" s="2670" t="s">
        <v>1313</v>
      </c>
      <c r="C2" s="1086"/>
      <c r="D2" s="1086"/>
      <c r="E2" s="1086"/>
      <c r="F2" s="1086"/>
      <c r="G2" s="2688" t="str">
        <f>様式1!AA4</f>
        <v>令和　年　月　日</v>
      </c>
      <c r="H2" s="2693"/>
      <c r="I2" s="2693"/>
      <c r="J2" s="2693"/>
    </row>
    <row r="3" spans="1:11" ht="20.100000000000001" customHeight="1">
      <c r="A3" s="1088" t="s">
        <v>640</v>
      </c>
      <c r="B3" s="1088"/>
      <c r="C3" s="1088"/>
      <c r="D3" s="1088"/>
      <c r="E3" s="1088"/>
      <c r="F3" s="1088"/>
      <c r="G3" s="1088"/>
      <c r="H3" s="1088"/>
      <c r="I3" s="1088"/>
      <c r="J3" s="1088"/>
    </row>
    <row r="4" spans="1:11" ht="20.100000000000001" customHeight="1">
      <c r="A4" s="1438"/>
      <c r="B4" s="1438"/>
      <c r="C4" s="1438"/>
      <c r="D4" s="1438"/>
      <c r="E4" s="1438"/>
      <c r="F4" s="1438"/>
      <c r="G4" s="1438"/>
      <c r="H4" s="1438"/>
      <c r="I4" s="1438"/>
      <c r="J4" s="1438"/>
    </row>
    <row r="5" spans="1:11" ht="43.5" customHeight="1">
      <c r="A5" s="1438"/>
      <c r="B5" s="1439" t="s">
        <v>1301</v>
      </c>
      <c r="C5" s="2126">
        <f>様式1!K11</f>
        <v>0</v>
      </c>
      <c r="D5" s="2135"/>
      <c r="E5" s="2135"/>
      <c r="F5" s="2135"/>
      <c r="G5" s="2135"/>
      <c r="H5" s="2135"/>
      <c r="I5" s="2135"/>
      <c r="J5" s="2697"/>
    </row>
    <row r="6" spans="1:11" ht="43.5" customHeight="1">
      <c r="A6" s="1086"/>
      <c r="B6" s="1441" t="s">
        <v>1021</v>
      </c>
      <c r="C6" s="1453"/>
      <c r="D6" s="1453"/>
      <c r="E6" s="1453"/>
      <c r="F6" s="1453"/>
      <c r="G6" s="1453"/>
      <c r="H6" s="1453"/>
      <c r="I6" s="1453"/>
      <c r="J6" s="1453"/>
      <c r="K6" s="2701"/>
    </row>
    <row r="7" spans="1:11" ht="19.5" customHeight="1">
      <c r="A7" s="1086"/>
      <c r="B7" s="2672" t="s">
        <v>1314</v>
      </c>
      <c r="C7" s="2145" t="s">
        <v>1308</v>
      </c>
      <c r="D7" s="2146"/>
      <c r="E7" s="2146"/>
      <c r="F7" s="2146"/>
      <c r="G7" s="2146"/>
      <c r="H7" s="2146"/>
      <c r="I7" s="2146"/>
      <c r="J7" s="2146"/>
      <c r="K7" s="2701"/>
    </row>
    <row r="8" spans="1:11" ht="40.5" customHeight="1">
      <c r="A8" s="1086"/>
      <c r="B8" s="2673"/>
      <c r="C8" s="1076" t="s">
        <v>70</v>
      </c>
      <c r="D8" s="1076"/>
      <c r="E8" s="1075" t="s">
        <v>751</v>
      </c>
      <c r="F8" s="1075"/>
      <c r="G8" s="1075"/>
      <c r="H8" s="2694" t="s">
        <v>1311</v>
      </c>
      <c r="I8" s="2694"/>
      <c r="J8" s="2700" t="s">
        <v>1312</v>
      </c>
    </row>
    <row r="9" spans="1:11" ht="19.5" customHeight="1">
      <c r="A9" s="1086"/>
      <c r="B9" s="2673"/>
      <c r="C9" s="2705"/>
      <c r="D9" s="2705"/>
      <c r="E9" s="2687"/>
      <c r="F9" s="2687"/>
      <c r="G9" s="2687"/>
      <c r="H9" s="2695"/>
      <c r="I9" s="2696" t="s">
        <v>567</v>
      </c>
      <c r="J9" s="2695"/>
    </row>
    <row r="10" spans="1:11" ht="19.5" customHeight="1">
      <c r="A10" s="1086"/>
      <c r="B10" s="2673"/>
      <c r="C10" s="2705"/>
      <c r="D10" s="2705"/>
      <c r="E10" s="2687"/>
      <c r="F10" s="2687"/>
      <c r="G10" s="2687"/>
      <c r="H10" s="2695"/>
      <c r="I10" s="2696" t="s">
        <v>567</v>
      </c>
      <c r="J10" s="2695"/>
    </row>
    <row r="11" spans="1:11" ht="19.5" customHeight="1">
      <c r="A11" s="1086"/>
      <c r="B11" s="2673"/>
      <c r="C11" s="2705"/>
      <c r="D11" s="2705"/>
      <c r="E11" s="2687"/>
      <c r="F11" s="2687"/>
      <c r="G11" s="2687"/>
      <c r="H11" s="2695"/>
      <c r="I11" s="2696" t="s">
        <v>567</v>
      </c>
      <c r="J11" s="2695"/>
    </row>
    <row r="12" spans="1:11" ht="19.5" customHeight="1">
      <c r="A12" s="1086"/>
      <c r="B12" s="2673"/>
      <c r="C12" s="2680" t="s">
        <v>1309</v>
      </c>
      <c r="D12" s="2684"/>
      <c r="E12" s="2684"/>
      <c r="F12" s="2684"/>
      <c r="G12" s="2684"/>
      <c r="H12" s="2684"/>
      <c r="I12" s="2684"/>
      <c r="J12" s="2690"/>
    </row>
    <row r="13" spans="1:11" ht="40.5" customHeight="1">
      <c r="A13" s="1086"/>
      <c r="B13" s="2673"/>
      <c r="C13" s="1076" t="s">
        <v>70</v>
      </c>
      <c r="D13" s="1076"/>
      <c r="E13" s="1075" t="s">
        <v>751</v>
      </c>
      <c r="F13" s="1075"/>
      <c r="G13" s="1075"/>
      <c r="H13" s="2694" t="s">
        <v>1311</v>
      </c>
      <c r="I13" s="2694"/>
      <c r="J13" s="2700" t="s">
        <v>1312</v>
      </c>
    </row>
    <row r="14" spans="1:11" ht="19.5" customHeight="1">
      <c r="A14" s="1086"/>
      <c r="B14" s="2673"/>
      <c r="C14" s="2705"/>
      <c r="D14" s="2705"/>
      <c r="E14" s="2687"/>
      <c r="F14" s="2687"/>
      <c r="G14" s="2687"/>
      <c r="H14" s="2695"/>
      <c r="I14" s="2696" t="s">
        <v>567</v>
      </c>
      <c r="J14" s="2695"/>
      <c r="K14" s="2701"/>
    </row>
    <row r="15" spans="1:11" ht="19.5" customHeight="1">
      <c r="A15" s="1086"/>
      <c r="B15" s="2673"/>
      <c r="C15" s="2705"/>
      <c r="D15" s="2705"/>
      <c r="E15" s="2687"/>
      <c r="F15" s="2687"/>
      <c r="G15" s="2687"/>
      <c r="H15" s="2695"/>
      <c r="I15" s="2696" t="s">
        <v>567</v>
      </c>
      <c r="J15" s="2695"/>
    </row>
    <row r="16" spans="1:11" ht="19.5" customHeight="1">
      <c r="A16" s="1086"/>
      <c r="B16" s="2674"/>
      <c r="C16" s="2705"/>
      <c r="D16" s="2705"/>
      <c r="E16" s="2687"/>
      <c r="F16" s="2687"/>
      <c r="G16" s="2687"/>
      <c r="H16" s="2695"/>
      <c r="I16" s="2696" t="s">
        <v>567</v>
      </c>
      <c r="J16" s="2695"/>
    </row>
    <row r="17" spans="1:12" ht="19.5" customHeight="1">
      <c r="A17" s="1086"/>
      <c r="B17" s="2702" t="s">
        <v>1315</v>
      </c>
      <c r="C17" s="2682" t="s">
        <v>1310</v>
      </c>
      <c r="D17" s="2685"/>
      <c r="E17" s="2685"/>
      <c r="F17" s="2685"/>
      <c r="G17" s="2691"/>
      <c r="H17" s="1110" t="s">
        <v>1080</v>
      </c>
      <c r="I17" s="1116"/>
      <c r="J17" s="2698"/>
    </row>
    <row r="18" spans="1:12" ht="27" customHeight="1">
      <c r="A18" s="1086"/>
      <c r="B18" s="2703"/>
      <c r="C18" s="2683"/>
      <c r="D18" s="2686"/>
      <c r="E18" s="2686"/>
      <c r="F18" s="2686"/>
      <c r="G18" s="2692"/>
      <c r="H18" s="1454"/>
      <c r="I18" s="1460"/>
      <c r="J18" s="2699"/>
    </row>
    <row r="19" spans="1:12" ht="6" customHeight="1">
      <c r="A19" s="1086"/>
      <c r="B19" s="1086"/>
      <c r="C19" s="1086"/>
      <c r="D19" s="1086"/>
      <c r="E19" s="1086"/>
      <c r="F19" s="1086"/>
      <c r="G19" s="1086"/>
      <c r="H19" s="1086"/>
      <c r="I19" s="1086"/>
      <c r="J19" s="1086"/>
    </row>
    <row r="20" spans="1:12" ht="19.5" customHeight="1">
      <c r="A20" s="1086"/>
      <c r="B20" s="1472" t="s">
        <v>1300</v>
      </c>
      <c r="C20" s="1472"/>
      <c r="D20" s="1472"/>
      <c r="E20" s="1472"/>
      <c r="F20" s="1472"/>
      <c r="G20" s="1472"/>
      <c r="H20" s="1472"/>
      <c r="I20" s="1472"/>
      <c r="J20" s="1472"/>
      <c r="K20" s="2094"/>
      <c r="L20" s="2094"/>
    </row>
    <row r="21" spans="1:12" ht="53.25" customHeight="1">
      <c r="A21" s="1086"/>
      <c r="B21" s="2677" t="s">
        <v>153</v>
      </c>
      <c r="C21" s="2677"/>
      <c r="D21" s="2677"/>
      <c r="E21" s="2677"/>
      <c r="F21" s="2677"/>
      <c r="G21" s="2677"/>
      <c r="H21" s="2677"/>
      <c r="I21" s="2677"/>
      <c r="J21" s="2677"/>
      <c r="K21" s="2094"/>
      <c r="L21" s="2094"/>
    </row>
    <row r="22" spans="1:12" ht="33.75" customHeight="1">
      <c r="A22" s="1086"/>
      <c r="B22" s="2677" t="s">
        <v>1305</v>
      </c>
      <c r="C22" s="2677"/>
      <c r="D22" s="2677"/>
      <c r="E22" s="2677"/>
      <c r="F22" s="2677"/>
      <c r="G22" s="2677"/>
      <c r="H22" s="2677"/>
      <c r="I22" s="2677"/>
      <c r="J22" s="2677"/>
      <c r="K22" s="2094"/>
      <c r="L22" s="2094"/>
    </row>
    <row r="23" spans="1:12" ht="32.25" customHeight="1">
      <c r="A23" s="1086"/>
      <c r="B23" s="2678" t="s">
        <v>1306</v>
      </c>
      <c r="C23" s="2678"/>
      <c r="D23" s="2678"/>
      <c r="E23" s="2678"/>
      <c r="F23" s="2678"/>
      <c r="G23" s="2678"/>
      <c r="H23" s="2678"/>
      <c r="I23" s="2678"/>
      <c r="J23" s="2678"/>
      <c r="K23" s="2094"/>
      <c r="L23" s="2094"/>
    </row>
    <row r="24" spans="1:12" ht="7.5" customHeight="1">
      <c r="A24" s="2489"/>
      <c r="B24" s="2704"/>
      <c r="C24" s="2704"/>
      <c r="D24" s="2704"/>
      <c r="E24" s="2704"/>
      <c r="F24" s="2704"/>
      <c r="G24" s="2704"/>
      <c r="H24" s="2704"/>
      <c r="I24" s="2704"/>
      <c r="J24" s="2704"/>
    </row>
    <row r="25" spans="1:12">
      <c r="B25" s="2094"/>
    </row>
  </sheetData>
  <mergeCells count="33">
    <mergeCell ref="G2:J2"/>
    <mergeCell ref="A3:J3"/>
    <mergeCell ref="C5:J5"/>
    <mergeCell ref="C6:J6"/>
    <mergeCell ref="C7:J7"/>
    <mergeCell ref="C8:D8"/>
    <mergeCell ref="E8:G8"/>
    <mergeCell ref="H8:I8"/>
    <mergeCell ref="C9:D9"/>
    <mergeCell ref="E9:G9"/>
    <mergeCell ref="C10:D10"/>
    <mergeCell ref="E10:G10"/>
    <mergeCell ref="C11:D11"/>
    <mergeCell ref="E11:G11"/>
    <mergeCell ref="C12:J12"/>
    <mergeCell ref="C13:D13"/>
    <mergeCell ref="E13:G13"/>
    <mergeCell ref="H13:I13"/>
    <mergeCell ref="C14:D14"/>
    <mergeCell ref="E14:G14"/>
    <mergeCell ref="C15:D15"/>
    <mergeCell ref="E15:G15"/>
    <mergeCell ref="C16:D16"/>
    <mergeCell ref="E16:G16"/>
    <mergeCell ref="H17:J17"/>
    <mergeCell ref="H18:J18"/>
    <mergeCell ref="B21:J21"/>
    <mergeCell ref="B22:J22"/>
    <mergeCell ref="B23:J23"/>
    <mergeCell ref="B24:J24"/>
    <mergeCell ref="B17:B18"/>
    <mergeCell ref="C17:G18"/>
    <mergeCell ref="B7:B16"/>
  </mergeCells>
  <phoneticPr fontId="20"/>
  <dataValidations count="2">
    <dataValidation type="list" allowBlank="1" showDropDown="0" showInputMessage="1" showErrorMessage="1" sqref="C6:J6">
      <formula1>"①　新規,②　変更,③　終了"</formula1>
    </dataValidation>
    <dataValidation type="list" allowBlank="1" showDropDown="0" showInputMessage="1" showErrorMessage="1" sqref="H18:J18">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L17"/>
  <sheetViews>
    <sheetView showGridLines="0" view="pageBreakPreview" zoomScale="90" zoomScaleSheetLayoutView="90" workbookViewId="0">
      <selection activeCell="F2" sqref="F2"/>
    </sheetView>
  </sheetViews>
  <sheetFormatPr defaultColWidth="9" defaultRowHeight="13.5"/>
  <cols>
    <col min="1" max="1" width="0.75" style="1009" customWidth="1"/>
    <col min="2" max="2" width="24.25" style="1009" customWidth="1"/>
    <col min="3" max="3" width="4" style="1009" customWidth="1"/>
    <col min="4" max="6" width="20.125" style="1009" customWidth="1"/>
    <col min="7" max="7" width="3.125" style="1009" customWidth="1"/>
    <col min="8" max="8" width="3.75" style="1009" customWidth="1"/>
    <col min="9" max="9" width="2.5" style="1009" customWidth="1"/>
    <col min="10" max="10" width="9" style="1009"/>
    <col min="11" max="11" width="14" style="1009" customWidth="1"/>
    <col min="12" max="16384" width="9" style="1009"/>
  </cols>
  <sheetData>
    <row r="1" spans="1:12" ht="27.75" customHeight="1">
      <c r="A1" s="1135"/>
      <c r="B1" s="2706" t="s">
        <v>1284</v>
      </c>
      <c r="F1" s="2724" t="str">
        <f>様式1!AA4</f>
        <v>令和　年　月　日</v>
      </c>
      <c r="G1" s="1061"/>
    </row>
    <row r="2" spans="1:12" ht="27.75" customHeight="1">
      <c r="A2" s="1135"/>
      <c r="K2" s="2730"/>
      <c r="L2" s="2730"/>
    </row>
    <row r="3" spans="1:12" ht="27.75" customHeight="1">
      <c r="A3" s="1135"/>
      <c r="F3" s="1057"/>
      <c r="G3" s="1057"/>
      <c r="K3" s="2730"/>
      <c r="L3" s="2730"/>
    </row>
    <row r="4" spans="1:12" ht="36" customHeight="1">
      <c r="B4" s="1136" t="s">
        <v>877</v>
      </c>
      <c r="C4" s="2715"/>
      <c r="D4" s="2715"/>
      <c r="E4" s="2715"/>
      <c r="F4" s="2715"/>
      <c r="G4" s="2715"/>
      <c r="K4" s="2730"/>
      <c r="L4" s="2730"/>
    </row>
    <row r="5" spans="1:12" ht="36" customHeight="1">
      <c r="A5" s="1136"/>
      <c r="B5" s="1136"/>
      <c r="C5" s="1136"/>
      <c r="D5" s="1136"/>
      <c r="E5" s="1136"/>
      <c r="F5" s="1136"/>
      <c r="G5" s="1136"/>
      <c r="K5" s="2730"/>
      <c r="L5" s="2730"/>
    </row>
    <row r="6" spans="1:12" ht="36" customHeight="1">
      <c r="A6" s="1136"/>
      <c r="B6" s="1165" t="s">
        <v>945</v>
      </c>
      <c r="C6" s="1160">
        <f>様式1!K11</f>
        <v>0</v>
      </c>
      <c r="D6" s="1166"/>
      <c r="E6" s="1166"/>
      <c r="F6" s="1166"/>
      <c r="G6" s="1182"/>
      <c r="K6" s="2730"/>
      <c r="L6" s="2730"/>
    </row>
    <row r="7" spans="1:12" ht="55.5" customHeight="1">
      <c r="B7" s="1424" t="s">
        <v>1088</v>
      </c>
      <c r="C7" s="1161" t="s">
        <v>64</v>
      </c>
      <c r="D7" s="1161"/>
      <c r="E7" s="1161"/>
      <c r="F7" s="1161"/>
      <c r="G7" s="1434"/>
      <c r="K7" s="2730"/>
      <c r="L7" s="2730"/>
    </row>
    <row r="8" spans="1:12" ht="55.5" customHeight="1">
      <c r="B8" s="2707" t="s">
        <v>1316</v>
      </c>
      <c r="C8" s="1180" t="s">
        <v>64</v>
      </c>
      <c r="D8" s="1041"/>
      <c r="E8" s="1041"/>
      <c r="F8" s="1041"/>
      <c r="G8" s="2725"/>
    </row>
    <row r="9" spans="1:12" ht="42.6" customHeight="1">
      <c r="B9" s="2708" t="s">
        <v>1318</v>
      </c>
      <c r="C9" s="2716" t="s">
        <v>879</v>
      </c>
      <c r="D9" s="2720" t="s">
        <v>990</v>
      </c>
      <c r="E9" s="2723"/>
      <c r="F9" s="2720" t="s">
        <v>629</v>
      </c>
      <c r="G9" s="2726"/>
    </row>
    <row r="10" spans="1:12" ht="42.6" customHeight="1">
      <c r="B10" s="2709"/>
      <c r="C10" s="2191" t="s">
        <v>601</v>
      </c>
      <c r="D10" s="2721" t="s">
        <v>821</v>
      </c>
      <c r="E10" s="2723"/>
      <c r="F10" s="2721" t="s">
        <v>629</v>
      </c>
      <c r="G10" s="2727"/>
    </row>
    <row r="11" spans="1:12" ht="42.6" customHeight="1">
      <c r="B11" s="2710"/>
      <c r="C11" s="2717" t="s">
        <v>685</v>
      </c>
      <c r="D11" s="2722" t="s">
        <v>1297</v>
      </c>
      <c r="E11" s="2723"/>
      <c r="F11" s="2722" t="s">
        <v>629</v>
      </c>
      <c r="G11" s="2728"/>
    </row>
    <row r="13" spans="1:12" ht="17.25" customHeight="1">
      <c r="B13" s="2711" t="s">
        <v>1300</v>
      </c>
      <c r="C13" s="2718"/>
      <c r="D13" s="2718"/>
      <c r="E13" s="2718"/>
      <c r="F13" s="2718"/>
      <c r="G13" s="2718"/>
      <c r="H13" s="2729"/>
      <c r="I13" s="2729"/>
    </row>
    <row r="14" spans="1:12" ht="34.5" customHeight="1">
      <c r="B14" s="2712" t="s">
        <v>573</v>
      </c>
      <c r="C14" s="2719"/>
      <c r="D14" s="2719"/>
      <c r="E14" s="2719"/>
      <c r="F14" s="2719"/>
      <c r="G14" s="2719"/>
      <c r="H14" s="2729"/>
      <c r="I14" s="2729"/>
    </row>
    <row r="15" spans="1:12" ht="34.5" customHeight="1">
      <c r="B15" s="2713" t="s">
        <v>1173</v>
      </c>
      <c r="C15" s="2713"/>
      <c r="D15" s="2713"/>
      <c r="E15" s="2713"/>
      <c r="F15" s="2713"/>
      <c r="G15" s="2713"/>
      <c r="H15" s="2729"/>
      <c r="I15" s="2729"/>
    </row>
    <row r="16" spans="1:12">
      <c r="B16" s="2714" t="s">
        <v>1320</v>
      </c>
      <c r="C16" s="2718"/>
      <c r="D16" s="2718"/>
      <c r="E16" s="2718"/>
      <c r="F16" s="2718"/>
      <c r="G16" s="2718"/>
    </row>
    <row r="17" spans="2:2">
      <c r="B17" s="2711"/>
    </row>
  </sheetData>
  <mergeCells count="10">
    <mergeCell ref="F1:G1"/>
    <mergeCell ref="B4:G4"/>
    <mergeCell ref="C6:G6"/>
    <mergeCell ref="C7:G7"/>
    <mergeCell ref="C8:G8"/>
    <mergeCell ref="B13:G13"/>
    <mergeCell ref="B14:G14"/>
    <mergeCell ref="B15:G15"/>
    <mergeCell ref="B16:G16"/>
    <mergeCell ref="B9:B11"/>
  </mergeCells>
  <phoneticPr fontId="7"/>
  <dataValidations count="2">
    <dataValidation type="list" allowBlank="1" showDropDown="0" showInputMessage="1" showErrorMessage="1" sqref="C7:G7">
      <formula1>"　,①　新規,②　変更,③　終了"</formula1>
    </dataValidation>
    <dataValidation type="list" allowBlank="1" showDropDown="0" showInputMessage="1" showErrorMessage="1" sqref="C8:G8">
      <formula1>"　,身体障害者,知的障害者,精神障害者,難病患者等"</formula1>
    </dataValidation>
  </dataValidations>
  <pageMargins left="0.7" right="0.7" top="0.75" bottom="0.75" header="0.3" footer="0.3"/>
  <pageSetup paperSize="9" fitToWidth="1" fitToHeight="1" orientation="portrait" usePrinterDefaults="1"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P41"/>
  <sheetViews>
    <sheetView showGridLines="0" view="pageBreakPreview" zoomScale="90" zoomScaleSheetLayoutView="90" workbookViewId="0">
      <selection activeCell="B2" sqref="B2:P2"/>
    </sheetView>
  </sheetViews>
  <sheetFormatPr defaultColWidth="9" defaultRowHeight="13.5"/>
  <cols>
    <col min="1" max="1" width="1.125" style="1284" customWidth="1"/>
    <col min="2" max="14" width="2.625" style="1284" customWidth="1"/>
    <col min="15" max="16" width="26.625" style="1284" customWidth="1"/>
    <col min="17" max="45" width="2.625" style="1284" customWidth="1"/>
    <col min="46" max="16384" width="9" style="1284"/>
  </cols>
  <sheetData>
    <row r="1" spans="1:16" s="1009" customFormat="1" ht="33" customHeight="1">
      <c r="A1" s="1135"/>
      <c r="B1" s="2706" t="s">
        <v>1322</v>
      </c>
      <c r="C1" s="2747"/>
      <c r="D1" s="2747"/>
      <c r="E1" s="2747"/>
      <c r="F1" s="2747"/>
      <c r="G1" s="2747"/>
      <c r="H1" s="2747"/>
      <c r="I1" s="2747"/>
      <c r="J1" s="2747"/>
      <c r="K1" s="2747"/>
      <c r="L1" s="2747"/>
      <c r="M1" s="2747"/>
      <c r="N1" s="2747"/>
      <c r="O1" s="2747"/>
      <c r="P1" s="1056" t="str">
        <f>様式1!AA4</f>
        <v>令和　年　月　日</v>
      </c>
    </row>
    <row r="2" spans="1:16" s="1009" customFormat="1" ht="21.75" customHeight="1">
      <c r="A2" s="1135"/>
      <c r="B2" s="2731"/>
      <c r="C2" s="2718"/>
      <c r="D2" s="2718"/>
      <c r="E2" s="2718"/>
      <c r="F2" s="2718"/>
      <c r="G2" s="2718"/>
      <c r="H2" s="2718"/>
      <c r="I2" s="2718"/>
      <c r="J2" s="2718"/>
      <c r="K2" s="2718"/>
      <c r="L2" s="2718"/>
      <c r="M2" s="2718"/>
      <c r="N2" s="2718"/>
      <c r="O2" s="2718"/>
      <c r="P2" s="2718"/>
    </row>
    <row r="3" spans="1:16" s="1287" customFormat="1" ht="21" customHeight="1">
      <c r="B3" s="2732" t="s">
        <v>58</v>
      </c>
      <c r="C3" s="2732"/>
      <c r="D3" s="2732"/>
      <c r="E3" s="2732"/>
      <c r="F3" s="2732"/>
      <c r="G3" s="2732"/>
      <c r="H3" s="2732"/>
      <c r="I3" s="2732"/>
      <c r="J3" s="2732"/>
      <c r="K3" s="2732"/>
      <c r="L3" s="2732"/>
      <c r="M3" s="2732"/>
      <c r="N3" s="2732"/>
      <c r="O3" s="2732"/>
      <c r="P3" s="2732"/>
    </row>
    <row r="4" spans="1:16" s="1009" customFormat="1" ht="27" customHeight="1">
      <c r="A4" s="1136"/>
      <c r="B4" s="2733"/>
      <c r="C4" s="2748"/>
      <c r="D4" s="2748"/>
      <c r="E4" s="2748"/>
      <c r="F4" s="2748"/>
      <c r="G4" s="2748"/>
      <c r="H4" s="2748"/>
      <c r="I4" s="2748"/>
      <c r="J4" s="2748"/>
      <c r="K4" s="2748"/>
      <c r="L4" s="2748"/>
      <c r="M4" s="2748"/>
      <c r="N4" s="2748"/>
      <c r="O4" s="2748"/>
      <c r="P4" s="2748"/>
    </row>
    <row r="5" spans="1:16" s="1009" customFormat="1" ht="36" customHeight="1">
      <c r="A5" s="1136"/>
      <c r="B5" s="2734" t="s">
        <v>945</v>
      </c>
      <c r="C5" s="2749"/>
      <c r="D5" s="2749"/>
      <c r="E5" s="2749"/>
      <c r="F5" s="2749"/>
      <c r="G5" s="2749"/>
      <c r="H5" s="2749"/>
      <c r="I5" s="2749"/>
      <c r="J5" s="2749"/>
      <c r="K5" s="2749"/>
      <c r="L5" s="2749"/>
      <c r="M5" s="2749"/>
      <c r="N5" s="2758"/>
      <c r="O5" s="2763">
        <f>様式1!K11</f>
        <v>0</v>
      </c>
      <c r="P5" s="2773"/>
    </row>
    <row r="6" spans="1:16" s="1009" customFormat="1" ht="36" customHeight="1">
      <c r="B6" s="2735" t="s">
        <v>600</v>
      </c>
      <c r="C6" s="2750"/>
      <c r="D6" s="2750"/>
      <c r="E6" s="2750"/>
      <c r="F6" s="2750"/>
      <c r="G6" s="2750"/>
      <c r="H6" s="2750"/>
      <c r="I6" s="2750"/>
      <c r="J6" s="2750"/>
      <c r="K6" s="2750"/>
      <c r="L6" s="2750"/>
      <c r="M6" s="2750"/>
      <c r="N6" s="2759"/>
      <c r="O6" s="2764" t="s">
        <v>64</v>
      </c>
      <c r="P6" s="2774"/>
    </row>
    <row r="7" spans="1:16" ht="36" customHeight="1">
      <c r="B7" s="2736" t="s">
        <v>5</v>
      </c>
      <c r="C7" s="2751"/>
      <c r="D7" s="2751"/>
      <c r="E7" s="2751"/>
      <c r="F7" s="2751"/>
      <c r="G7" s="2751"/>
      <c r="H7" s="2751"/>
      <c r="I7" s="2751"/>
      <c r="J7" s="2751"/>
      <c r="K7" s="2751"/>
      <c r="L7" s="2751"/>
      <c r="M7" s="2751"/>
      <c r="N7" s="1172"/>
      <c r="O7" s="2765" t="s">
        <v>1261</v>
      </c>
      <c r="P7" s="2775"/>
    </row>
    <row r="8" spans="1:16" ht="21" customHeight="1">
      <c r="B8" s="2737" t="s">
        <v>862</v>
      </c>
      <c r="C8" s="2752"/>
      <c r="D8" s="2752"/>
      <c r="E8" s="2752"/>
      <c r="F8" s="2752"/>
      <c r="G8" s="2752" t="s">
        <v>70</v>
      </c>
      <c r="H8" s="2752"/>
      <c r="I8" s="2752"/>
      <c r="J8" s="2752"/>
      <c r="K8" s="2752"/>
      <c r="L8" s="2752"/>
      <c r="M8" s="2752"/>
      <c r="N8" s="2752"/>
      <c r="O8" s="2766" t="s">
        <v>620</v>
      </c>
      <c r="P8" s="2776" t="s">
        <v>1328</v>
      </c>
    </row>
    <row r="9" spans="1:16" ht="21" customHeight="1">
      <c r="B9" s="2737"/>
      <c r="C9" s="2752"/>
      <c r="D9" s="2752"/>
      <c r="E9" s="2752"/>
      <c r="F9" s="2752"/>
      <c r="G9" s="2752"/>
      <c r="H9" s="2752"/>
      <c r="I9" s="2752"/>
      <c r="J9" s="2752"/>
      <c r="K9" s="2752"/>
      <c r="L9" s="2752"/>
      <c r="M9" s="2752"/>
      <c r="N9" s="2752"/>
      <c r="O9" s="2767"/>
      <c r="P9" s="2776"/>
    </row>
    <row r="10" spans="1:16" ht="21" customHeight="1">
      <c r="B10" s="2737"/>
      <c r="C10" s="2752"/>
      <c r="D10" s="2752"/>
      <c r="E10" s="2752"/>
      <c r="F10" s="2752"/>
      <c r="G10" s="2752"/>
      <c r="H10" s="2752"/>
      <c r="I10" s="2752"/>
      <c r="J10" s="2752"/>
      <c r="K10" s="2752"/>
      <c r="L10" s="2752"/>
      <c r="M10" s="2752"/>
      <c r="N10" s="2752"/>
      <c r="O10" s="2768"/>
      <c r="P10" s="2776"/>
    </row>
    <row r="11" spans="1:16" ht="21" customHeight="1">
      <c r="B11" s="2738"/>
      <c r="C11" s="2753"/>
      <c r="D11" s="2753"/>
      <c r="E11" s="2753"/>
      <c r="F11" s="2753"/>
      <c r="G11" s="2753"/>
      <c r="H11" s="2753"/>
      <c r="I11" s="2753"/>
      <c r="J11" s="2753"/>
      <c r="K11" s="2753"/>
      <c r="L11" s="2753"/>
      <c r="M11" s="2753"/>
      <c r="N11" s="2753"/>
      <c r="O11" s="2753"/>
      <c r="P11" s="2777"/>
    </row>
    <row r="12" spans="1:16" ht="21" customHeight="1">
      <c r="B12" s="2738"/>
      <c r="C12" s="2753"/>
      <c r="D12" s="2753"/>
      <c r="E12" s="2753"/>
      <c r="F12" s="2753"/>
      <c r="G12" s="2753"/>
      <c r="H12" s="2753"/>
      <c r="I12" s="2753"/>
      <c r="J12" s="2753"/>
      <c r="K12" s="2753"/>
      <c r="L12" s="2753"/>
      <c r="M12" s="2753"/>
      <c r="N12" s="2753"/>
      <c r="O12" s="2753"/>
      <c r="P12" s="2777"/>
    </row>
    <row r="13" spans="1:16" ht="21" customHeight="1">
      <c r="B13" s="2738"/>
      <c r="C13" s="2753"/>
      <c r="D13" s="2753"/>
      <c r="E13" s="2753"/>
      <c r="F13" s="2753"/>
      <c r="G13" s="2753"/>
      <c r="H13" s="2753"/>
      <c r="I13" s="2753"/>
      <c r="J13" s="2753"/>
      <c r="K13" s="2753"/>
      <c r="L13" s="2753"/>
      <c r="M13" s="2753"/>
      <c r="N13" s="2753"/>
      <c r="O13" s="2753"/>
      <c r="P13" s="2777"/>
    </row>
    <row r="14" spans="1:16" ht="21" customHeight="1">
      <c r="B14" s="2738"/>
      <c r="C14" s="2753"/>
      <c r="D14" s="2753"/>
      <c r="E14" s="2753"/>
      <c r="F14" s="2753"/>
      <c r="G14" s="2753"/>
      <c r="H14" s="2753"/>
      <c r="I14" s="2753"/>
      <c r="J14" s="2753"/>
      <c r="K14" s="2753"/>
      <c r="L14" s="2753"/>
      <c r="M14" s="2753"/>
      <c r="N14" s="2753"/>
      <c r="O14" s="2753"/>
      <c r="P14" s="2778"/>
    </row>
    <row r="15" spans="1:16" ht="21" customHeight="1">
      <c r="B15" s="2738"/>
      <c r="C15" s="2753"/>
      <c r="D15" s="2753"/>
      <c r="E15" s="2753"/>
      <c r="F15" s="2753"/>
      <c r="G15" s="2753"/>
      <c r="H15" s="2753"/>
      <c r="I15" s="2753"/>
      <c r="J15" s="2753"/>
      <c r="K15" s="2753"/>
      <c r="L15" s="2753"/>
      <c r="M15" s="2753"/>
      <c r="N15" s="2753"/>
      <c r="O15" s="2753"/>
      <c r="P15" s="2778"/>
    </row>
    <row r="16" spans="1:16" ht="21" customHeight="1">
      <c r="B16" s="2738"/>
      <c r="C16" s="2753"/>
      <c r="D16" s="2753"/>
      <c r="E16" s="2753"/>
      <c r="F16" s="2753"/>
      <c r="G16" s="2753"/>
      <c r="H16" s="2753"/>
      <c r="I16" s="2753"/>
      <c r="J16" s="2753"/>
      <c r="K16" s="2753"/>
      <c r="L16" s="2753"/>
      <c r="M16" s="2753"/>
      <c r="N16" s="2753"/>
      <c r="O16" s="2753"/>
      <c r="P16" s="2778"/>
    </row>
    <row r="17" spans="2:16" ht="21" customHeight="1">
      <c r="B17" s="2738"/>
      <c r="C17" s="2753"/>
      <c r="D17" s="2753"/>
      <c r="E17" s="2753"/>
      <c r="F17" s="2753"/>
      <c r="G17" s="2753"/>
      <c r="H17" s="2753"/>
      <c r="I17" s="2753"/>
      <c r="J17" s="2753"/>
      <c r="K17" s="2753"/>
      <c r="L17" s="2753"/>
      <c r="M17" s="2753"/>
      <c r="N17" s="2753"/>
      <c r="O17" s="2753"/>
      <c r="P17" s="2778"/>
    </row>
    <row r="18" spans="2:16" ht="21" customHeight="1">
      <c r="B18" s="2738"/>
      <c r="C18" s="2753"/>
      <c r="D18" s="2753"/>
      <c r="E18" s="2753"/>
      <c r="F18" s="2753"/>
      <c r="G18" s="2753"/>
      <c r="H18" s="2753"/>
      <c r="I18" s="2753"/>
      <c r="J18" s="2753"/>
      <c r="K18" s="2753"/>
      <c r="L18" s="2753"/>
      <c r="M18" s="2753"/>
      <c r="N18" s="2753"/>
      <c r="O18" s="2753"/>
      <c r="P18" s="2778"/>
    </row>
    <row r="19" spans="2:16" ht="21" customHeight="1">
      <c r="B19" s="2738"/>
      <c r="C19" s="2753"/>
      <c r="D19" s="2753"/>
      <c r="E19" s="2753"/>
      <c r="F19" s="2753"/>
      <c r="G19" s="2753"/>
      <c r="H19" s="2753"/>
      <c r="I19" s="2753"/>
      <c r="J19" s="2753"/>
      <c r="K19" s="2753"/>
      <c r="L19" s="2753"/>
      <c r="M19" s="2753"/>
      <c r="N19" s="2753"/>
      <c r="O19" s="2753"/>
      <c r="P19" s="2778"/>
    </row>
    <row r="20" spans="2:16" ht="21" customHeight="1">
      <c r="B20" s="2738"/>
      <c r="C20" s="2753"/>
      <c r="D20" s="2753"/>
      <c r="E20" s="2753"/>
      <c r="F20" s="2753"/>
      <c r="G20" s="2753"/>
      <c r="H20" s="2753"/>
      <c r="I20" s="2753"/>
      <c r="J20" s="2753"/>
      <c r="K20" s="2753"/>
      <c r="L20" s="2753"/>
      <c r="M20" s="2753"/>
      <c r="N20" s="2753"/>
      <c r="O20" s="2753"/>
      <c r="P20" s="2778"/>
    </row>
    <row r="21" spans="2:16" ht="21" customHeight="1">
      <c r="B21" s="2738"/>
      <c r="C21" s="2753"/>
      <c r="D21" s="2753"/>
      <c r="E21" s="2753"/>
      <c r="F21" s="2753"/>
      <c r="G21" s="2753"/>
      <c r="H21" s="2753"/>
      <c r="I21" s="2753"/>
      <c r="J21" s="2753"/>
      <c r="K21" s="2753"/>
      <c r="L21" s="2753"/>
      <c r="M21" s="2753"/>
      <c r="N21" s="2753"/>
      <c r="O21" s="2753"/>
      <c r="P21" s="2778"/>
    </row>
    <row r="22" spans="2:16" ht="21" customHeight="1">
      <c r="B22" s="2739"/>
      <c r="C22" s="2754"/>
      <c r="D22" s="2754"/>
      <c r="E22" s="2754"/>
      <c r="F22" s="2754"/>
      <c r="G22" s="2753"/>
      <c r="H22" s="2753"/>
      <c r="I22" s="2753"/>
      <c r="J22" s="2753"/>
      <c r="K22" s="2753"/>
      <c r="L22" s="2753"/>
      <c r="M22" s="2753"/>
      <c r="N22" s="2753"/>
      <c r="O22" s="2754"/>
      <c r="P22" s="2779"/>
    </row>
    <row r="23" spans="2:16" ht="21" customHeight="1">
      <c r="B23" s="2740"/>
      <c r="C23" s="2740"/>
      <c r="D23" s="2740"/>
      <c r="E23" s="2740"/>
      <c r="F23" s="2740"/>
      <c r="G23" s="2740"/>
      <c r="H23" s="2740"/>
      <c r="I23" s="2740"/>
      <c r="J23" s="2740"/>
      <c r="K23" s="2740"/>
      <c r="L23" s="2740"/>
      <c r="M23" s="2740"/>
      <c r="N23" s="2740"/>
      <c r="O23" s="2740"/>
      <c r="P23" s="2740"/>
    </row>
    <row r="24" spans="2:16" ht="21" customHeight="1">
      <c r="B24" s="2741" t="s">
        <v>1323</v>
      </c>
      <c r="C24" s="2755"/>
      <c r="D24" s="2755"/>
      <c r="E24" s="2755"/>
      <c r="F24" s="2755"/>
      <c r="G24" s="2755"/>
      <c r="H24" s="2755"/>
      <c r="I24" s="2755"/>
      <c r="J24" s="2755"/>
      <c r="K24" s="2755"/>
      <c r="L24" s="2755"/>
      <c r="M24" s="2755"/>
      <c r="N24" s="2760"/>
      <c r="O24" s="2769" t="s">
        <v>1327</v>
      </c>
      <c r="P24" s="2780"/>
    </row>
    <row r="25" spans="2:16" ht="42.75" customHeight="1">
      <c r="B25" s="2742"/>
      <c r="C25" s="2756"/>
      <c r="D25" s="2756"/>
      <c r="E25" s="2756"/>
      <c r="F25" s="2756"/>
      <c r="G25" s="2756"/>
      <c r="H25" s="2756"/>
      <c r="I25" s="2756"/>
      <c r="J25" s="2756"/>
      <c r="K25" s="2756"/>
      <c r="L25" s="2756"/>
      <c r="M25" s="2756"/>
      <c r="N25" s="2761"/>
      <c r="O25" s="2770"/>
      <c r="P25" s="2781" t="s">
        <v>1330</v>
      </c>
    </row>
    <row r="26" spans="2:16" ht="24.75" customHeight="1">
      <c r="B26" s="2743"/>
      <c r="C26" s="2757"/>
      <c r="D26" s="2757"/>
      <c r="E26" s="2757"/>
      <c r="F26" s="2757"/>
      <c r="G26" s="2757"/>
      <c r="H26" s="2757"/>
      <c r="I26" s="2757"/>
      <c r="J26" s="2757"/>
      <c r="K26" s="2757"/>
      <c r="L26" s="2757"/>
      <c r="M26" s="2757"/>
      <c r="N26" s="2762"/>
      <c r="O26" s="2771"/>
      <c r="P26" s="2782"/>
    </row>
    <row r="27" spans="2:16" ht="13.5" customHeight="1">
      <c r="B27" s="2740"/>
      <c r="C27" s="2740"/>
      <c r="D27" s="2740"/>
      <c r="E27" s="2740"/>
      <c r="F27" s="2740"/>
      <c r="G27" s="2740"/>
      <c r="H27" s="2740"/>
      <c r="I27" s="2740"/>
      <c r="J27" s="2740"/>
      <c r="K27" s="2740"/>
      <c r="L27" s="2740"/>
      <c r="M27" s="2740"/>
      <c r="N27" s="2740"/>
      <c r="O27" s="2772"/>
      <c r="P27" s="2772"/>
    </row>
    <row r="28" spans="2:16" ht="27" customHeight="1">
      <c r="B28" s="2744" t="s">
        <v>1324</v>
      </c>
      <c r="C28" s="2745"/>
      <c r="D28" s="2745"/>
      <c r="E28" s="2745"/>
      <c r="F28" s="2745"/>
      <c r="G28" s="2745"/>
      <c r="H28" s="2745"/>
      <c r="I28" s="2745"/>
      <c r="J28" s="2745"/>
      <c r="K28" s="2745"/>
      <c r="L28" s="2745"/>
      <c r="M28" s="2745"/>
      <c r="N28" s="2745"/>
      <c r="O28" s="2745"/>
      <c r="P28" s="2745"/>
    </row>
    <row r="29" spans="2:16" ht="20.25" customHeight="1">
      <c r="B29" s="2744" t="s">
        <v>1325</v>
      </c>
      <c r="C29" s="2745"/>
      <c r="D29" s="2745"/>
      <c r="E29" s="2745"/>
      <c r="F29" s="2745"/>
      <c r="G29" s="2745"/>
      <c r="H29" s="2745"/>
      <c r="I29" s="2745"/>
      <c r="J29" s="2745"/>
      <c r="K29" s="2745"/>
      <c r="L29" s="2745"/>
      <c r="M29" s="2745"/>
      <c r="N29" s="2745"/>
      <c r="O29" s="2745"/>
      <c r="P29" s="2745"/>
    </row>
    <row r="30" spans="2:16" ht="13.5" customHeight="1">
      <c r="B30" s="2744"/>
      <c r="C30" s="2745"/>
      <c r="D30" s="2745"/>
      <c r="E30" s="2745"/>
      <c r="F30" s="2745"/>
      <c r="G30" s="2745"/>
      <c r="H30" s="2745"/>
      <c r="I30" s="2745"/>
      <c r="J30" s="2745"/>
      <c r="K30" s="2745"/>
      <c r="L30" s="2745"/>
      <c r="M30" s="2745"/>
      <c r="N30" s="2745"/>
      <c r="O30" s="2745"/>
      <c r="P30" s="2745"/>
    </row>
    <row r="31" spans="2:16" ht="21" customHeight="1">
      <c r="B31" s="2713" t="s">
        <v>1326</v>
      </c>
      <c r="C31" s="2745"/>
      <c r="D31" s="2745"/>
      <c r="E31" s="2745"/>
      <c r="F31" s="2745"/>
      <c r="G31" s="2745"/>
      <c r="H31" s="2745"/>
      <c r="I31" s="2745"/>
      <c r="J31" s="2745"/>
      <c r="K31" s="2745"/>
      <c r="L31" s="2745"/>
      <c r="M31" s="2745"/>
      <c r="N31" s="2745"/>
      <c r="O31" s="2745"/>
      <c r="P31" s="2745"/>
    </row>
    <row r="32" spans="2:16" ht="21" customHeight="1">
      <c r="B32" s="2745"/>
      <c r="C32" s="2745"/>
      <c r="D32" s="2745"/>
      <c r="E32" s="2745"/>
      <c r="F32" s="2745"/>
      <c r="G32" s="2745"/>
      <c r="H32" s="2745"/>
      <c r="I32" s="2745"/>
      <c r="J32" s="2745"/>
      <c r="K32" s="2745"/>
      <c r="L32" s="2745"/>
      <c r="M32" s="2745"/>
      <c r="N32" s="2745"/>
      <c r="O32" s="2745"/>
      <c r="P32" s="2745"/>
    </row>
    <row r="33" spans="2:16" ht="21" customHeight="1">
      <c r="B33" s="2745"/>
      <c r="C33" s="2745"/>
      <c r="D33" s="2745"/>
      <c r="E33" s="2745"/>
      <c r="F33" s="2745"/>
      <c r="G33" s="2745"/>
      <c r="H33" s="2745"/>
      <c r="I33" s="2745"/>
      <c r="J33" s="2745"/>
      <c r="K33" s="2745"/>
      <c r="L33" s="2745"/>
      <c r="M33" s="2745"/>
      <c r="N33" s="2745"/>
      <c r="O33" s="2745"/>
      <c r="P33" s="2745"/>
    </row>
    <row r="34" spans="2:16" ht="21" customHeight="1">
      <c r="B34" s="2745"/>
      <c r="C34" s="2745"/>
      <c r="D34" s="2745"/>
      <c r="E34" s="2745"/>
      <c r="F34" s="2745"/>
      <c r="G34" s="2745"/>
      <c r="H34" s="2745"/>
      <c r="I34" s="2745"/>
      <c r="J34" s="2745"/>
      <c r="K34" s="2745"/>
      <c r="L34" s="2745"/>
      <c r="M34" s="2745"/>
      <c r="N34" s="2745"/>
      <c r="O34" s="2745"/>
      <c r="P34" s="2745"/>
    </row>
    <row r="35" spans="2:16" ht="21" customHeight="1">
      <c r="B35" s="2745"/>
      <c r="C35" s="2745"/>
      <c r="D35" s="2745"/>
      <c r="E35" s="2745"/>
      <c r="F35" s="2745"/>
      <c r="G35" s="2745"/>
      <c r="H35" s="2745"/>
      <c r="I35" s="2745"/>
      <c r="J35" s="2745"/>
      <c r="K35" s="2745"/>
      <c r="L35" s="2745"/>
      <c r="M35" s="2745"/>
      <c r="N35" s="2745"/>
      <c r="O35" s="2745"/>
      <c r="P35" s="2745"/>
    </row>
    <row r="36" spans="2:16" ht="21" customHeight="1">
      <c r="B36" s="2746"/>
      <c r="C36" s="2746"/>
      <c r="D36" s="2746"/>
      <c r="E36" s="2746"/>
      <c r="F36" s="2746"/>
      <c r="G36" s="2746"/>
      <c r="H36" s="2746"/>
      <c r="I36" s="2746"/>
      <c r="J36" s="2746"/>
      <c r="K36" s="2746"/>
      <c r="L36" s="2746"/>
      <c r="M36" s="2746"/>
      <c r="N36" s="2746"/>
      <c r="O36" s="2746"/>
      <c r="P36" s="2746"/>
    </row>
    <row r="37" spans="2:16" ht="21" customHeight="1">
      <c r="B37" s="2746"/>
      <c r="C37" s="2746"/>
      <c r="D37" s="2746"/>
      <c r="E37" s="2746"/>
      <c r="F37" s="2746"/>
      <c r="G37" s="2746"/>
      <c r="H37" s="2746"/>
      <c r="I37" s="2746"/>
      <c r="J37" s="2746"/>
      <c r="K37" s="2746"/>
      <c r="L37" s="2746"/>
      <c r="M37" s="2746"/>
      <c r="N37" s="2746"/>
      <c r="O37" s="2746"/>
      <c r="P37" s="2746"/>
    </row>
    <row r="38" spans="2:16" ht="21" customHeight="1">
      <c r="B38" s="2746"/>
      <c r="C38" s="2746"/>
      <c r="D38" s="2746"/>
      <c r="E38" s="2746"/>
      <c r="F38" s="2746"/>
      <c r="G38" s="2746"/>
      <c r="H38" s="2746"/>
      <c r="I38" s="2746"/>
      <c r="J38" s="2746"/>
      <c r="K38" s="2746"/>
      <c r="L38" s="2746"/>
      <c r="M38" s="2746"/>
      <c r="N38" s="2746"/>
      <c r="O38" s="2746"/>
      <c r="P38" s="2746"/>
    </row>
    <row r="39" spans="2:16" ht="21" customHeight="1">
      <c r="B39" s="2746"/>
      <c r="C39" s="2746"/>
      <c r="D39" s="2746"/>
      <c r="E39" s="2746"/>
      <c r="F39" s="2746"/>
      <c r="G39" s="2746"/>
      <c r="H39" s="2746"/>
      <c r="I39" s="2746"/>
      <c r="J39" s="2746"/>
      <c r="K39" s="2746"/>
      <c r="L39" s="2746"/>
      <c r="M39" s="2746"/>
      <c r="N39" s="2746"/>
      <c r="O39" s="2746"/>
      <c r="P39" s="2746"/>
    </row>
    <row r="40" spans="2:16" ht="21" customHeight="1">
      <c r="B40" s="2746"/>
      <c r="C40" s="2746"/>
      <c r="D40" s="2746"/>
      <c r="E40" s="2746"/>
      <c r="F40" s="2746"/>
      <c r="G40" s="2746"/>
      <c r="H40" s="2746"/>
      <c r="I40" s="2746"/>
      <c r="J40" s="2746"/>
      <c r="K40" s="2746"/>
      <c r="L40" s="2746"/>
      <c r="M40" s="2746"/>
      <c r="N40" s="2746"/>
      <c r="O40" s="2746"/>
      <c r="P40" s="2746"/>
    </row>
    <row r="41" spans="2:16" ht="16.5" customHeight="1">
      <c r="B41" s="2746"/>
      <c r="C41" s="2746"/>
      <c r="D41" s="2746"/>
      <c r="E41" s="2746"/>
      <c r="F41" s="2746"/>
      <c r="G41" s="2746"/>
      <c r="H41" s="2746"/>
      <c r="I41" s="2746"/>
      <c r="J41" s="2746"/>
      <c r="K41" s="2746"/>
      <c r="L41" s="2746"/>
      <c r="M41" s="2746"/>
      <c r="N41" s="2746"/>
      <c r="O41" s="2746"/>
      <c r="P41" s="2746"/>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7"/>
  <dataValidations count="2">
    <dataValidation type="list" allowBlank="1" showDropDown="0" showInputMessage="1" showErrorMessage="1" sqref="Q6:S6">
      <formula1>"①　新規,②　変更,③　終了"</formula1>
    </dataValidation>
    <dataValidation type="list" allowBlank="1" showDropDown="0" showInputMessage="1" showErrorMessage="1" sqref="O6:P6">
      <formula1>"　,①　新規,②　変更,③　終了"</formula1>
    </dataValidation>
  </dataValidations>
  <pageMargins left="0.7" right="0.7" top="0.75" bottom="0.75" header="0.3" footer="0.3"/>
  <pageSetup paperSize="9" fitToWidth="1" fitToHeight="1" orientation="portrait" usePrinterDefaults="1"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I21"/>
  <sheetViews>
    <sheetView showGridLines="0" view="pageBreakPreview" zoomScale="90" zoomScaleSheetLayoutView="90" workbookViewId="0">
      <selection activeCell="F2" sqref="F2"/>
    </sheetView>
  </sheetViews>
  <sheetFormatPr defaultColWidth="9" defaultRowHeight="13.5"/>
  <cols>
    <col min="1" max="1" width="1.25" style="1009" customWidth="1"/>
    <col min="2" max="2" width="24.25" style="1009" customWidth="1"/>
    <col min="3" max="3" width="4" style="1009" customWidth="1"/>
    <col min="4" max="6" width="20.125" style="1009" customWidth="1"/>
    <col min="7" max="7" width="3.125" style="1009" customWidth="1"/>
    <col min="8" max="8" width="3.75" style="1009" customWidth="1"/>
    <col min="9" max="9" width="2.5" style="1009" customWidth="1"/>
    <col min="10" max="16384" width="9" style="1009"/>
  </cols>
  <sheetData>
    <row r="1" spans="1:7" ht="27.75" customHeight="1">
      <c r="A1" s="1135"/>
      <c r="B1" s="2706" t="s">
        <v>1334</v>
      </c>
      <c r="F1" s="2724" t="str">
        <f>様式1!AA4</f>
        <v>令和　年　月　日</v>
      </c>
      <c r="G1" s="1061"/>
    </row>
    <row r="2" spans="1:7" ht="27.75" customHeight="1">
      <c r="A2" s="1135"/>
    </row>
    <row r="3" spans="1:7" ht="20.25" customHeight="1">
      <c r="A3" s="1135"/>
      <c r="F3" s="1057"/>
      <c r="G3" s="1057"/>
    </row>
    <row r="4" spans="1:7" ht="36" customHeight="1">
      <c r="A4" s="1136" t="s">
        <v>1332</v>
      </c>
      <c r="B4" s="1136"/>
      <c r="C4" s="1136"/>
      <c r="D4" s="1136"/>
      <c r="E4" s="1136"/>
      <c r="F4" s="1136"/>
      <c r="G4" s="1136"/>
    </row>
    <row r="5" spans="1:7" ht="28.5" customHeight="1">
      <c r="A5" s="1136"/>
      <c r="B5" s="1136"/>
      <c r="C5" s="1136"/>
      <c r="D5" s="1136"/>
      <c r="E5" s="1136"/>
      <c r="F5" s="1136"/>
      <c r="G5" s="1136"/>
    </row>
    <row r="6" spans="1:7" ht="43.5" customHeight="1">
      <c r="A6" s="1136"/>
      <c r="B6" s="1165" t="s">
        <v>945</v>
      </c>
      <c r="C6" s="1160">
        <f>様式1!K11</f>
        <v>0</v>
      </c>
      <c r="D6" s="1166"/>
      <c r="E6" s="1166"/>
      <c r="F6" s="1166"/>
      <c r="G6" s="1182"/>
    </row>
    <row r="7" spans="1:7" ht="43.5" customHeight="1">
      <c r="B7" s="1424" t="s">
        <v>1088</v>
      </c>
      <c r="C7" s="1161" t="s">
        <v>64</v>
      </c>
      <c r="D7" s="1161"/>
      <c r="E7" s="1161"/>
      <c r="F7" s="1161"/>
      <c r="G7" s="1434"/>
    </row>
    <row r="8" spans="1:7" ht="19.5" customHeight="1">
      <c r="B8" s="1425" t="s">
        <v>632</v>
      </c>
      <c r="C8" s="2786"/>
      <c r="D8" s="2186"/>
      <c r="E8" s="2186"/>
      <c r="F8" s="2186"/>
      <c r="G8" s="2790"/>
    </row>
    <row r="9" spans="1:7" ht="33" customHeight="1">
      <c r="B9" s="2783"/>
      <c r="C9" s="1427"/>
      <c r="D9" s="1028" t="s">
        <v>258</v>
      </c>
      <c r="E9" s="1028" t="s">
        <v>1335</v>
      </c>
      <c r="F9" s="1028" t="s">
        <v>1336</v>
      </c>
      <c r="G9" s="2791"/>
    </row>
    <row r="10" spans="1:7" ht="33" customHeight="1">
      <c r="B10" s="2783"/>
      <c r="C10" s="1427"/>
      <c r="D10" s="2789"/>
      <c r="E10" s="2789"/>
      <c r="F10" s="2189" t="s">
        <v>64</v>
      </c>
      <c r="G10" s="2791"/>
    </row>
    <row r="11" spans="1:7" ht="33" customHeight="1">
      <c r="B11" s="2783"/>
      <c r="C11" s="1427"/>
      <c r="D11" s="2789"/>
      <c r="E11" s="2789"/>
      <c r="F11" s="2189" t="s">
        <v>64</v>
      </c>
      <c r="G11" s="2791"/>
    </row>
    <row r="12" spans="1:7" ht="33" customHeight="1">
      <c r="B12" s="2783"/>
      <c r="C12" s="1427"/>
      <c r="D12" s="2789"/>
      <c r="E12" s="2789"/>
      <c r="F12" s="2189" t="s">
        <v>64</v>
      </c>
      <c r="G12" s="2791"/>
    </row>
    <row r="13" spans="1:7" ht="33" customHeight="1">
      <c r="B13" s="2783"/>
      <c r="C13" s="1427"/>
      <c r="D13" s="2789"/>
      <c r="E13" s="2789"/>
      <c r="F13" s="2189" t="s">
        <v>64</v>
      </c>
      <c r="G13" s="2791"/>
    </row>
    <row r="14" spans="1:7" ht="33" customHeight="1">
      <c r="B14" s="2783"/>
      <c r="C14" s="1427"/>
      <c r="D14" s="2789"/>
      <c r="E14" s="2789"/>
      <c r="F14" s="2189" t="s">
        <v>64</v>
      </c>
      <c r="G14" s="2791"/>
    </row>
    <row r="15" spans="1:7" ht="19.5" customHeight="1">
      <c r="B15" s="2784"/>
      <c r="C15" s="2787"/>
      <c r="D15" s="2186"/>
      <c r="E15" s="2186"/>
      <c r="F15" s="2186"/>
      <c r="G15" s="2792"/>
    </row>
    <row r="18" spans="2:9" ht="17.25" customHeight="1">
      <c r="B18" s="2785" t="s">
        <v>352</v>
      </c>
      <c r="C18" s="2729"/>
      <c r="D18" s="2729"/>
      <c r="E18" s="2729"/>
      <c r="F18" s="2729"/>
      <c r="G18" s="2729"/>
      <c r="H18" s="2729"/>
      <c r="I18" s="2729"/>
    </row>
    <row r="19" spans="2:9" ht="36" customHeight="1">
      <c r="B19" s="2712" t="s">
        <v>731</v>
      </c>
      <c r="C19" s="2788"/>
      <c r="D19" s="2788"/>
      <c r="E19" s="2788"/>
      <c r="F19" s="2788"/>
      <c r="G19" s="2788"/>
      <c r="H19" s="2729"/>
      <c r="I19" s="2729"/>
    </row>
    <row r="20" spans="2:9" ht="34.5" customHeight="1">
      <c r="B20" s="2712"/>
      <c r="C20" s="2718"/>
      <c r="D20" s="2718"/>
      <c r="E20" s="2718"/>
      <c r="F20" s="2718"/>
      <c r="G20" s="2718"/>
    </row>
    <row r="21" spans="2:9">
      <c r="B21" s="2711"/>
    </row>
  </sheetData>
  <mergeCells count="7">
    <mergeCell ref="F1:G1"/>
    <mergeCell ref="A4:G4"/>
    <mergeCell ref="C6:G6"/>
    <mergeCell ref="C7:G7"/>
    <mergeCell ref="B19:G19"/>
    <mergeCell ref="B20:G20"/>
    <mergeCell ref="B8:B15"/>
  </mergeCells>
  <phoneticPr fontId="7"/>
  <dataValidations count="4">
    <dataValidation type="list" allowBlank="1" showDropDown="0" showInputMessage="1" showErrorMessage="1" sqref="G11:G14">
      <formula1>"有,無"</formula1>
    </dataValidation>
    <dataValidation type="list" allowBlank="1" showDropDown="0" showInputMessage="1" showErrorMessage="1" sqref="G10">
      <formula1>"有・無,有,無"</formula1>
    </dataValidation>
    <dataValidation type="list" allowBlank="1" showDropDown="0" showInputMessage="1" showErrorMessage="1" sqref="C7:H7">
      <formula1>"　,①　新規,②　変更,③　終了"</formula1>
    </dataValidation>
    <dataValidation type="list" allowBlank="1" showDropDown="0" showInputMessage="1" showErrorMessage="1" sqref="F10:F14">
      <formula1>"　,有,無"</formula1>
    </dataValidation>
  </dataValidations>
  <pageMargins left="0.7" right="0.7" top="0.75" bottom="0.75" header="0.3" footer="0.3"/>
  <pageSetup paperSize="9" fitToWidth="1" fitToHeight="1" orientation="portrait" usePrinterDefaults="1"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O12"/>
  <sheetViews>
    <sheetView view="pageBreakPreview" zoomScale="90" zoomScaleNormal="145" zoomScaleSheetLayoutView="90" workbookViewId="0">
      <selection activeCell="B3" sqref="B3:H3"/>
    </sheetView>
  </sheetViews>
  <sheetFormatPr defaultRowHeight="13.5"/>
  <cols>
    <col min="1" max="1" width="3.75" style="1134" customWidth="1"/>
    <col min="2" max="2" width="20.375" style="1134" customWidth="1"/>
    <col min="3" max="3" width="3.875" style="1134" bestFit="1" customWidth="1"/>
    <col min="4" max="7" width="16.375" style="1134" customWidth="1"/>
    <col min="8" max="8" width="3.75" style="1134" customWidth="1"/>
    <col min="9" max="9" width="2.5" style="1134" customWidth="1"/>
    <col min="10" max="256" width="9" style="1134" customWidth="1"/>
    <col min="257" max="257" width="3.75" style="1134" customWidth="1"/>
    <col min="258" max="258" width="20.375" style="1134" customWidth="1"/>
    <col min="259" max="259" width="3.875" style="1134" bestFit="1" customWidth="1"/>
    <col min="260" max="263" width="16.375" style="1134" customWidth="1"/>
    <col min="264" max="264" width="3.75" style="1134" customWidth="1"/>
    <col min="265" max="265" width="2.5" style="1134" customWidth="1"/>
    <col min="266" max="512" width="9" style="1134" customWidth="1"/>
    <col min="513" max="513" width="3.75" style="1134" customWidth="1"/>
    <col min="514" max="514" width="20.375" style="1134" customWidth="1"/>
    <col min="515" max="515" width="3.875" style="1134" bestFit="1" customWidth="1"/>
    <col min="516" max="519" width="16.375" style="1134" customWidth="1"/>
    <col min="520" max="520" width="3.75" style="1134" customWidth="1"/>
    <col min="521" max="521" width="2.5" style="1134" customWidth="1"/>
    <col min="522" max="768" width="9" style="1134" customWidth="1"/>
    <col min="769" max="769" width="3.75" style="1134" customWidth="1"/>
    <col min="770" max="770" width="20.375" style="1134" customWidth="1"/>
    <col min="771" max="771" width="3.875" style="1134" bestFit="1" customWidth="1"/>
    <col min="772" max="775" width="16.375" style="1134" customWidth="1"/>
    <col min="776" max="776" width="3.75" style="1134" customWidth="1"/>
    <col min="777" max="777" width="2.5" style="1134" customWidth="1"/>
    <col min="778" max="1024" width="9" style="1134" customWidth="1"/>
    <col min="1025" max="1025" width="3.75" style="1134" customWidth="1"/>
    <col min="1026" max="1026" width="20.375" style="1134" customWidth="1"/>
    <col min="1027" max="1027" width="3.875" style="1134" bestFit="1" customWidth="1"/>
    <col min="1028" max="1031" width="16.375" style="1134" customWidth="1"/>
    <col min="1032" max="1032" width="3.75" style="1134" customWidth="1"/>
    <col min="1033" max="1033" width="2.5" style="1134" customWidth="1"/>
    <col min="1034" max="1280" width="9" style="1134" customWidth="1"/>
    <col min="1281" max="1281" width="3.75" style="1134" customWidth="1"/>
    <col min="1282" max="1282" width="20.375" style="1134" customWidth="1"/>
    <col min="1283" max="1283" width="3.875" style="1134" bestFit="1" customWidth="1"/>
    <col min="1284" max="1287" width="16.375" style="1134" customWidth="1"/>
    <col min="1288" max="1288" width="3.75" style="1134" customWidth="1"/>
    <col min="1289" max="1289" width="2.5" style="1134" customWidth="1"/>
    <col min="1290" max="1536" width="9" style="1134" customWidth="1"/>
    <col min="1537" max="1537" width="3.75" style="1134" customWidth="1"/>
    <col min="1538" max="1538" width="20.375" style="1134" customWidth="1"/>
    <col min="1539" max="1539" width="3.875" style="1134" bestFit="1" customWidth="1"/>
    <col min="1540" max="1543" width="16.375" style="1134" customWidth="1"/>
    <col min="1544" max="1544" width="3.75" style="1134" customWidth="1"/>
    <col min="1545" max="1545" width="2.5" style="1134" customWidth="1"/>
    <col min="1546" max="1792" width="9" style="1134" customWidth="1"/>
    <col min="1793" max="1793" width="3.75" style="1134" customWidth="1"/>
    <col min="1794" max="1794" width="20.375" style="1134" customWidth="1"/>
    <col min="1795" max="1795" width="3.875" style="1134" bestFit="1" customWidth="1"/>
    <col min="1796" max="1799" width="16.375" style="1134" customWidth="1"/>
    <col min="1800" max="1800" width="3.75" style="1134" customWidth="1"/>
    <col min="1801" max="1801" width="2.5" style="1134" customWidth="1"/>
    <col min="1802" max="2048" width="9" style="1134" customWidth="1"/>
    <col min="2049" max="2049" width="3.75" style="1134" customWidth="1"/>
    <col min="2050" max="2050" width="20.375" style="1134" customWidth="1"/>
    <col min="2051" max="2051" width="3.875" style="1134" bestFit="1" customWidth="1"/>
    <col min="2052" max="2055" width="16.375" style="1134" customWidth="1"/>
    <col min="2056" max="2056" width="3.75" style="1134" customWidth="1"/>
    <col min="2057" max="2057" width="2.5" style="1134" customWidth="1"/>
    <col min="2058" max="2304" width="9" style="1134" customWidth="1"/>
    <col min="2305" max="2305" width="3.75" style="1134" customWidth="1"/>
    <col min="2306" max="2306" width="20.375" style="1134" customWidth="1"/>
    <col min="2307" max="2307" width="3.875" style="1134" bestFit="1" customWidth="1"/>
    <col min="2308" max="2311" width="16.375" style="1134" customWidth="1"/>
    <col min="2312" max="2312" width="3.75" style="1134" customWidth="1"/>
    <col min="2313" max="2313" width="2.5" style="1134" customWidth="1"/>
    <col min="2314" max="2560" width="9" style="1134" customWidth="1"/>
    <col min="2561" max="2561" width="3.75" style="1134" customWidth="1"/>
    <col min="2562" max="2562" width="20.375" style="1134" customWidth="1"/>
    <col min="2563" max="2563" width="3.875" style="1134" bestFit="1" customWidth="1"/>
    <col min="2564" max="2567" width="16.375" style="1134" customWidth="1"/>
    <col min="2568" max="2568" width="3.75" style="1134" customWidth="1"/>
    <col min="2569" max="2569" width="2.5" style="1134" customWidth="1"/>
    <col min="2570" max="2816" width="9" style="1134" customWidth="1"/>
    <col min="2817" max="2817" width="3.75" style="1134" customWidth="1"/>
    <col min="2818" max="2818" width="20.375" style="1134" customWidth="1"/>
    <col min="2819" max="2819" width="3.875" style="1134" bestFit="1" customWidth="1"/>
    <col min="2820" max="2823" width="16.375" style="1134" customWidth="1"/>
    <col min="2824" max="2824" width="3.75" style="1134" customWidth="1"/>
    <col min="2825" max="2825" width="2.5" style="1134" customWidth="1"/>
    <col min="2826" max="3072" width="9" style="1134" customWidth="1"/>
    <col min="3073" max="3073" width="3.75" style="1134" customWidth="1"/>
    <col min="3074" max="3074" width="20.375" style="1134" customWidth="1"/>
    <col min="3075" max="3075" width="3.875" style="1134" bestFit="1" customWidth="1"/>
    <col min="3076" max="3079" width="16.375" style="1134" customWidth="1"/>
    <col min="3080" max="3080" width="3.75" style="1134" customWidth="1"/>
    <col min="3081" max="3081" width="2.5" style="1134" customWidth="1"/>
    <col min="3082" max="3328" width="9" style="1134" customWidth="1"/>
    <col min="3329" max="3329" width="3.75" style="1134" customWidth="1"/>
    <col min="3330" max="3330" width="20.375" style="1134" customWidth="1"/>
    <col min="3331" max="3331" width="3.875" style="1134" bestFit="1" customWidth="1"/>
    <col min="3332" max="3335" width="16.375" style="1134" customWidth="1"/>
    <col min="3336" max="3336" width="3.75" style="1134" customWidth="1"/>
    <col min="3337" max="3337" width="2.5" style="1134" customWidth="1"/>
    <col min="3338" max="3584" width="9" style="1134" customWidth="1"/>
    <col min="3585" max="3585" width="3.75" style="1134" customWidth="1"/>
    <col min="3586" max="3586" width="20.375" style="1134" customWidth="1"/>
    <col min="3587" max="3587" width="3.875" style="1134" bestFit="1" customWidth="1"/>
    <col min="3588" max="3591" width="16.375" style="1134" customWidth="1"/>
    <col min="3592" max="3592" width="3.75" style="1134" customWidth="1"/>
    <col min="3593" max="3593" width="2.5" style="1134" customWidth="1"/>
    <col min="3594" max="3840" width="9" style="1134" customWidth="1"/>
    <col min="3841" max="3841" width="3.75" style="1134" customWidth="1"/>
    <col min="3842" max="3842" width="20.375" style="1134" customWidth="1"/>
    <col min="3843" max="3843" width="3.875" style="1134" bestFit="1" customWidth="1"/>
    <col min="3844" max="3847" width="16.375" style="1134" customWidth="1"/>
    <col min="3848" max="3848" width="3.75" style="1134" customWidth="1"/>
    <col min="3849" max="3849" width="2.5" style="1134" customWidth="1"/>
    <col min="3850" max="4096" width="9" style="1134" customWidth="1"/>
    <col min="4097" max="4097" width="3.75" style="1134" customWidth="1"/>
    <col min="4098" max="4098" width="20.375" style="1134" customWidth="1"/>
    <col min="4099" max="4099" width="3.875" style="1134" bestFit="1" customWidth="1"/>
    <col min="4100" max="4103" width="16.375" style="1134" customWidth="1"/>
    <col min="4104" max="4104" width="3.75" style="1134" customWidth="1"/>
    <col min="4105" max="4105" width="2.5" style="1134" customWidth="1"/>
    <col min="4106" max="4352" width="9" style="1134" customWidth="1"/>
    <col min="4353" max="4353" width="3.75" style="1134" customWidth="1"/>
    <col min="4354" max="4354" width="20.375" style="1134" customWidth="1"/>
    <col min="4355" max="4355" width="3.875" style="1134" bestFit="1" customWidth="1"/>
    <col min="4356" max="4359" width="16.375" style="1134" customWidth="1"/>
    <col min="4360" max="4360" width="3.75" style="1134" customWidth="1"/>
    <col min="4361" max="4361" width="2.5" style="1134" customWidth="1"/>
    <col min="4362" max="4608" width="9" style="1134" customWidth="1"/>
    <col min="4609" max="4609" width="3.75" style="1134" customWidth="1"/>
    <col min="4610" max="4610" width="20.375" style="1134" customWidth="1"/>
    <col min="4611" max="4611" width="3.875" style="1134" bestFit="1" customWidth="1"/>
    <col min="4612" max="4615" width="16.375" style="1134" customWidth="1"/>
    <col min="4616" max="4616" width="3.75" style="1134" customWidth="1"/>
    <col min="4617" max="4617" width="2.5" style="1134" customWidth="1"/>
    <col min="4618" max="4864" width="9" style="1134" customWidth="1"/>
    <col min="4865" max="4865" width="3.75" style="1134" customWidth="1"/>
    <col min="4866" max="4866" width="20.375" style="1134" customWidth="1"/>
    <col min="4867" max="4867" width="3.875" style="1134" bestFit="1" customWidth="1"/>
    <col min="4868" max="4871" width="16.375" style="1134" customWidth="1"/>
    <col min="4872" max="4872" width="3.75" style="1134" customWidth="1"/>
    <col min="4873" max="4873" width="2.5" style="1134" customWidth="1"/>
    <col min="4874" max="5120" width="9" style="1134" customWidth="1"/>
    <col min="5121" max="5121" width="3.75" style="1134" customWidth="1"/>
    <col min="5122" max="5122" width="20.375" style="1134" customWidth="1"/>
    <col min="5123" max="5123" width="3.875" style="1134" bestFit="1" customWidth="1"/>
    <col min="5124" max="5127" width="16.375" style="1134" customWidth="1"/>
    <col min="5128" max="5128" width="3.75" style="1134" customWidth="1"/>
    <col min="5129" max="5129" width="2.5" style="1134" customWidth="1"/>
    <col min="5130" max="5376" width="9" style="1134" customWidth="1"/>
    <col min="5377" max="5377" width="3.75" style="1134" customWidth="1"/>
    <col min="5378" max="5378" width="20.375" style="1134" customWidth="1"/>
    <col min="5379" max="5379" width="3.875" style="1134" bestFit="1" customWidth="1"/>
    <col min="5380" max="5383" width="16.375" style="1134" customWidth="1"/>
    <col min="5384" max="5384" width="3.75" style="1134" customWidth="1"/>
    <col min="5385" max="5385" width="2.5" style="1134" customWidth="1"/>
    <col min="5386" max="5632" width="9" style="1134" customWidth="1"/>
    <col min="5633" max="5633" width="3.75" style="1134" customWidth="1"/>
    <col min="5634" max="5634" width="20.375" style="1134" customWidth="1"/>
    <col min="5635" max="5635" width="3.875" style="1134" bestFit="1" customWidth="1"/>
    <col min="5636" max="5639" width="16.375" style="1134" customWidth="1"/>
    <col min="5640" max="5640" width="3.75" style="1134" customWidth="1"/>
    <col min="5641" max="5641" width="2.5" style="1134" customWidth="1"/>
    <col min="5642" max="5888" width="9" style="1134" customWidth="1"/>
    <col min="5889" max="5889" width="3.75" style="1134" customWidth="1"/>
    <col min="5890" max="5890" width="20.375" style="1134" customWidth="1"/>
    <col min="5891" max="5891" width="3.875" style="1134" bestFit="1" customWidth="1"/>
    <col min="5892" max="5895" width="16.375" style="1134" customWidth="1"/>
    <col min="5896" max="5896" width="3.75" style="1134" customWidth="1"/>
    <col min="5897" max="5897" width="2.5" style="1134" customWidth="1"/>
    <col min="5898" max="6144" width="9" style="1134" customWidth="1"/>
    <col min="6145" max="6145" width="3.75" style="1134" customWidth="1"/>
    <col min="6146" max="6146" width="20.375" style="1134" customWidth="1"/>
    <col min="6147" max="6147" width="3.875" style="1134" bestFit="1" customWidth="1"/>
    <col min="6148" max="6151" width="16.375" style="1134" customWidth="1"/>
    <col min="6152" max="6152" width="3.75" style="1134" customWidth="1"/>
    <col min="6153" max="6153" width="2.5" style="1134" customWidth="1"/>
    <col min="6154" max="6400" width="9" style="1134" customWidth="1"/>
    <col min="6401" max="6401" width="3.75" style="1134" customWidth="1"/>
    <col min="6402" max="6402" width="20.375" style="1134" customWidth="1"/>
    <col min="6403" max="6403" width="3.875" style="1134" bestFit="1" customWidth="1"/>
    <col min="6404" max="6407" width="16.375" style="1134" customWidth="1"/>
    <col min="6408" max="6408" width="3.75" style="1134" customWidth="1"/>
    <col min="6409" max="6409" width="2.5" style="1134" customWidth="1"/>
    <col min="6410" max="6656" width="9" style="1134" customWidth="1"/>
    <col min="6657" max="6657" width="3.75" style="1134" customWidth="1"/>
    <col min="6658" max="6658" width="20.375" style="1134" customWidth="1"/>
    <col min="6659" max="6659" width="3.875" style="1134" bestFit="1" customWidth="1"/>
    <col min="6660" max="6663" width="16.375" style="1134" customWidth="1"/>
    <col min="6664" max="6664" width="3.75" style="1134" customWidth="1"/>
    <col min="6665" max="6665" width="2.5" style="1134" customWidth="1"/>
    <col min="6666" max="6912" width="9" style="1134" customWidth="1"/>
    <col min="6913" max="6913" width="3.75" style="1134" customWidth="1"/>
    <col min="6914" max="6914" width="20.375" style="1134" customWidth="1"/>
    <col min="6915" max="6915" width="3.875" style="1134" bestFit="1" customWidth="1"/>
    <col min="6916" max="6919" width="16.375" style="1134" customWidth="1"/>
    <col min="6920" max="6920" width="3.75" style="1134" customWidth="1"/>
    <col min="6921" max="6921" width="2.5" style="1134" customWidth="1"/>
    <col min="6922" max="7168" width="9" style="1134" customWidth="1"/>
    <col min="7169" max="7169" width="3.75" style="1134" customWidth="1"/>
    <col min="7170" max="7170" width="20.375" style="1134" customWidth="1"/>
    <col min="7171" max="7171" width="3.875" style="1134" bestFit="1" customWidth="1"/>
    <col min="7172" max="7175" width="16.375" style="1134" customWidth="1"/>
    <col min="7176" max="7176" width="3.75" style="1134" customWidth="1"/>
    <col min="7177" max="7177" width="2.5" style="1134" customWidth="1"/>
    <col min="7178" max="7424" width="9" style="1134" customWidth="1"/>
    <col min="7425" max="7425" width="3.75" style="1134" customWidth="1"/>
    <col min="7426" max="7426" width="20.375" style="1134" customWidth="1"/>
    <col min="7427" max="7427" width="3.875" style="1134" bestFit="1" customWidth="1"/>
    <col min="7428" max="7431" width="16.375" style="1134" customWidth="1"/>
    <col min="7432" max="7432" width="3.75" style="1134" customWidth="1"/>
    <col min="7433" max="7433" width="2.5" style="1134" customWidth="1"/>
    <col min="7434" max="7680" width="9" style="1134" customWidth="1"/>
    <col min="7681" max="7681" width="3.75" style="1134" customWidth="1"/>
    <col min="7682" max="7682" width="20.375" style="1134" customWidth="1"/>
    <col min="7683" max="7683" width="3.875" style="1134" bestFit="1" customWidth="1"/>
    <col min="7684" max="7687" width="16.375" style="1134" customWidth="1"/>
    <col min="7688" max="7688" width="3.75" style="1134" customWidth="1"/>
    <col min="7689" max="7689" width="2.5" style="1134" customWidth="1"/>
    <col min="7690" max="7936" width="9" style="1134" customWidth="1"/>
    <col min="7937" max="7937" width="3.75" style="1134" customWidth="1"/>
    <col min="7938" max="7938" width="20.375" style="1134" customWidth="1"/>
    <col min="7939" max="7939" width="3.875" style="1134" bestFit="1" customWidth="1"/>
    <col min="7940" max="7943" width="16.375" style="1134" customWidth="1"/>
    <col min="7944" max="7944" width="3.75" style="1134" customWidth="1"/>
    <col min="7945" max="7945" width="2.5" style="1134" customWidth="1"/>
    <col min="7946" max="8192" width="9" style="1134" customWidth="1"/>
    <col min="8193" max="8193" width="3.75" style="1134" customWidth="1"/>
    <col min="8194" max="8194" width="20.375" style="1134" customWidth="1"/>
    <col min="8195" max="8195" width="3.875" style="1134" bestFit="1" customWidth="1"/>
    <col min="8196" max="8199" width="16.375" style="1134" customWidth="1"/>
    <col min="8200" max="8200" width="3.75" style="1134" customWidth="1"/>
    <col min="8201" max="8201" width="2.5" style="1134" customWidth="1"/>
    <col min="8202" max="8448" width="9" style="1134" customWidth="1"/>
    <col min="8449" max="8449" width="3.75" style="1134" customWidth="1"/>
    <col min="8450" max="8450" width="20.375" style="1134" customWidth="1"/>
    <col min="8451" max="8451" width="3.875" style="1134" bestFit="1" customWidth="1"/>
    <col min="8452" max="8455" width="16.375" style="1134" customWidth="1"/>
    <col min="8456" max="8456" width="3.75" style="1134" customWidth="1"/>
    <col min="8457" max="8457" width="2.5" style="1134" customWidth="1"/>
    <col min="8458" max="8704" width="9" style="1134" customWidth="1"/>
    <col min="8705" max="8705" width="3.75" style="1134" customWidth="1"/>
    <col min="8706" max="8706" width="20.375" style="1134" customWidth="1"/>
    <col min="8707" max="8707" width="3.875" style="1134" bestFit="1" customWidth="1"/>
    <col min="8708" max="8711" width="16.375" style="1134" customWidth="1"/>
    <col min="8712" max="8712" width="3.75" style="1134" customWidth="1"/>
    <col min="8713" max="8713" width="2.5" style="1134" customWidth="1"/>
    <col min="8714" max="8960" width="9" style="1134" customWidth="1"/>
    <col min="8961" max="8961" width="3.75" style="1134" customWidth="1"/>
    <col min="8962" max="8962" width="20.375" style="1134" customWidth="1"/>
    <col min="8963" max="8963" width="3.875" style="1134" bestFit="1" customWidth="1"/>
    <col min="8964" max="8967" width="16.375" style="1134" customWidth="1"/>
    <col min="8968" max="8968" width="3.75" style="1134" customWidth="1"/>
    <col min="8969" max="8969" width="2.5" style="1134" customWidth="1"/>
    <col min="8970" max="9216" width="9" style="1134" customWidth="1"/>
    <col min="9217" max="9217" width="3.75" style="1134" customWidth="1"/>
    <col min="9218" max="9218" width="20.375" style="1134" customWidth="1"/>
    <col min="9219" max="9219" width="3.875" style="1134" bestFit="1" customWidth="1"/>
    <col min="9220" max="9223" width="16.375" style="1134" customWidth="1"/>
    <col min="9224" max="9224" width="3.75" style="1134" customWidth="1"/>
    <col min="9225" max="9225" width="2.5" style="1134" customWidth="1"/>
    <col min="9226" max="9472" width="9" style="1134" customWidth="1"/>
    <col min="9473" max="9473" width="3.75" style="1134" customWidth="1"/>
    <col min="9474" max="9474" width="20.375" style="1134" customWidth="1"/>
    <col min="9475" max="9475" width="3.875" style="1134" bestFit="1" customWidth="1"/>
    <col min="9476" max="9479" width="16.375" style="1134" customWidth="1"/>
    <col min="9480" max="9480" width="3.75" style="1134" customWidth="1"/>
    <col min="9481" max="9481" width="2.5" style="1134" customWidth="1"/>
    <col min="9482" max="9728" width="9" style="1134" customWidth="1"/>
    <col min="9729" max="9729" width="3.75" style="1134" customWidth="1"/>
    <col min="9730" max="9730" width="20.375" style="1134" customWidth="1"/>
    <col min="9731" max="9731" width="3.875" style="1134" bestFit="1" customWidth="1"/>
    <col min="9732" max="9735" width="16.375" style="1134" customWidth="1"/>
    <col min="9736" max="9736" width="3.75" style="1134" customWidth="1"/>
    <col min="9737" max="9737" width="2.5" style="1134" customWidth="1"/>
    <col min="9738" max="9984" width="9" style="1134" customWidth="1"/>
    <col min="9985" max="9985" width="3.75" style="1134" customWidth="1"/>
    <col min="9986" max="9986" width="20.375" style="1134" customWidth="1"/>
    <col min="9987" max="9987" width="3.875" style="1134" bestFit="1" customWidth="1"/>
    <col min="9988" max="9991" width="16.375" style="1134" customWidth="1"/>
    <col min="9992" max="9992" width="3.75" style="1134" customWidth="1"/>
    <col min="9993" max="9993" width="2.5" style="1134" customWidth="1"/>
    <col min="9994" max="10240" width="9" style="1134" customWidth="1"/>
    <col min="10241" max="10241" width="3.75" style="1134" customWidth="1"/>
    <col min="10242" max="10242" width="20.375" style="1134" customWidth="1"/>
    <col min="10243" max="10243" width="3.875" style="1134" bestFit="1" customWidth="1"/>
    <col min="10244" max="10247" width="16.375" style="1134" customWidth="1"/>
    <col min="10248" max="10248" width="3.75" style="1134" customWidth="1"/>
    <col min="10249" max="10249" width="2.5" style="1134" customWidth="1"/>
    <col min="10250" max="10496" width="9" style="1134" customWidth="1"/>
    <col min="10497" max="10497" width="3.75" style="1134" customWidth="1"/>
    <col min="10498" max="10498" width="20.375" style="1134" customWidth="1"/>
    <col min="10499" max="10499" width="3.875" style="1134" bestFit="1" customWidth="1"/>
    <col min="10500" max="10503" width="16.375" style="1134" customWidth="1"/>
    <col min="10504" max="10504" width="3.75" style="1134" customWidth="1"/>
    <col min="10505" max="10505" width="2.5" style="1134" customWidth="1"/>
    <col min="10506" max="10752" width="9" style="1134" customWidth="1"/>
    <col min="10753" max="10753" width="3.75" style="1134" customWidth="1"/>
    <col min="10754" max="10754" width="20.375" style="1134" customWidth="1"/>
    <col min="10755" max="10755" width="3.875" style="1134" bestFit="1" customWidth="1"/>
    <col min="10756" max="10759" width="16.375" style="1134" customWidth="1"/>
    <col min="10760" max="10760" width="3.75" style="1134" customWidth="1"/>
    <col min="10761" max="10761" width="2.5" style="1134" customWidth="1"/>
    <col min="10762" max="11008" width="9" style="1134" customWidth="1"/>
    <col min="11009" max="11009" width="3.75" style="1134" customWidth="1"/>
    <col min="11010" max="11010" width="20.375" style="1134" customWidth="1"/>
    <col min="11011" max="11011" width="3.875" style="1134" bestFit="1" customWidth="1"/>
    <col min="11012" max="11015" width="16.375" style="1134" customWidth="1"/>
    <col min="11016" max="11016" width="3.75" style="1134" customWidth="1"/>
    <col min="11017" max="11017" width="2.5" style="1134" customWidth="1"/>
    <col min="11018" max="11264" width="9" style="1134" customWidth="1"/>
    <col min="11265" max="11265" width="3.75" style="1134" customWidth="1"/>
    <col min="11266" max="11266" width="20.375" style="1134" customWidth="1"/>
    <col min="11267" max="11267" width="3.875" style="1134" bestFit="1" customWidth="1"/>
    <col min="11268" max="11271" width="16.375" style="1134" customWidth="1"/>
    <col min="11272" max="11272" width="3.75" style="1134" customWidth="1"/>
    <col min="11273" max="11273" width="2.5" style="1134" customWidth="1"/>
    <col min="11274" max="11520" width="9" style="1134" customWidth="1"/>
    <col min="11521" max="11521" width="3.75" style="1134" customWidth="1"/>
    <col min="11522" max="11522" width="20.375" style="1134" customWidth="1"/>
    <col min="11523" max="11523" width="3.875" style="1134" bestFit="1" customWidth="1"/>
    <col min="11524" max="11527" width="16.375" style="1134" customWidth="1"/>
    <col min="11528" max="11528" width="3.75" style="1134" customWidth="1"/>
    <col min="11529" max="11529" width="2.5" style="1134" customWidth="1"/>
    <col min="11530" max="11776" width="9" style="1134" customWidth="1"/>
    <col min="11777" max="11777" width="3.75" style="1134" customWidth="1"/>
    <col min="11778" max="11778" width="20.375" style="1134" customWidth="1"/>
    <col min="11779" max="11779" width="3.875" style="1134" bestFit="1" customWidth="1"/>
    <col min="11780" max="11783" width="16.375" style="1134" customWidth="1"/>
    <col min="11784" max="11784" width="3.75" style="1134" customWidth="1"/>
    <col min="11785" max="11785" width="2.5" style="1134" customWidth="1"/>
    <col min="11786" max="12032" width="9" style="1134" customWidth="1"/>
    <col min="12033" max="12033" width="3.75" style="1134" customWidth="1"/>
    <col min="12034" max="12034" width="20.375" style="1134" customWidth="1"/>
    <col min="12035" max="12035" width="3.875" style="1134" bestFit="1" customWidth="1"/>
    <col min="12036" max="12039" width="16.375" style="1134" customWidth="1"/>
    <col min="12040" max="12040" width="3.75" style="1134" customWidth="1"/>
    <col min="12041" max="12041" width="2.5" style="1134" customWidth="1"/>
    <col min="12042" max="12288" width="9" style="1134" customWidth="1"/>
    <col min="12289" max="12289" width="3.75" style="1134" customWidth="1"/>
    <col min="12290" max="12290" width="20.375" style="1134" customWidth="1"/>
    <col min="12291" max="12291" width="3.875" style="1134" bestFit="1" customWidth="1"/>
    <col min="12292" max="12295" width="16.375" style="1134" customWidth="1"/>
    <col min="12296" max="12296" width="3.75" style="1134" customWidth="1"/>
    <col min="12297" max="12297" width="2.5" style="1134" customWidth="1"/>
    <col min="12298" max="12544" width="9" style="1134" customWidth="1"/>
    <col min="12545" max="12545" width="3.75" style="1134" customWidth="1"/>
    <col min="12546" max="12546" width="20.375" style="1134" customWidth="1"/>
    <col min="12547" max="12547" width="3.875" style="1134" bestFit="1" customWidth="1"/>
    <col min="12548" max="12551" width="16.375" style="1134" customWidth="1"/>
    <col min="12552" max="12552" width="3.75" style="1134" customWidth="1"/>
    <col min="12553" max="12553" width="2.5" style="1134" customWidth="1"/>
    <col min="12554" max="12800" width="9" style="1134" customWidth="1"/>
    <col min="12801" max="12801" width="3.75" style="1134" customWidth="1"/>
    <col min="12802" max="12802" width="20.375" style="1134" customWidth="1"/>
    <col min="12803" max="12803" width="3.875" style="1134" bestFit="1" customWidth="1"/>
    <col min="12804" max="12807" width="16.375" style="1134" customWidth="1"/>
    <col min="12808" max="12808" width="3.75" style="1134" customWidth="1"/>
    <col min="12809" max="12809" width="2.5" style="1134" customWidth="1"/>
    <col min="12810" max="13056" width="9" style="1134" customWidth="1"/>
    <col min="13057" max="13057" width="3.75" style="1134" customWidth="1"/>
    <col min="13058" max="13058" width="20.375" style="1134" customWidth="1"/>
    <col min="13059" max="13059" width="3.875" style="1134" bestFit="1" customWidth="1"/>
    <col min="13060" max="13063" width="16.375" style="1134" customWidth="1"/>
    <col min="13064" max="13064" width="3.75" style="1134" customWidth="1"/>
    <col min="13065" max="13065" width="2.5" style="1134" customWidth="1"/>
    <col min="13066" max="13312" width="9" style="1134" customWidth="1"/>
    <col min="13313" max="13313" width="3.75" style="1134" customWidth="1"/>
    <col min="13314" max="13314" width="20.375" style="1134" customWidth="1"/>
    <col min="13315" max="13315" width="3.875" style="1134" bestFit="1" customWidth="1"/>
    <col min="13316" max="13319" width="16.375" style="1134" customWidth="1"/>
    <col min="13320" max="13320" width="3.75" style="1134" customWidth="1"/>
    <col min="13321" max="13321" width="2.5" style="1134" customWidth="1"/>
    <col min="13322" max="13568" width="9" style="1134" customWidth="1"/>
    <col min="13569" max="13569" width="3.75" style="1134" customWidth="1"/>
    <col min="13570" max="13570" width="20.375" style="1134" customWidth="1"/>
    <col min="13571" max="13571" width="3.875" style="1134" bestFit="1" customWidth="1"/>
    <col min="13572" max="13575" width="16.375" style="1134" customWidth="1"/>
    <col min="13576" max="13576" width="3.75" style="1134" customWidth="1"/>
    <col min="13577" max="13577" width="2.5" style="1134" customWidth="1"/>
    <col min="13578" max="13824" width="9" style="1134" customWidth="1"/>
    <col min="13825" max="13825" width="3.75" style="1134" customWidth="1"/>
    <col min="13826" max="13826" width="20.375" style="1134" customWidth="1"/>
    <col min="13827" max="13827" width="3.875" style="1134" bestFit="1" customWidth="1"/>
    <col min="13828" max="13831" width="16.375" style="1134" customWidth="1"/>
    <col min="13832" max="13832" width="3.75" style="1134" customWidth="1"/>
    <col min="13833" max="13833" width="2.5" style="1134" customWidth="1"/>
    <col min="13834" max="14080" width="9" style="1134" customWidth="1"/>
    <col min="14081" max="14081" width="3.75" style="1134" customWidth="1"/>
    <col min="14082" max="14082" width="20.375" style="1134" customWidth="1"/>
    <col min="14083" max="14083" width="3.875" style="1134" bestFit="1" customWidth="1"/>
    <col min="14084" max="14087" width="16.375" style="1134" customWidth="1"/>
    <col min="14088" max="14088" width="3.75" style="1134" customWidth="1"/>
    <col min="14089" max="14089" width="2.5" style="1134" customWidth="1"/>
    <col min="14090" max="14336" width="9" style="1134" customWidth="1"/>
    <col min="14337" max="14337" width="3.75" style="1134" customWidth="1"/>
    <col min="14338" max="14338" width="20.375" style="1134" customWidth="1"/>
    <col min="14339" max="14339" width="3.875" style="1134" bestFit="1" customWidth="1"/>
    <col min="14340" max="14343" width="16.375" style="1134" customWidth="1"/>
    <col min="14344" max="14344" width="3.75" style="1134" customWidth="1"/>
    <col min="14345" max="14345" width="2.5" style="1134" customWidth="1"/>
    <col min="14346" max="14592" width="9" style="1134" customWidth="1"/>
    <col min="14593" max="14593" width="3.75" style="1134" customWidth="1"/>
    <col min="14594" max="14594" width="20.375" style="1134" customWidth="1"/>
    <col min="14595" max="14595" width="3.875" style="1134" bestFit="1" customWidth="1"/>
    <col min="14596" max="14599" width="16.375" style="1134" customWidth="1"/>
    <col min="14600" max="14600" width="3.75" style="1134" customWidth="1"/>
    <col min="14601" max="14601" width="2.5" style="1134" customWidth="1"/>
    <col min="14602" max="14848" width="9" style="1134" customWidth="1"/>
    <col min="14849" max="14849" width="3.75" style="1134" customWidth="1"/>
    <col min="14850" max="14850" width="20.375" style="1134" customWidth="1"/>
    <col min="14851" max="14851" width="3.875" style="1134" bestFit="1" customWidth="1"/>
    <col min="14852" max="14855" width="16.375" style="1134" customWidth="1"/>
    <col min="14856" max="14856" width="3.75" style="1134" customWidth="1"/>
    <col min="14857" max="14857" width="2.5" style="1134" customWidth="1"/>
    <col min="14858" max="15104" width="9" style="1134" customWidth="1"/>
    <col min="15105" max="15105" width="3.75" style="1134" customWidth="1"/>
    <col min="15106" max="15106" width="20.375" style="1134" customWidth="1"/>
    <col min="15107" max="15107" width="3.875" style="1134" bestFit="1" customWidth="1"/>
    <col min="15108" max="15111" width="16.375" style="1134" customWidth="1"/>
    <col min="15112" max="15112" width="3.75" style="1134" customWidth="1"/>
    <col min="15113" max="15113" width="2.5" style="1134" customWidth="1"/>
    <col min="15114" max="15360" width="9" style="1134" customWidth="1"/>
    <col min="15361" max="15361" width="3.75" style="1134" customWidth="1"/>
    <col min="15362" max="15362" width="20.375" style="1134" customWidth="1"/>
    <col min="15363" max="15363" width="3.875" style="1134" bestFit="1" customWidth="1"/>
    <col min="15364" max="15367" width="16.375" style="1134" customWidth="1"/>
    <col min="15368" max="15368" width="3.75" style="1134" customWidth="1"/>
    <col min="15369" max="15369" width="2.5" style="1134" customWidth="1"/>
    <col min="15370" max="15616" width="9" style="1134" customWidth="1"/>
    <col min="15617" max="15617" width="3.75" style="1134" customWidth="1"/>
    <col min="15618" max="15618" width="20.375" style="1134" customWidth="1"/>
    <col min="15619" max="15619" width="3.875" style="1134" bestFit="1" customWidth="1"/>
    <col min="15620" max="15623" width="16.375" style="1134" customWidth="1"/>
    <col min="15624" max="15624" width="3.75" style="1134" customWidth="1"/>
    <col min="15625" max="15625" width="2.5" style="1134" customWidth="1"/>
    <col min="15626" max="15872" width="9" style="1134" customWidth="1"/>
    <col min="15873" max="15873" width="3.75" style="1134" customWidth="1"/>
    <col min="15874" max="15874" width="20.375" style="1134" customWidth="1"/>
    <col min="15875" max="15875" width="3.875" style="1134" bestFit="1" customWidth="1"/>
    <col min="15876" max="15879" width="16.375" style="1134" customWidth="1"/>
    <col min="15880" max="15880" width="3.75" style="1134" customWidth="1"/>
    <col min="15881" max="15881" width="2.5" style="1134" customWidth="1"/>
    <col min="15882" max="16128" width="9" style="1134" customWidth="1"/>
    <col min="16129" max="16129" width="3.75" style="1134" customWidth="1"/>
    <col min="16130" max="16130" width="20.375" style="1134" customWidth="1"/>
    <col min="16131" max="16131" width="3.875" style="1134" bestFit="1" customWidth="1"/>
    <col min="16132" max="16135" width="16.375" style="1134" customWidth="1"/>
    <col min="16136" max="16136" width="3.75" style="1134" customWidth="1"/>
    <col min="16137" max="16137" width="2.5" style="1134" customWidth="1"/>
    <col min="16138" max="16384" width="9" style="1134" customWidth="1"/>
  </cols>
  <sheetData>
    <row r="1" spans="1:15" ht="17.25">
      <c r="A1" s="1135" t="s">
        <v>1337</v>
      </c>
    </row>
    <row r="2" spans="1:15" ht="17.25">
      <c r="A2" s="1135"/>
      <c r="G2" s="2796" t="str">
        <f>様式1!AA4</f>
        <v>令和　年　月　日</v>
      </c>
      <c r="H2" s="1418"/>
    </row>
    <row r="3" spans="1:15" ht="17.25">
      <c r="A3" s="2642"/>
      <c r="B3" s="1423" t="s">
        <v>1338</v>
      </c>
      <c r="C3" s="1423"/>
      <c r="D3" s="1423"/>
      <c r="E3" s="1423"/>
      <c r="F3" s="1423"/>
      <c r="G3" s="1423"/>
      <c r="H3" s="1423"/>
    </row>
    <row r="4" spans="1:15" ht="17.25">
      <c r="A4" s="1136"/>
      <c r="B4" s="1136"/>
      <c r="C4" s="1136"/>
      <c r="D4" s="1136"/>
      <c r="E4" s="1136"/>
      <c r="F4" s="1136"/>
      <c r="G4" s="1136"/>
      <c r="O4" s="1149"/>
    </row>
    <row r="5" spans="1:15" ht="30" customHeight="1">
      <c r="A5" s="1136"/>
      <c r="B5" s="2180" t="s">
        <v>678</v>
      </c>
      <c r="C5" s="2793">
        <f>様式1!K12</f>
        <v>0</v>
      </c>
      <c r="D5" s="2794"/>
      <c r="E5" s="2794"/>
      <c r="F5" s="2794"/>
      <c r="G5" s="2794"/>
      <c r="H5" s="2797"/>
    </row>
    <row r="6" spans="1:15" ht="30" customHeight="1">
      <c r="A6" s="1136"/>
      <c r="B6" s="2180" t="s">
        <v>933</v>
      </c>
      <c r="C6" s="2793">
        <f>様式1!K11</f>
        <v>0</v>
      </c>
      <c r="D6" s="2794"/>
      <c r="E6" s="2794"/>
      <c r="F6" s="2794"/>
      <c r="G6" s="2794"/>
      <c r="H6" s="2797"/>
    </row>
    <row r="7" spans="1:15" ht="30" customHeight="1">
      <c r="A7" s="1136"/>
      <c r="B7" s="2180" t="s">
        <v>1167</v>
      </c>
      <c r="C7" s="1137" t="str">
        <f>"三原市"&amp;様式1!V14</f>
        <v>三原市</v>
      </c>
      <c r="D7" s="2795"/>
      <c r="E7" s="2795"/>
      <c r="F7" s="2795"/>
      <c r="G7" s="2795"/>
      <c r="H7" s="2798"/>
    </row>
    <row r="8" spans="1:15" ht="30" customHeight="1">
      <c r="B8" s="2172" t="s">
        <v>600</v>
      </c>
      <c r="C8" s="1032"/>
      <c r="D8" s="2652"/>
      <c r="E8" s="2652"/>
      <c r="F8" s="2652"/>
      <c r="G8" s="2652"/>
      <c r="H8" s="2666"/>
      <c r="I8" s="1163"/>
    </row>
    <row r="9" spans="1:15" ht="45" customHeight="1">
      <c r="B9" s="2643" t="s">
        <v>1234</v>
      </c>
      <c r="C9" s="2180">
        <v>1</v>
      </c>
      <c r="D9" s="2173" t="s">
        <v>798</v>
      </c>
      <c r="E9" s="2173"/>
      <c r="F9" s="2185"/>
      <c r="G9" s="2185"/>
      <c r="H9" s="2185"/>
    </row>
    <row r="10" spans="1:15" ht="45" customHeight="1">
      <c r="B10" s="2644"/>
      <c r="C10" s="2180">
        <v>2</v>
      </c>
      <c r="D10" s="2653" t="s">
        <v>1187</v>
      </c>
      <c r="E10" s="2658"/>
      <c r="F10" s="2185"/>
      <c r="G10" s="2185"/>
      <c r="H10" s="2185"/>
    </row>
    <row r="11" spans="1:15">
      <c r="B11" s="1284" t="s">
        <v>1300</v>
      </c>
    </row>
    <row r="12" spans="1:15">
      <c r="B12" s="2646" t="s">
        <v>1163</v>
      </c>
      <c r="C12" s="2646"/>
      <c r="D12" s="2646"/>
      <c r="E12" s="2646"/>
      <c r="F12" s="2646"/>
      <c r="G12" s="2646"/>
      <c r="H12" s="2646"/>
    </row>
  </sheetData>
  <mergeCells count="11">
    <mergeCell ref="B3:H3"/>
    <mergeCell ref="C5:H5"/>
    <mergeCell ref="C6:H6"/>
    <mergeCell ref="C7:H7"/>
    <mergeCell ref="C8:H8"/>
    <mergeCell ref="D9:E9"/>
    <mergeCell ref="F9:H9"/>
    <mergeCell ref="D10:E10"/>
    <mergeCell ref="F10:H10"/>
    <mergeCell ref="B12:H12"/>
    <mergeCell ref="B9:B10"/>
  </mergeCells>
  <phoneticPr fontId="7"/>
  <dataValidations count="1">
    <dataValidation type="list" allowBlank="1" showDropDown="0" showInputMessage="1" showErrorMessage="1" sqref="C8:H8">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L36"/>
  <sheetViews>
    <sheetView view="pageBreakPreview" zoomScale="85" zoomScaleSheetLayoutView="85" workbookViewId="0">
      <selection activeCell="G3" sqref="G3"/>
    </sheetView>
  </sheetViews>
  <sheetFormatPr defaultRowHeight="13.5"/>
  <cols>
    <col min="1" max="1" width="1.125" style="2489" customWidth="1"/>
    <col min="2" max="2" width="20" style="2489" customWidth="1"/>
    <col min="3" max="3" width="9.75" style="2489" customWidth="1"/>
    <col min="4" max="4" width="15.25" style="2489" customWidth="1"/>
    <col min="5" max="5" width="17.5" style="2489" customWidth="1"/>
    <col min="6" max="6" width="12.75" style="2489" customWidth="1"/>
    <col min="7" max="7" width="11" style="2489" customWidth="1"/>
    <col min="8" max="8" width="5" style="2489" customWidth="1"/>
    <col min="9" max="9" width="3.625" style="2489" customWidth="1"/>
    <col min="10" max="10" width="8.375" style="2489" customWidth="1"/>
    <col min="11" max="11" width="1" style="2489" customWidth="1"/>
    <col min="12" max="12" width="2.5" style="2489" customWidth="1"/>
    <col min="13" max="259" width="9" style="2489" customWidth="1"/>
    <col min="260" max="260" width="1.125" style="2489" customWidth="1"/>
    <col min="261" max="262" width="15.625" style="2489" customWidth="1"/>
    <col min="263" max="263" width="15.25" style="2489" customWidth="1"/>
    <col min="264" max="264" width="17.5" style="2489" customWidth="1"/>
    <col min="265" max="265" width="15.125" style="2489" customWidth="1"/>
    <col min="266" max="266" width="15.25" style="2489" customWidth="1"/>
    <col min="267" max="267" width="3.75" style="2489" customWidth="1"/>
    <col min="268" max="268" width="2.5" style="2489" customWidth="1"/>
    <col min="269" max="515" width="9" style="2489" customWidth="1"/>
    <col min="516" max="516" width="1.125" style="2489" customWidth="1"/>
    <col min="517" max="518" width="15.625" style="2489" customWidth="1"/>
    <col min="519" max="519" width="15.25" style="2489" customWidth="1"/>
    <col min="520" max="520" width="17.5" style="2489" customWidth="1"/>
    <col min="521" max="521" width="15.125" style="2489" customWidth="1"/>
    <col min="522" max="522" width="15.25" style="2489" customWidth="1"/>
    <col min="523" max="523" width="3.75" style="2489" customWidth="1"/>
    <col min="524" max="524" width="2.5" style="2489" customWidth="1"/>
    <col min="525" max="771" width="9" style="2489" customWidth="1"/>
    <col min="772" max="772" width="1.125" style="2489" customWidth="1"/>
    <col min="773" max="774" width="15.625" style="2489" customWidth="1"/>
    <col min="775" max="775" width="15.25" style="2489" customWidth="1"/>
    <col min="776" max="776" width="17.5" style="2489" customWidth="1"/>
    <col min="777" max="777" width="15.125" style="2489" customWidth="1"/>
    <col min="778" max="778" width="15.25" style="2489" customWidth="1"/>
    <col min="779" max="779" width="3.75" style="2489" customWidth="1"/>
    <col min="780" max="780" width="2.5" style="2489" customWidth="1"/>
    <col min="781" max="1027" width="9" style="2489" customWidth="1"/>
    <col min="1028" max="1028" width="1.125" style="2489" customWidth="1"/>
    <col min="1029" max="1030" width="15.625" style="2489" customWidth="1"/>
    <col min="1031" max="1031" width="15.25" style="2489" customWidth="1"/>
    <col min="1032" max="1032" width="17.5" style="2489" customWidth="1"/>
    <col min="1033" max="1033" width="15.125" style="2489" customWidth="1"/>
    <col min="1034" max="1034" width="15.25" style="2489" customWidth="1"/>
    <col min="1035" max="1035" width="3.75" style="2489" customWidth="1"/>
    <col min="1036" max="1036" width="2.5" style="2489" customWidth="1"/>
    <col min="1037" max="1283" width="9" style="2489" customWidth="1"/>
    <col min="1284" max="1284" width="1.125" style="2489" customWidth="1"/>
    <col min="1285" max="1286" width="15.625" style="2489" customWidth="1"/>
    <col min="1287" max="1287" width="15.25" style="2489" customWidth="1"/>
    <col min="1288" max="1288" width="17.5" style="2489" customWidth="1"/>
    <col min="1289" max="1289" width="15.125" style="2489" customWidth="1"/>
    <col min="1290" max="1290" width="15.25" style="2489" customWidth="1"/>
    <col min="1291" max="1291" width="3.75" style="2489" customWidth="1"/>
    <col min="1292" max="1292" width="2.5" style="2489" customWidth="1"/>
    <col min="1293" max="1539" width="9" style="2489" customWidth="1"/>
    <col min="1540" max="1540" width="1.125" style="2489" customWidth="1"/>
    <col min="1541" max="1542" width="15.625" style="2489" customWidth="1"/>
    <col min="1543" max="1543" width="15.25" style="2489" customWidth="1"/>
    <col min="1544" max="1544" width="17.5" style="2489" customWidth="1"/>
    <col min="1545" max="1545" width="15.125" style="2489" customWidth="1"/>
    <col min="1546" max="1546" width="15.25" style="2489" customWidth="1"/>
    <col min="1547" max="1547" width="3.75" style="2489" customWidth="1"/>
    <col min="1548" max="1548" width="2.5" style="2489" customWidth="1"/>
    <col min="1549" max="1795" width="9" style="2489" customWidth="1"/>
    <col min="1796" max="1796" width="1.125" style="2489" customWidth="1"/>
    <col min="1797" max="1798" width="15.625" style="2489" customWidth="1"/>
    <col min="1799" max="1799" width="15.25" style="2489" customWidth="1"/>
    <col min="1800" max="1800" width="17.5" style="2489" customWidth="1"/>
    <col min="1801" max="1801" width="15.125" style="2489" customWidth="1"/>
    <col min="1802" max="1802" width="15.25" style="2489" customWidth="1"/>
    <col min="1803" max="1803" width="3.75" style="2489" customWidth="1"/>
    <col min="1804" max="1804" width="2.5" style="2489" customWidth="1"/>
    <col min="1805" max="2051" width="9" style="2489" customWidth="1"/>
    <col min="2052" max="2052" width="1.125" style="2489" customWidth="1"/>
    <col min="2053" max="2054" width="15.625" style="2489" customWidth="1"/>
    <col min="2055" max="2055" width="15.25" style="2489" customWidth="1"/>
    <col min="2056" max="2056" width="17.5" style="2489" customWidth="1"/>
    <col min="2057" max="2057" width="15.125" style="2489" customWidth="1"/>
    <col min="2058" max="2058" width="15.25" style="2489" customWidth="1"/>
    <col min="2059" max="2059" width="3.75" style="2489" customWidth="1"/>
    <col min="2060" max="2060" width="2.5" style="2489" customWidth="1"/>
    <col min="2061" max="2307" width="9" style="2489" customWidth="1"/>
    <col min="2308" max="2308" width="1.125" style="2489" customWidth="1"/>
    <col min="2309" max="2310" width="15.625" style="2489" customWidth="1"/>
    <col min="2311" max="2311" width="15.25" style="2489" customWidth="1"/>
    <col min="2312" max="2312" width="17.5" style="2489" customWidth="1"/>
    <col min="2313" max="2313" width="15.125" style="2489" customWidth="1"/>
    <col min="2314" max="2314" width="15.25" style="2489" customWidth="1"/>
    <col min="2315" max="2315" width="3.75" style="2489" customWidth="1"/>
    <col min="2316" max="2316" width="2.5" style="2489" customWidth="1"/>
    <col min="2317" max="2563" width="9" style="2489" customWidth="1"/>
    <col min="2564" max="2564" width="1.125" style="2489" customWidth="1"/>
    <col min="2565" max="2566" width="15.625" style="2489" customWidth="1"/>
    <col min="2567" max="2567" width="15.25" style="2489" customWidth="1"/>
    <col min="2568" max="2568" width="17.5" style="2489" customWidth="1"/>
    <col min="2569" max="2569" width="15.125" style="2489" customWidth="1"/>
    <col min="2570" max="2570" width="15.25" style="2489" customWidth="1"/>
    <col min="2571" max="2571" width="3.75" style="2489" customWidth="1"/>
    <col min="2572" max="2572" width="2.5" style="2489" customWidth="1"/>
    <col min="2573" max="2819" width="9" style="2489" customWidth="1"/>
    <col min="2820" max="2820" width="1.125" style="2489" customWidth="1"/>
    <col min="2821" max="2822" width="15.625" style="2489" customWidth="1"/>
    <col min="2823" max="2823" width="15.25" style="2489" customWidth="1"/>
    <col min="2824" max="2824" width="17.5" style="2489" customWidth="1"/>
    <col min="2825" max="2825" width="15.125" style="2489" customWidth="1"/>
    <col min="2826" max="2826" width="15.25" style="2489" customWidth="1"/>
    <col min="2827" max="2827" width="3.75" style="2489" customWidth="1"/>
    <col min="2828" max="2828" width="2.5" style="2489" customWidth="1"/>
    <col min="2829" max="3075" width="9" style="2489" customWidth="1"/>
    <col min="3076" max="3076" width="1.125" style="2489" customWidth="1"/>
    <col min="3077" max="3078" width="15.625" style="2489" customWidth="1"/>
    <col min="3079" max="3079" width="15.25" style="2489" customWidth="1"/>
    <col min="3080" max="3080" width="17.5" style="2489" customWidth="1"/>
    <col min="3081" max="3081" width="15.125" style="2489" customWidth="1"/>
    <col min="3082" max="3082" width="15.25" style="2489" customWidth="1"/>
    <col min="3083" max="3083" width="3.75" style="2489" customWidth="1"/>
    <col min="3084" max="3084" width="2.5" style="2489" customWidth="1"/>
    <col min="3085" max="3331" width="9" style="2489" customWidth="1"/>
    <col min="3332" max="3332" width="1.125" style="2489" customWidth="1"/>
    <col min="3333" max="3334" width="15.625" style="2489" customWidth="1"/>
    <col min="3335" max="3335" width="15.25" style="2489" customWidth="1"/>
    <col min="3336" max="3336" width="17.5" style="2489" customWidth="1"/>
    <col min="3337" max="3337" width="15.125" style="2489" customWidth="1"/>
    <col min="3338" max="3338" width="15.25" style="2489" customWidth="1"/>
    <col min="3339" max="3339" width="3.75" style="2489" customWidth="1"/>
    <col min="3340" max="3340" width="2.5" style="2489" customWidth="1"/>
    <col min="3341" max="3587" width="9" style="2489" customWidth="1"/>
    <col min="3588" max="3588" width="1.125" style="2489" customWidth="1"/>
    <col min="3589" max="3590" width="15.625" style="2489" customWidth="1"/>
    <col min="3591" max="3591" width="15.25" style="2489" customWidth="1"/>
    <col min="3592" max="3592" width="17.5" style="2489" customWidth="1"/>
    <col min="3593" max="3593" width="15.125" style="2489" customWidth="1"/>
    <col min="3594" max="3594" width="15.25" style="2489" customWidth="1"/>
    <col min="3595" max="3595" width="3.75" style="2489" customWidth="1"/>
    <col min="3596" max="3596" width="2.5" style="2489" customWidth="1"/>
    <col min="3597" max="3843" width="9" style="2489" customWidth="1"/>
    <col min="3844" max="3844" width="1.125" style="2489" customWidth="1"/>
    <col min="3845" max="3846" width="15.625" style="2489" customWidth="1"/>
    <col min="3847" max="3847" width="15.25" style="2489" customWidth="1"/>
    <col min="3848" max="3848" width="17.5" style="2489" customWidth="1"/>
    <col min="3849" max="3849" width="15.125" style="2489" customWidth="1"/>
    <col min="3850" max="3850" width="15.25" style="2489" customWidth="1"/>
    <col min="3851" max="3851" width="3.75" style="2489" customWidth="1"/>
    <col min="3852" max="3852" width="2.5" style="2489" customWidth="1"/>
    <col min="3853" max="4099" width="9" style="2489" customWidth="1"/>
    <col min="4100" max="4100" width="1.125" style="2489" customWidth="1"/>
    <col min="4101" max="4102" width="15.625" style="2489" customWidth="1"/>
    <col min="4103" max="4103" width="15.25" style="2489" customWidth="1"/>
    <col min="4104" max="4104" width="17.5" style="2489" customWidth="1"/>
    <col min="4105" max="4105" width="15.125" style="2489" customWidth="1"/>
    <col min="4106" max="4106" width="15.25" style="2489" customWidth="1"/>
    <col min="4107" max="4107" width="3.75" style="2489" customWidth="1"/>
    <col min="4108" max="4108" width="2.5" style="2489" customWidth="1"/>
    <col min="4109" max="4355" width="9" style="2489" customWidth="1"/>
    <col min="4356" max="4356" width="1.125" style="2489" customWidth="1"/>
    <col min="4357" max="4358" width="15.625" style="2489" customWidth="1"/>
    <col min="4359" max="4359" width="15.25" style="2489" customWidth="1"/>
    <col min="4360" max="4360" width="17.5" style="2489" customWidth="1"/>
    <col min="4361" max="4361" width="15.125" style="2489" customWidth="1"/>
    <col min="4362" max="4362" width="15.25" style="2489" customWidth="1"/>
    <col min="4363" max="4363" width="3.75" style="2489" customWidth="1"/>
    <col min="4364" max="4364" width="2.5" style="2489" customWidth="1"/>
    <col min="4365" max="4611" width="9" style="2489" customWidth="1"/>
    <col min="4612" max="4612" width="1.125" style="2489" customWidth="1"/>
    <col min="4613" max="4614" width="15.625" style="2489" customWidth="1"/>
    <col min="4615" max="4615" width="15.25" style="2489" customWidth="1"/>
    <col min="4616" max="4616" width="17.5" style="2489" customWidth="1"/>
    <col min="4617" max="4617" width="15.125" style="2489" customWidth="1"/>
    <col min="4618" max="4618" width="15.25" style="2489" customWidth="1"/>
    <col min="4619" max="4619" width="3.75" style="2489" customWidth="1"/>
    <col min="4620" max="4620" width="2.5" style="2489" customWidth="1"/>
    <col min="4621" max="4867" width="9" style="2489" customWidth="1"/>
    <col min="4868" max="4868" width="1.125" style="2489" customWidth="1"/>
    <col min="4869" max="4870" width="15.625" style="2489" customWidth="1"/>
    <col min="4871" max="4871" width="15.25" style="2489" customWidth="1"/>
    <col min="4872" max="4872" width="17.5" style="2489" customWidth="1"/>
    <col min="4873" max="4873" width="15.125" style="2489" customWidth="1"/>
    <col min="4874" max="4874" width="15.25" style="2489" customWidth="1"/>
    <col min="4875" max="4875" width="3.75" style="2489" customWidth="1"/>
    <col min="4876" max="4876" width="2.5" style="2489" customWidth="1"/>
    <col min="4877" max="5123" width="9" style="2489" customWidth="1"/>
    <col min="5124" max="5124" width="1.125" style="2489" customWidth="1"/>
    <col min="5125" max="5126" width="15.625" style="2489" customWidth="1"/>
    <col min="5127" max="5127" width="15.25" style="2489" customWidth="1"/>
    <col min="5128" max="5128" width="17.5" style="2489" customWidth="1"/>
    <col min="5129" max="5129" width="15.125" style="2489" customWidth="1"/>
    <col min="5130" max="5130" width="15.25" style="2489" customWidth="1"/>
    <col min="5131" max="5131" width="3.75" style="2489" customWidth="1"/>
    <col min="5132" max="5132" width="2.5" style="2489" customWidth="1"/>
    <col min="5133" max="5379" width="9" style="2489" customWidth="1"/>
    <col min="5380" max="5380" width="1.125" style="2489" customWidth="1"/>
    <col min="5381" max="5382" width="15.625" style="2489" customWidth="1"/>
    <col min="5383" max="5383" width="15.25" style="2489" customWidth="1"/>
    <col min="5384" max="5384" width="17.5" style="2489" customWidth="1"/>
    <col min="5385" max="5385" width="15.125" style="2489" customWidth="1"/>
    <col min="5386" max="5386" width="15.25" style="2489" customWidth="1"/>
    <col min="5387" max="5387" width="3.75" style="2489" customWidth="1"/>
    <col min="5388" max="5388" width="2.5" style="2489" customWidth="1"/>
    <col min="5389" max="5635" width="9" style="2489" customWidth="1"/>
    <col min="5636" max="5636" width="1.125" style="2489" customWidth="1"/>
    <col min="5637" max="5638" width="15.625" style="2489" customWidth="1"/>
    <col min="5639" max="5639" width="15.25" style="2489" customWidth="1"/>
    <col min="5640" max="5640" width="17.5" style="2489" customWidth="1"/>
    <col min="5641" max="5641" width="15.125" style="2489" customWidth="1"/>
    <col min="5642" max="5642" width="15.25" style="2489" customWidth="1"/>
    <col min="5643" max="5643" width="3.75" style="2489" customWidth="1"/>
    <col min="5644" max="5644" width="2.5" style="2489" customWidth="1"/>
    <col min="5645" max="5891" width="9" style="2489" customWidth="1"/>
    <col min="5892" max="5892" width="1.125" style="2489" customWidth="1"/>
    <col min="5893" max="5894" width="15.625" style="2489" customWidth="1"/>
    <col min="5895" max="5895" width="15.25" style="2489" customWidth="1"/>
    <col min="5896" max="5896" width="17.5" style="2489" customWidth="1"/>
    <col min="5897" max="5897" width="15.125" style="2489" customWidth="1"/>
    <col min="5898" max="5898" width="15.25" style="2489" customWidth="1"/>
    <col min="5899" max="5899" width="3.75" style="2489" customWidth="1"/>
    <col min="5900" max="5900" width="2.5" style="2489" customWidth="1"/>
    <col min="5901" max="6147" width="9" style="2489" customWidth="1"/>
    <col min="6148" max="6148" width="1.125" style="2489" customWidth="1"/>
    <col min="6149" max="6150" width="15.625" style="2489" customWidth="1"/>
    <col min="6151" max="6151" width="15.25" style="2489" customWidth="1"/>
    <col min="6152" max="6152" width="17.5" style="2489" customWidth="1"/>
    <col min="6153" max="6153" width="15.125" style="2489" customWidth="1"/>
    <col min="6154" max="6154" width="15.25" style="2489" customWidth="1"/>
    <col min="6155" max="6155" width="3.75" style="2489" customWidth="1"/>
    <col min="6156" max="6156" width="2.5" style="2489" customWidth="1"/>
    <col min="6157" max="6403" width="9" style="2489" customWidth="1"/>
    <col min="6404" max="6404" width="1.125" style="2489" customWidth="1"/>
    <col min="6405" max="6406" width="15.625" style="2489" customWidth="1"/>
    <col min="6407" max="6407" width="15.25" style="2489" customWidth="1"/>
    <col min="6408" max="6408" width="17.5" style="2489" customWidth="1"/>
    <col min="6409" max="6409" width="15.125" style="2489" customWidth="1"/>
    <col min="6410" max="6410" width="15.25" style="2489" customWidth="1"/>
    <col min="6411" max="6411" width="3.75" style="2489" customWidth="1"/>
    <col min="6412" max="6412" width="2.5" style="2489" customWidth="1"/>
    <col min="6413" max="6659" width="9" style="2489" customWidth="1"/>
    <col min="6660" max="6660" width="1.125" style="2489" customWidth="1"/>
    <col min="6661" max="6662" width="15.625" style="2489" customWidth="1"/>
    <col min="6663" max="6663" width="15.25" style="2489" customWidth="1"/>
    <col min="6664" max="6664" width="17.5" style="2489" customWidth="1"/>
    <col min="6665" max="6665" width="15.125" style="2489" customWidth="1"/>
    <col min="6666" max="6666" width="15.25" style="2489" customWidth="1"/>
    <col min="6667" max="6667" width="3.75" style="2489" customWidth="1"/>
    <col min="6668" max="6668" width="2.5" style="2489" customWidth="1"/>
    <col min="6669" max="6915" width="9" style="2489" customWidth="1"/>
    <col min="6916" max="6916" width="1.125" style="2489" customWidth="1"/>
    <col min="6917" max="6918" width="15.625" style="2489" customWidth="1"/>
    <col min="6919" max="6919" width="15.25" style="2489" customWidth="1"/>
    <col min="6920" max="6920" width="17.5" style="2489" customWidth="1"/>
    <col min="6921" max="6921" width="15.125" style="2489" customWidth="1"/>
    <col min="6922" max="6922" width="15.25" style="2489" customWidth="1"/>
    <col min="6923" max="6923" width="3.75" style="2489" customWidth="1"/>
    <col min="6924" max="6924" width="2.5" style="2489" customWidth="1"/>
    <col min="6925" max="7171" width="9" style="2489" customWidth="1"/>
    <col min="7172" max="7172" width="1.125" style="2489" customWidth="1"/>
    <col min="7173" max="7174" width="15.625" style="2489" customWidth="1"/>
    <col min="7175" max="7175" width="15.25" style="2489" customWidth="1"/>
    <col min="7176" max="7176" width="17.5" style="2489" customWidth="1"/>
    <col min="7177" max="7177" width="15.125" style="2489" customWidth="1"/>
    <col min="7178" max="7178" width="15.25" style="2489" customWidth="1"/>
    <col min="7179" max="7179" width="3.75" style="2489" customWidth="1"/>
    <col min="7180" max="7180" width="2.5" style="2489" customWidth="1"/>
    <col min="7181" max="7427" width="9" style="2489" customWidth="1"/>
    <col min="7428" max="7428" width="1.125" style="2489" customWidth="1"/>
    <col min="7429" max="7430" width="15.625" style="2489" customWidth="1"/>
    <col min="7431" max="7431" width="15.25" style="2489" customWidth="1"/>
    <col min="7432" max="7432" width="17.5" style="2489" customWidth="1"/>
    <col min="7433" max="7433" width="15.125" style="2489" customWidth="1"/>
    <col min="7434" max="7434" width="15.25" style="2489" customWidth="1"/>
    <col min="7435" max="7435" width="3.75" style="2489" customWidth="1"/>
    <col min="7436" max="7436" width="2.5" style="2489" customWidth="1"/>
    <col min="7437" max="7683" width="9" style="2489" customWidth="1"/>
    <col min="7684" max="7684" width="1.125" style="2489" customWidth="1"/>
    <col min="7685" max="7686" width="15.625" style="2489" customWidth="1"/>
    <col min="7687" max="7687" width="15.25" style="2489" customWidth="1"/>
    <col min="7688" max="7688" width="17.5" style="2489" customWidth="1"/>
    <col min="7689" max="7689" width="15.125" style="2489" customWidth="1"/>
    <col min="7690" max="7690" width="15.25" style="2489" customWidth="1"/>
    <col min="7691" max="7691" width="3.75" style="2489" customWidth="1"/>
    <col min="7692" max="7692" width="2.5" style="2489" customWidth="1"/>
    <col min="7693" max="7939" width="9" style="2489" customWidth="1"/>
    <col min="7940" max="7940" width="1.125" style="2489" customWidth="1"/>
    <col min="7941" max="7942" width="15.625" style="2489" customWidth="1"/>
    <col min="7943" max="7943" width="15.25" style="2489" customWidth="1"/>
    <col min="7944" max="7944" width="17.5" style="2489" customWidth="1"/>
    <col min="7945" max="7945" width="15.125" style="2489" customWidth="1"/>
    <col min="7946" max="7946" width="15.25" style="2489" customWidth="1"/>
    <col min="7947" max="7947" width="3.75" style="2489" customWidth="1"/>
    <col min="7948" max="7948" width="2.5" style="2489" customWidth="1"/>
    <col min="7949" max="8195" width="9" style="2489" customWidth="1"/>
    <col min="8196" max="8196" width="1.125" style="2489" customWidth="1"/>
    <col min="8197" max="8198" width="15.625" style="2489" customWidth="1"/>
    <col min="8199" max="8199" width="15.25" style="2489" customWidth="1"/>
    <col min="8200" max="8200" width="17.5" style="2489" customWidth="1"/>
    <col min="8201" max="8201" width="15.125" style="2489" customWidth="1"/>
    <col min="8202" max="8202" width="15.25" style="2489" customWidth="1"/>
    <col min="8203" max="8203" width="3.75" style="2489" customWidth="1"/>
    <col min="8204" max="8204" width="2.5" style="2489" customWidth="1"/>
    <col min="8205" max="8451" width="9" style="2489" customWidth="1"/>
    <col min="8452" max="8452" width="1.125" style="2489" customWidth="1"/>
    <col min="8453" max="8454" width="15.625" style="2489" customWidth="1"/>
    <col min="8455" max="8455" width="15.25" style="2489" customWidth="1"/>
    <col min="8456" max="8456" width="17.5" style="2489" customWidth="1"/>
    <col min="8457" max="8457" width="15.125" style="2489" customWidth="1"/>
    <col min="8458" max="8458" width="15.25" style="2489" customWidth="1"/>
    <col min="8459" max="8459" width="3.75" style="2489" customWidth="1"/>
    <col min="8460" max="8460" width="2.5" style="2489" customWidth="1"/>
    <col min="8461" max="8707" width="9" style="2489" customWidth="1"/>
    <col min="8708" max="8708" width="1.125" style="2489" customWidth="1"/>
    <col min="8709" max="8710" width="15.625" style="2489" customWidth="1"/>
    <col min="8711" max="8711" width="15.25" style="2489" customWidth="1"/>
    <col min="8712" max="8712" width="17.5" style="2489" customWidth="1"/>
    <col min="8713" max="8713" width="15.125" style="2489" customWidth="1"/>
    <col min="8714" max="8714" width="15.25" style="2489" customWidth="1"/>
    <col min="8715" max="8715" width="3.75" style="2489" customWidth="1"/>
    <col min="8716" max="8716" width="2.5" style="2489" customWidth="1"/>
    <col min="8717" max="8963" width="9" style="2489" customWidth="1"/>
    <col min="8964" max="8964" width="1.125" style="2489" customWidth="1"/>
    <col min="8965" max="8966" width="15.625" style="2489" customWidth="1"/>
    <col min="8967" max="8967" width="15.25" style="2489" customWidth="1"/>
    <col min="8968" max="8968" width="17.5" style="2489" customWidth="1"/>
    <col min="8969" max="8969" width="15.125" style="2489" customWidth="1"/>
    <col min="8970" max="8970" width="15.25" style="2489" customWidth="1"/>
    <col min="8971" max="8971" width="3.75" style="2489" customWidth="1"/>
    <col min="8972" max="8972" width="2.5" style="2489" customWidth="1"/>
    <col min="8973" max="9219" width="9" style="2489" customWidth="1"/>
    <col min="9220" max="9220" width="1.125" style="2489" customWidth="1"/>
    <col min="9221" max="9222" width="15.625" style="2489" customWidth="1"/>
    <col min="9223" max="9223" width="15.25" style="2489" customWidth="1"/>
    <col min="9224" max="9224" width="17.5" style="2489" customWidth="1"/>
    <col min="9225" max="9225" width="15.125" style="2489" customWidth="1"/>
    <col min="9226" max="9226" width="15.25" style="2489" customWidth="1"/>
    <col min="9227" max="9227" width="3.75" style="2489" customWidth="1"/>
    <col min="9228" max="9228" width="2.5" style="2489" customWidth="1"/>
    <col min="9229" max="9475" width="9" style="2489" customWidth="1"/>
    <col min="9476" max="9476" width="1.125" style="2489" customWidth="1"/>
    <col min="9477" max="9478" width="15.625" style="2489" customWidth="1"/>
    <col min="9479" max="9479" width="15.25" style="2489" customWidth="1"/>
    <col min="9480" max="9480" width="17.5" style="2489" customWidth="1"/>
    <col min="9481" max="9481" width="15.125" style="2489" customWidth="1"/>
    <col min="9482" max="9482" width="15.25" style="2489" customWidth="1"/>
    <col min="9483" max="9483" width="3.75" style="2489" customWidth="1"/>
    <col min="9484" max="9484" width="2.5" style="2489" customWidth="1"/>
    <col min="9485" max="9731" width="9" style="2489" customWidth="1"/>
    <col min="9732" max="9732" width="1.125" style="2489" customWidth="1"/>
    <col min="9733" max="9734" width="15.625" style="2489" customWidth="1"/>
    <col min="9735" max="9735" width="15.25" style="2489" customWidth="1"/>
    <col min="9736" max="9736" width="17.5" style="2489" customWidth="1"/>
    <col min="9737" max="9737" width="15.125" style="2489" customWidth="1"/>
    <col min="9738" max="9738" width="15.25" style="2489" customWidth="1"/>
    <col min="9739" max="9739" width="3.75" style="2489" customWidth="1"/>
    <col min="9740" max="9740" width="2.5" style="2489" customWidth="1"/>
    <col min="9741" max="9987" width="9" style="2489" customWidth="1"/>
    <col min="9988" max="9988" width="1.125" style="2489" customWidth="1"/>
    <col min="9989" max="9990" width="15.625" style="2489" customWidth="1"/>
    <col min="9991" max="9991" width="15.25" style="2489" customWidth="1"/>
    <col min="9992" max="9992" width="17.5" style="2489" customWidth="1"/>
    <col min="9993" max="9993" width="15.125" style="2489" customWidth="1"/>
    <col min="9994" max="9994" width="15.25" style="2489" customWidth="1"/>
    <col min="9995" max="9995" width="3.75" style="2489" customWidth="1"/>
    <col min="9996" max="9996" width="2.5" style="2489" customWidth="1"/>
    <col min="9997" max="10243" width="9" style="2489" customWidth="1"/>
    <col min="10244" max="10244" width="1.125" style="2489" customWidth="1"/>
    <col min="10245" max="10246" width="15.625" style="2489" customWidth="1"/>
    <col min="10247" max="10247" width="15.25" style="2489" customWidth="1"/>
    <col min="10248" max="10248" width="17.5" style="2489" customWidth="1"/>
    <col min="10249" max="10249" width="15.125" style="2489" customWidth="1"/>
    <col min="10250" max="10250" width="15.25" style="2489" customWidth="1"/>
    <col min="10251" max="10251" width="3.75" style="2489" customWidth="1"/>
    <col min="10252" max="10252" width="2.5" style="2489" customWidth="1"/>
    <col min="10253" max="10499" width="9" style="2489" customWidth="1"/>
    <col min="10500" max="10500" width="1.125" style="2489" customWidth="1"/>
    <col min="10501" max="10502" width="15.625" style="2489" customWidth="1"/>
    <col min="10503" max="10503" width="15.25" style="2489" customWidth="1"/>
    <col min="10504" max="10504" width="17.5" style="2489" customWidth="1"/>
    <col min="10505" max="10505" width="15.125" style="2489" customWidth="1"/>
    <col min="10506" max="10506" width="15.25" style="2489" customWidth="1"/>
    <col min="10507" max="10507" width="3.75" style="2489" customWidth="1"/>
    <col min="10508" max="10508" width="2.5" style="2489" customWidth="1"/>
    <col min="10509" max="10755" width="9" style="2489" customWidth="1"/>
    <col min="10756" max="10756" width="1.125" style="2489" customWidth="1"/>
    <col min="10757" max="10758" width="15.625" style="2489" customWidth="1"/>
    <col min="10759" max="10759" width="15.25" style="2489" customWidth="1"/>
    <col min="10760" max="10760" width="17.5" style="2489" customWidth="1"/>
    <col min="10761" max="10761" width="15.125" style="2489" customWidth="1"/>
    <col min="10762" max="10762" width="15.25" style="2489" customWidth="1"/>
    <col min="10763" max="10763" width="3.75" style="2489" customWidth="1"/>
    <col min="10764" max="10764" width="2.5" style="2489" customWidth="1"/>
    <col min="10765" max="11011" width="9" style="2489" customWidth="1"/>
    <col min="11012" max="11012" width="1.125" style="2489" customWidth="1"/>
    <col min="11013" max="11014" width="15.625" style="2489" customWidth="1"/>
    <col min="11015" max="11015" width="15.25" style="2489" customWidth="1"/>
    <col min="11016" max="11016" width="17.5" style="2489" customWidth="1"/>
    <col min="11017" max="11017" width="15.125" style="2489" customWidth="1"/>
    <col min="11018" max="11018" width="15.25" style="2489" customWidth="1"/>
    <col min="11019" max="11019" width="3.75" style="2489" customWidth="1"/>
    <col min="11020" max="11020" width="2.5" style="2489" customWidth="1"/>
    <col min="11021" max="11267" width="9" style="2489" customWidth="1"/>
    <col min="11268" max="11268" width="1.125" style="2489" customWidth="1"/>
    <col min="11269" max="11270" width="15.625" style="2489" customWidth="1"/>
    <col min="11271" max="11271" width="15.25" style="2489" customWidth="1"/>
    <col min="11272" max="11272" width="17.5" style="2489" customWidth="1"/>
    <col min="11273" max="11273" width="15.125" style="2489" customWidth="1"/>
    <col min="11274" max="11274" width="15.25" style="2489" customWidth="1"/>
    <col min="11275" max="11275" width="3.75" style="2489" customWidth="1"/>
    <col min="11276" max="11276" width="2.5" style="2489" customWidth="1"/>
    <col min="11277" max="11523" width="9" style="2489" customWidth="1"/>
    <col min="11524" max="11524" width="1.125" style="2489" customWidth="1"/>
    <col min="11525" max="11526" width="15.625" style="2489" customWidth="1"/>
    <col min="11527" max="11527" width="15.25" style="2489" customWidth="1"/>
    <col min="11528" max="11528" width="17.5" style="2489" customWidth="1"/>
    <col min="11529" max="11529" width="15.125" style="2489" customWidth="1"/>
    <col min="11530" max="11530" width="15.25" style="2489" customWidth="1"/>
    <col min="11531" max="11531" width="3.75" style="2489" customWidth="1"/>
    <col min="11532" max="11532" width="2.5" style="2489" customWidth="1"/>
    <col min="11533" max="11779" width="9" style="2489" customWidth="1"/>
    <col min="11780" max="11780" width="1.125" style="2489" customWidth="1"/>
    <col min="11781" max="11782" width="15.625" style="2489" customWidth="1"/>
    <col min="11783" max="11783" width="15.25" style="2489" customWidth="1"/>
    <col min="11784" max="11784" width="17.5" style="2489" customWidth="1"/>
    <col min="11785" max="11785" width="15.125" style="2489" customWidth="1"/>
    <col min="11786" max="11786" width="15.25" style="2489" customWidth="1"/>
    <col min="11787" max="11787" width="3.75" style="2489" customWidth="1"/>
    <col min="11788" max="11788" width="2.5" style="2489" customWidth="1"/>
    <col min="11789" max="12035" width="9" style="2489" customWidth="1"/>
    <col min="12036" max="12036" width="1.125" style="2489" customWidth="1"/>
    <col min="12037" max="12038" width="15.625" style="2489" customWidth="1"/>
    <col min="12039" max="12039" width="15.25" style="2489" customWidth="1"/>
    <col min="12040" max="12040" width="17.5" style="2489" customWidth="1"/>
    <col min="12041" max="12041" width="15.125" style="2489" customWidth="1"/>
    <col min="12042" max="12042" width="15.25" style="2489" customWidth="1"/>
    <col min="12043" max="12043" width="3.75" style="2489" customWidth="1"/>
    <col min="12044" max="12044" width="2.5" style="2489" customWidth="1"/>
    <col min="12045" max="12291" width="9" style="2489" customWidth="1"/>
    <col min="12292" max="12292" width="1.125" style="2489" customWidth="1"/>
    <col min="12293" max="12294" width="15.625" style="2489" customWidth="1"/>
    <col min="12295" max="12295" width="15.25" style="2489" customWidth="1"/>
    <col min="12296" max="12296" width="17.5" style="2489" customWidth="1"/>
    <col min="12297" max="12297" width="15.125" style="2489" customWidth="1"/>
    <col min="12298" max="12298" width="15.25" style="2489" customWidth="1"/>
    <col min="12299" max="12299" width="3.75" style="2489" customWidth="1"/>
    <col min="12300" max="12300" width="2.5" style="2489" customWidth="1"/>
    <col min="12301" max="12547" width="9" style="2489" customWidth="1"/>
    <col min="12548" max="12548" width="1.125" style="2489" customWidth="1"/>
    <col min="12549" max="12550" width="15.625" style="2489" customWidth="1"/>
    <col min="12551" max="12551" width="15.25" style="2489" customWidth="1"/>
    <col min="12552" max="12552" width="17.5" style="2489" customWidth="1"/>
    <col min="12553" max="12553" width="15.125" style="2489" customWidth="1"/>
    <col min="12554" max="12554" width="15.25" style="2489" customWidth="1"/>
    <col min="12555" max="12555" width="3.75" style="2489" customWidth="1"/>
    <col min="12556" max="12556" width="2.5" style="2489" customWidth="1"/>
    <col min="12557" max="12803" width="9" style="2489" customWidth="1"/>
    <col min="12804" max="12804" width="1.125" style="2489" customWidth="1"/>
    <col min="12805" max="12806" width="15.625" style="2489" customWidth="1"/>
    <col min="12807" max="12807" width="15.25" style="2489" customWidth="1"/>
    <col min="12808" max="12808" width="17.5" style="2489" customWidth="1"/>
    <col min="12809" max="12809" width="15.125" style="2489" customWidth="1"/>
    <col min="12810" max="12810" width="15.25" style="2489" customWidth="1"/>
    <col min="12811" max="12811" width="3.75" style="2489" customWidth="1"/>
    <col min="12812" max="12812" width="2.5" style="2489" customWidth="1"/>
    <col min="12813" max="13059" width="9" style="2489" customWidth="1"/>
    <col min="13060" max="13060" width="1.125" style="2489" customWidth="1"/>
    <col min="13061" max="13062" width="15.625" style="2489" customWidth="1"/>
    <col min="13063" max="13063" width="15.25" style="2489" customWidth="1"/>
    <col min="13064" max="13064" width="17.5" style="2489" customWidth="1"/>
    <col min="13065" max="13065" width="15.125" style="2489" customWidth="1"/>
    <col min="13066" max="13066" width="15.25" style="2489" customWidth="1"/>
    <col min="13067" max="13067" width="3.75" style="2489" customWidth="1"/>
    <col min="13068" max="13068" width="2.5" style="2489" customWidth="1"/>
    <col min="13069" max="13315" width="9" style="2489" customWidth="1"/>
    <col min="13316" max="13316" width="1.125" style="2489" customWidth="1"/>
    <col min="13317" max="13318" width="15.625" style="2489" customWidth="1"/>
    <col min="13319" max="13319" width="15.25" style="2489" customWidth="1"/>
    <col min="13320" max="13320" width="17.5" style="2489" customWidth="1"/>
    <col min="13321" max="13321" width="15.125" style="2489" customWidth="1"/>
    <col min="13322" max="13322" width="15.25" style="2489" customWidth="1"/>
    <col min="13323" max="13323" width="3.75" style="2489" customWidth="1"/>
    <col min="13324" max="13324" width="2.5" style="2489" customWidth="1"/>
    <col min="13325" max="13571" width="9" style="2489" customWidth="1"/>
    <col min="13572" max="13572" width="1.125" style="2489" customWidth="1"/>
    <col min="13573" max="13574" width="15.625" style="2489" customWidth="1"/>
    <col min="13575" max="13575" width="15.25" style="2489" customWidth="1"/>
    <col min="13576" max="13576" width="17.5" style="2489" customWidth="1"/>
    <col min="13577" max="13577" width="15.125" style="2489" customWidth="1"/>
    <col min="13578" max="13578" width="15.25" style="2489" customWidth="1"/>
    <col min="13579" max="13579" width="3.75" style="2489" customWidth="1"/>
    <col min="13580" max="13580" width="2.5" style="2489" customWidth="1"/>
    <col min="13581" max="13827" width="9" style="2489" customWidth="1"/>
    <col min="13828" max="13828" width="1.125" style="2489" customWidth="1"/>
    <col min="13829" max="13830" width="15.625" style="2489" customWidth="1"/>
    <col min="13831" max="13831" width="15.25" style="2489" customWidth="1"/>
    <col min="13832" max="13832" width="17.5" style="2489" customWidth="1"/>
    <col min="13833" max="13833" width="15.125" style="2489" customWidth="1"/>
    <col min="13834" max="13834" width="15.25" style="2489" customWidth="1"/>
    <col min="13835" max="13835" width="3.75" style="2489" customWidth="1"/>
    <col min="13836" max="13836" width="2.5" style="2489" customWidth="1"/>
    <col min="13837" max="14083" width="9" style="2489" customWidth="1"/>
    <col min="14084" max="14084" width="1.125" style="2489" customWidth="1"/>
    <col min="14085" max="14086" width="15.625" style="2489" customWidth="1"/>
    <col min="14087" max="14087" width="15.25" style="2489" customWidth="1"/>
    <col min="14088" max="14088" width="17.5" style="2489" customWidth="1"/>
    <col min="14089" max="14089" width="15.125" style="2489" customWidth="1"/>
    <col min="14090" max="14090" width="15.25" style="2489" customWidth="1"/>
    <col min="14091" max="14091" width="3.75" style="2489" customWidth="1"/>
    <col min="14092" max="14092" width="2.5" style="2489" customWidth="1"/>
    <col min="14093" max="14339" width="9" style="2489" customWidth="1"/>
    <col min="14340" max="14340" width="1.125" style="2489" customWidth="1"/>
    <col min="14341" max="14342" width="15.625" style="2489" customWidth="1"/>
    <col min="14343" max="14343" width="15.25" style="2489" customWidth="1"/>
    <col min="14344" max="14344" width="17.5" style="2489" customWidth="1"/>
    <col min="14345" max="14345" width="15.125" style="2489" customWidth="1"/>
    <col min="14346" max="14346" width="15.25" style="2489" customWidth="1"/>
    <col min="14347" max="14347" width="3.75" style="2489" customWidth="1"/>
    <col min="14348" max="14348" width="2.5" style="2489" customWidth="1"/>
    <col min="14349" max="14595" width="9" style="2489" customWidth="1"/>
    <col min="14596" max="14596" width="1.125" style="2489" customWidth="1"/>
    <col min="14597" max="14598" width="15.625" style="2489" customWidth="1"/>
    <col min="14599" max="14599" width="15.25" style="2489" customWidth="1"/>
    <col min="14600" max="14600" width="17.5" style="2489" customWidth="1"/>
    <col min="14601" max="14601" width="15.125" style="2489" customWidth="1"/>
    <col min="14602" max="14602" width="15.25" style="2489" customWidth="1"/>
    <col min="14603" max="14603" width="3.75" style="2489" customWidth="1"/>
    <col min="14604" max="14604" width="2.5" style="2489" customWidth="1"/>
    <col min="14605" max="14851" width="9" style="2489" customWidth="1"/>
    <col min="14852" max="14852" width="1.125" style="2489" customWidth="1"/>
    <col min="14853" max="14854" width="15.625" style="2489" customWidth="1"/>
    <col min="14855" max="14855" width="15.25" style="2489" customWidth="1"/>
    <col min="14856" max="14856" width="17.5" style="2489" customWidth="1"/>
    <col min="14857" max="14857" width="15.125" style="2489" customWidth="1"/>
    <col min="14858" max="14858" width="15.25" style="2489" customWidth="1"/>
    <col min="14859" max="14859" width="3.75" style="2489" customWidth="1"/>
    <col min="14860" max="14860" width="2.5" style="2489" customWidth="1"/>
    <col min="14861" max="15107" width="9" style="2489" customWidth="1"/>
    <col min="15108" max="15108" width="1.125" style="2489" customWidth="1"/>
    <col min="15109" max="15110" width="15.625" style="2489" customWidth="1"/>
    <col min="15111" max="15111" width="15.25" style="2489" customWidth="1"/>
    <col min="15112" max="15112" width="17.5" style="2489" customWidth="1"/>
    <col min="15113" max="15113" width="15.125" style="2489" customWidth="1"/>
    <col min="15114" max="15114" width="15.25" style="2489" customWidth="1"/>
    <col min="15115" max="15115" width="3.75" style="2489" customWidth="1"/>
    <col min="15116" max="15116" width="2.5" style="2489" customWidth="1"/>
    <col min="15117" max="15363" width="9" style="2489" customWidth="1"/>
    <col min="15364" max="15364" width="1.125" style="2489" customWidth="1"/>
    <col min="15365" max="15366" width="15.625" style="2489" customWidth="1"/>
    <col min="15367" max="15367" width="15.25" style="2489" customWidth="1"/>
    <col min="15368" max="15368" width="17.5" style="2489" customWidth="1"/>
    <col min="15369" max="15369" width="15.125" style="2489" customWidth="1"/>
    <col min="15370" max="15370" width="15.25" style="2489" customWidth="1"/>
    <col min="15371" max="15371" width="3.75" style="2489" customWidth="1"/>
    <col min="15372" max="15372" width="2.5" style="2489" customWidth="1"/>
    <col min="15373" max="15619" width="9" style="2489" customWidth="1"/>
    <col min="15620" max="15620" width="1.125" style="2489" customWidth="1"/>
    <col min="15621" max="15622" width="15.625" style="2489" customWidth="1"/>
    <col min="15623" max="15623" width="15.25" style="2489" customWidth="1"/>
    <col min="15624" max="15624" width="17.5" style="2489" customWidth="1"/>
    <col min="15625" max="15625" width="15.125" style="2489" customWidth="1"/>
    <col min="15626" max="15626" width="15.25" style="2489" customWidth="1"/>
    <col min="15627" max="15627" width="3.75" style="2489" customWidth="1"/>
    <col min="15628" max="15628" width="2.5" style="2489" customWidth="1"/>
    <col min="15629" max="15875" width="9" style="2489" customWidth="1"/>
    <col min="15876" max="15876" width="1.125" style="2489" customWidth="1"/>
    <col min="15877" max="15878" width="15.625" style="2489" customWidth="1"/>
    <col min="15879" max="15879" width="15.25" style="2489" customWidth="1"/>
    <col min="15880" max="15880" width="17.5" style="2489" customWidth="1"/>
    <col min="15881" max="15881" width="15.125" style="2489" customWidth="1"/>
    <col min="15882" max="15882" width="15.25" style="2489" customWidth="1"/>
    <col min="15883" max="15883" width="3.75" style="2489" customWidth="1"/>
    <col min="15884" max="15884" width="2.5" style="2489" customWidth="1"/>
    <col min="15885" max="16131" width="9" style="2489" customWidth="1"/>
    <col min="16132" max="16132" width="1.125" style="2489" customWidth="1"/>
    <col min="16133" max="16134" width="15.625" style="2489" customWidth="1"/>
    <col min="16135" max="16135" width="15.25" style="2489" customWidth="1"/>
    <col min="16136" max="16136" width="17.5" style="2489" customWidth="1"/>
    <col min="16137" max="16137" width="15.125" style="2489" customWidth="1"/>
    <col min="16138" max="16138" width="15.25" style="2489" customWidth="1"/>
    <col min="16139" max="16139" width="3.75" style="2489" customWidth="1"/>
    <col min="16140" max="16140" width="2.5" style="2489" customWidth="1"/>
    <col min="16141" max="16384" width="9" style="2489" customWidth="1"/>
  </cols>
  <sheetData>
    <row r="1" spans="1:11" ht="20.100000000000001" customHeight="1">
      <c r="A1" s="1437"/>
      <c r="B1" s="1086"/>
      <c r="C1" s="1086"/>
      <c r="D1" s="1086"/>
      <c r="E1" s="1086"/>
      <c r="F1" s="1086"/>
      <c r="G1" s="1086"/>
      <c r="H1" s="1086"/>
      <c r="I1" s="1086"/>
      <c r="J1" s="1086"/>
    </row>
    <row r="2" spans="1:11" ht="20.100000000000001" customHeight="1">
      <c r="A2" s="1437"/>
      <c r="B2" s="1086"/>
      <c r="C2" s="1086"/>
      <c r="D2" s="1086"/>
      <c r="E2" s="1086"/>
      <c r="F2" s="1086"/>
      <c r="G2" s="2688" t="str">
        <f>様式1!AA4</f>
        <v>令和　年　月　日</v>
      </c>
      <c r="H2" s="2693"/>
      <c r="I2" s="2693"/>
      <c r="J2" s="2693"/>
    </row>
    <row r="3" spans="1:11" ht="20.100000000000001" customHeight="1">
      <c r="A3" s="1437"/>
      <c r="B3" s="1086"/>
      <c r="C3" s="1086"/>
      <c r="D3" s="1086"/>
      <c r="E3" s="1086"/>
      <c r="F3" s="1086"/>
      <c r="G3" s="1086"/>
      <c r="H3" s="1086"/>
      <c r="I3" s="1086"/>
      <c r="J3" s="1503"/>
    </row>
    <row r="4" spans="1:11" ht="20.100000000000001" customHeight="1">
      <c r="A4" s="1088" t="s">
        <v>1340</v>
      </c>
      <c r="B4" s="1088"/>
      <c r="C4" s="1088"/>
      <c r="D4" s="1088"/>
      <c r="E4" s="1088"/>
      <c r="F4" s="1088"/>
      <c r="G4" s="1088"/>
      <c r="H4" s="1088"/>
      <c r="I4" s="1088"/>
      <c r="J4" s="1088"/>
    </row>
    <row r="5" spans="1:11" ht="20.100000000000001" customHeight="1">
      <c r="A5" s="1438"/>
      <c r="B5" s="1438"/>
      <c r="C5" s="1438"/>
      <c r="D5" s="1438"/>
      <c r="E5" s="1438"/>
      <c r="F5" s="1438"/>
      <c r="G5" s="1438"/>
      <c r="H5" s="1438"/>
      <c r="I5" s="1438"/>
      <c r="J5" s="1438"/>
    </row>
    <row r="6" spans="1:11" ht="43.5" customHeight="1">
      <c r="A6" s="1438"/>
      <c r="B6" s="1439" t="s">
        <v>1301</v>
      </c>
      <c r="C6" s="2126">
        <f>様式1!K11</f>
        <v>0</v>
      </c>
      <c r="D6" s="2135"/>
      <c r="E6" s="2135"/>
      <c r="F6" s="2135"/>
      <c r="G6" s="2135"/>
      <c r="H6" s="2135"/>
      <c r="I6" s="2135"/>
      <c r="J6" s="2697"/>
    </row>
    <row r="7" spans="1:11" ht="43.5" customHeight="1">
      <c r="A7" s="1438"/>
      <c r="B7" s="2098" t="s">
        <v>1174</v>
      </c>
      <c r="C7" s="1454"/>
      <c r="D7" s="1460"/>
      <c r="E7" s="1460"/>
      <c r="F7" s="1460"/>
      <c r="G7" s="1460"/>
      <c r="H7" s="1460"/>
      <c r="I7" s="1460"/>
      <c r="J7" s="2699"/>
    </row>
    <row r="8" spans="1:11" ht="43.5" customHeight="1">
      <c r="A8" s="1086"/>
      <c r="B8" s="1441" t="s">
        <v>1341</v>
      </c>
      <c r="C8" s="1453"/>
      <c r="D8" s="1453"/>
      <c r="E8" s="1453"/>
      <c r="F8" s="1453"/>
      <c r="G8" s="1453"/>
      <c r="H8" s="1453"/>
      <c r="I8" s="1453"/>
      <c r="J8" s="1453"/>
      <c r="K8" s="2819"/>
    </row>
    <row r="9" spans="1:11" ht="19.5" customHeight="1">
      <c r="A9" s="1086"/>
      <c r="B9" s="1446" t="s">
        <v>1342</v>
      </c>
      <c r="C9" s="1110" t="s">
        <v>1308</v>
      </c>
      <c r="D9" s="1116"/>
      <c r="E9" s="1116"/>
      <c r="F9" s="1116"/>
      <c r="G9" s="1116"/>
      <c r="H9" s="1116"/>
      <c r="I9" s="1116"/>
      <c r="J9" s="2698"/>
      <c r="K9" s="2820"/>
    </row>
    <row r="10" spans="1:11" ht="40.5" customHeight="1">
      <c r="A10" s="1086"/>
      <c r="B10" s="2799"/>
      <c r="C10" s="1076" t="s">
        <v>862</v>
      </c>
      <c r="D10" s="1076" t="s">
        <v>70</v>
      </c>
      <c r="E10" s="1075" t="s">
        <v>751</v>
      </c>
      <c r="F10" s="1075"/>
      <c r="G10" s="1075"/>
      <c r="H10" s="1076" t="s">
        <v>1311</v>
      </c>
      <c r="I10" s="1076"/>
      <c r="J10" s="1100" t="s">
        <v>1312</v>
      </c>
    </row>
    <row r="11" spans="1:11" ht="19.5" customHeight="1">
      <c r="A11" s="1086"/>
      <c r="B11" s="2799"/>
      <c r="C11" s="2681"/>
      <c r="D11" s="2681"/>
      <c r="E11" s="2687"/>
      <c r="F11" s="2687"/>
      <c r="G11" s="2687"/>
      <c r="H11" s="2811"/>
      <c r="I11" s="1075" t="s">
        <v>567</v>
      </c>
      <c r="J11" s="2811"/>
    </row>
    <row r="12" spans="1:11" ht="19.5" customHeight="1">
      <c r="A12" s="1086"/>
      <c r="B12" s="2799"/>
      <c r="C12" s="2681"/>
      <c r="D12" s="2681"/>
      <c r="E12" s="2687"/>
      <c r="F12" s="2687"/>
      <c r="G12" s="2687"/>
      <c r="H12" s="2811"/>
      <c r="I12" s="1075" t="s">
        <v>567</v>
      </c>
      <c r="J12" s="2811"/>
    </row>
    <row r="13" spans="1:11" ht="19.5" customHeight="1">
      <c r="A13" s="1086"/>
      <c r="B13" s="2799"/>
      <c r="C13" s="2681"/>
      <c r="D13" s="2681"/>
      <c r="E13" s="2687"/>
      <c r="F13" s="2687"/>
      <c r="G13" s="2687"/>
      <c r="H13" s="2811"/>
      <c r="I13" s="1075" t="s">
        <v>567</v>
      </c>
      <c r="J13" s="2811"/>
    </row>
    <row r="14" spans="1:11" ht="19.5" customHeight="1">
      <c r="A14" s="1086"/>
      <c r="B14" s="2799"/>
      <c r="C14" s="2799"/>
      <c r="D14" s="2677"/>
      <c r="E14" s="2693"/>
      <c r="F14" s="2693"/>
      <c r="G14" s="2693"/>
      <c r="H14" s="1472"/>
      <c r="I14" s="2693"/>
      <c r="J14" s="1515"/>
    </row>
    <row r="15" spans="1:11" ht="19.5" customHeight="1">
      <c r="A15" s="1086"/>
      <c r="B15" s="2799"/>
      <c r="C15" s="2799"/>
      <c r="D15" s="1075"/>
      <c r="E15" s="1075" t="s">
        <v>655</v>
      </c>
      <c r="F15" s="1075" t="s">
        <v>1132</v>
      </c>
      <c r="G15" s="1075" t="s">
        <v>378</v>
      </c>
      <c r="H15" s="2812" t="s">
        <v>1345</v>
      </c>
      <c r="I15" s="2816"/>
      <c r="J15" s="1515"/>
    </row>
    <row r="16" spans="1:11" ht="19.5" customHeight="1">
      <c r="A16" s="1086"/>
      <c r="B16" s="2799"/>
      <c r="C16" s="2799"/>
      <c r="D16" s="1075" t="s">
        <v>591</v>
      </c>
      <c r="E16" s="2805"/>
      <c r="F16" s="2805"/>
      <c r="G16" s="2808"/>
      <c r="H16" s="2813"/>
      <c r="I16" s="2817"/>
      <c r="J16" s="1515"/>
    </row>
    <row r="17" spans="1:12" ht="19.5" customHeight="1">
      <c r="A17" s="1086"/>
      <c r="B17" s="2799"/>
      <c r="C17" s="2799"/>
      <c r="D17" s="1076" t="s">
        <v>1344</v>
      </c>
      <c r="E17" s="2805"/>
      <c r="F17" s="2807"/>
      <c r="G17" s="2809"/>
      <c r="H17" s="2814"/>
      <c r="I17" s="2818"/>
      <c r="J17" s="1515"/>
    </row>
    <row r="18" spans="1:12" ht="19.5" customHeight="1">
      <c r="A18" s="1086"/>
      <c r="B18" s="2799"/>
      <c r="C18" s="2799"/>
      <c r="D18" s="2803"/>
      <c r="E18" s="2806"/>
      <c r="F18" s="2806"/>
      <c r="G18" s="2806"/>
      <c r="H18" s="2815"/>
      <c r="I18" s="2815"/>
      <c r="J18" s="1515"/>
    </row>
    <row r="19" spans="1:12" ht="19.5" customHeight="1">
      <c r="A19" s="1086"/>
      <c r="B19" s="2799"/>
      <c r="C19" s="1110" t="s">
        <v>1309</v>
      </c>
      <c r="D19" s="1116"/>
      <c r="E19" s="1116"/>
      <c r="F19" s="1116"/>
      <c r="G19" s="1116"/>
      <c r="H19" s="1116"/>
      <c r="I19" s="1116"/>
      <c r="J19" s="2698"/>
    </row>
    <row r="20" spans="1:12" ht="40.5" customHeight="1">
      <c r="A20" s="1086"/>
      <c r="B20" s="2799"/>
      <c r="C20" s="1076" t="s">
        <v>862</v>
      </c>
      <c r="D20" s="1076" t="s">
        <v>70</v>
      </c>
      <c r="E20" s="1075" t="s">
        <v>751</v>
      </c>
      <c r="F20" s="1075"/>
      <c r="G20" s="1075"/>
      <c r="H20" s="1076" t="s">
        <v>1311</v>
      </c>
      <c r="I20" s="1076"/>
      <c r="J20" s="1100" t="s">
        <v>1312</v>
      </c>
    </row>
    <row r="21" spans="1:12" ht="19.5" customHeight="1">
      <c r="A21" s="1086"/>
      <c r="B21" s="2799"/>
      <c r="C21" s="2681"/>
      <c r="D21" s="2681"/>
      <c r="E21" s="2687"/>
      <c r="F21" s="2687"/>
      <c r="G21" s="2687"/>
      <c r="H21" s="2811"/>
      <c r="I21" s="1075" t="s">
        <v>567</v>
      </c>
      <c r="J21" s="2811"/>
      <c r="K21" s="2820"/>
    </row>
    <row r="22" spans="1:12" ht="19.5" customHeight="1">
      <c r="A22" s="1086"/>
      <c r="B22" s="2799"/>
      <c r="C22" s="2681"/>
      <c r="D22" s="2681"/>
      <c r="E22" s="2687"/>
      <c r="F22" s="2687"/>
      <c r="G22" s="2687"/>
      <c r="H22" s="2811"/>
      <c r="I22" s="1075" t="s">
        <v>567</v>
      </c>
      <c r="J22" s="2811"/>
    </row>
    <row r="23" spans="1:12" ht="19.5" customHeight="1">
      <c r="A23" s="1086"/>
      <c r="B23" s="2799"/>
      <c r="C23" s="2681"/>
      <c r="D23" s="2681"/>
      <c r="E23" s="2687"/>
      <c r="F23" s="2687"/>
      <c r="G23" s="2687"/>
      <c r="H23" s="2811"/>
      <c r="I23" s="1075" t="s">
        <v>567</v>
      </c>
      <c r="J23" s="2811"/>
    </row>
    <row r="24" spans="1:12" ht="19.5" customHeight="1">
      <c r="A24" s="1086"/>
      <c r="B24" s="2799"/>
      <c r="C24" s="1446"/>
      <c r="D24" s="2151"/>
      <c r="E24" s="2146"/>
      <c r="F24" s="2146"/>
      <c r="G24" s="2146"/>
      <c r="H24" s="1447"/>
      <c r="I24" s="2146"/>
      <c r="J24" s="1517"/>
    </row>
    <row r="25" spans="1:12" ht="19.5" customHeight="1">
      <c r="A25" s="1086"/>
      <c r="B25" s="2799"/>
      <c r="C25" s="2799"/>
      <c r="D25" s="1075"/>
      <c r="E25" s="1075" t="s">
        <v>655</v>
      </c>
      <c r="F25" s="1075" t="s">
        <v>1132</v>
      </c>
      <c r="G25" s="1075" t="s">
        <v>378</v>
      </c>
      <c r="H25" s="2812" t="s">
        <v>1345</v>
      </c>
      <c r="I25" s="2816"/>
      <c r="J25" s="1515"/>
    </row>
    <row r="26" spans="1:12" ht="19.5" customHeight="1">
      <c r="A26" s="1086"/>
      <c r="B26" s="2799"/>
      <c r="C26" s="2799"/>
      <c r="D26" s="1075" t="s">
        <v>591</v>
      </c>
      <c r="E26" s="2805"/>
      <c r="F26" s="2805"/>
      <c r="G26" s="2808"/>
      <c r="H26" s="2813"/>
      <c r="I26" s="2817"/>
      <c r="J26" s="1515"/>
    </row>
    <row r="27" spans="1:12" ht="19.5" customHeight="1">
      <c r="A27" s="1086"/>
      <c r="B27" s="2799"/>
      <c r="C27" s="2799"/>
      <c r="D27" s="1076" t="s">
        <v>1344</v>
      </c>
      <c r="E27" s="2805"/>
      <c r="F27" s="2807"/>
      <c r="G27" s="2809"/>
      <c r="H27" s="2814"/>
      <c r="I27" s="2818"/>
      <c r="J27" s="1515"/>
    </row>
    <row r="28" spans="1:12" ht="19.5" customHeight="1">
      <c r="A28" s="1086"/>
      <c r="B28" s="2800"/>
      <c r="C28" s="2800"/>
      <c r="D28" s="2804"/>
      <c r="E28" s="2684"/>
      <c r="F28" s="2684"/>
      <c r="G28" s="2684"/>
      <c r="H28" s="1476"/>
      <c r="I28" s="2684"/>
      <c r="J28" s="1516"/>
    </row>
    <row r="29" spans="1:12" ht="19.5" customHeight="1">
      <c r="A29" s="1086"/>
      <c r="B29" s="2702" t="s">
        <v>837</v>
      </c>
      <c r="C29" s="2802" t="s">
        <v>709</v>
      </c>
      <c r="D29" s="2678"/>
      <c r="E29" s="2678"/>
      <c r="F29" s="2678"/>
      <c r="G29" s="2810"/>
      <c r="H29" s="2680" t="s">
        <v>1080</v>
      </c>
      <c r="I29" s="2684"/>
      <c r="J29" s="2690"/>
    </row>
    <row r="30" spans="1:12" ht="30.75" customHeight="1">
      <c r="A30" s="1086"/>
      <c r="B30" s="2703"/>
      <c r="C30" s="2683"/>
      <c r="D30" s="2686"/>
      <c r="E30" s="2686"/>
      <c r="F30" s="2686"/>
      <c r="G30" s="2692"/>
      <c r="H30" s="1454"/>
      <c r="I30" s="1460"/>
      <c r="J30" s="2699"/>
    </row>
    <row r="31" spans="1:12" ht="6" customHeight="1">
      <c r="A31" s="1086"/>
      <c r="B31" s="1086"/>
      <c r="C31" s="1086"/>
      <c r="D31" s="1086"/>
      <c r="E31" s="1086"/>
      <c r="F31" s="1086"/>
      <c r="G31" s="1086"/>
      <c r="H31" s="1086"/>
      <c r="I31" s="1086"/>
      <c r="J31" s="1086"/>
    </row>
    <row r="32" spans="1:12" ht="64.5" customHeight="1">
      <c r="A32" s="1086"/>
      <c r="B32" s="2677" t="s">
        <v>474</v>
      </c>
      <c r="C32" s="2677"/>
      <c r="D32" s="2677"/>
      <c r="E32" s="2677"/>
      <c r="F32" s="2677"/>
      <c r="G32" s="2677"/>
      <c r="H32" s="2677"/>
      <c r="I32" s="2677"/>
      <c r="J32" s="2677"/>
      <c r="K32" s="2095"/>
      <c r="L32" s="2095"/>
    </row>
    <row r="33" spans="1:12" ht="33.75" customHeight="1">
      <c r="A33" s="1086"/>
      <c r="B33" s="2677" t="s">
        <v>1278</v>
      </c>
      <c r="C33" s="2677"/>
      <c r="D33" s="2677"/>
      <c r="E33" s="2677"/>
      <c r="F33" s="2677"/>
      <c r="G33" s="2677"/>
      <c r="H33" s="2677"/>
      <c r="I33" s="2677"/>
      <c r="J33" s="2677"/>
      <c r="K33" s="2095"/>
      <c r="L33" s="2095"/>
    </row>
    <row r="34" spans="1:12" ht="17.25" customHeight="1">
      <c r="A34" s="1086"/>
      <c r="B34" s="2678" t="s">
        <v>1343</v>
      </c>
      <c r="C34" s="2678"/>
      <c r="D34" s="2678"/>
      <c r="E34" s="2678"/>
      <c r="F34" s="2678"/>
      <c r="G34" s="2678"/>
      <c r="H34" s="2678"/>
      <c r="I34" s="2678"/>
      <c r="J34" s="2678"/>
      <c r="K34" s="2095"/>
      <c r="L34" s="2095"/>
    </row>
    <row r="35" spans="1:12" ht="7.5" customHeight="1">
      <c r="A35" s="1086"/>
      <c r="B35" s="2801"/>
      <c r="C35" s="2801"/>
      <c r="D35" s="2801"/>
      <c r="E35" s="2801"/>
      <c r="F35" s="2801"/>
      <c r="G35" s="2801"/>
      <c r="H35" s="2801"/>
      <c r="I35" s="2801"/>
      <c r="J35" s="2801"/>
    </row>
    <row r="36" spans="1:12">
      <c r="B36" s="2095"/>
    </row>
  </sheetData>
  <mergeCells count="28">
    <mergeCell ref="G2:J2"/>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20"/>
  <dataValidations count="3">
    <dataValidation type="list" allowBlank="1" showDropDown="0" showInputMessage="1" showErrorMessage="1" sqref="C8:J8">
      <formula1>"①　新規,②　変更,③　終了"</formula1>
    </dataValidation>
    <dataValidation type="list" allowBlank="1" showDropDown="0" showInputMessage="1" showErrorMessage="1" sqref="H30:J30">
      <formula1>"✓"</formula1>
    </dataValidation>
    <dataValidation type="list" allowBlank="1" showDropDown="0" showInputMessage="1" showErrorMessage="1" sqref="C7:J7">
      <formula1>"①　自立生活援助事業所,②　地域移行支援事業所,③　地域定着支援事業所,④　計画相談支援事業所"</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J19"/>
  <sheetViews>
    <sheetView showGridLines="0" view="pageBreakPreview" zoomScaleSheetLayoutView="100" workbookViewId="0">
      <selection activeCell="A3" sqref="A3:H3"/>
    </sheetView>
  </sheetViews>
  <sheetFormatPr defaultRowHeight="13.5"/>
  <cols>
    <col min="1" max="1" width="1.125" style="1009" customWidth="1"/>
    <col min="2" max="2" width="24.25" style="1009" customWidth="1"/>
    <col min="3" max="3" width="4" style="1009" customWidth="1"/>
    <col min="4" max="5" width="15.25" style="1009" customWidth="1"/>
    <col min="6" max="6" width="15.125" style="1009" customWidth="1"/>
    <col min="7" max="7" width="15.25" style="1009" customWidth="1"/>
    <col min="8" max="8" width="3.125" style="1009" customWidth="1"/>
    <col min="9" max="9" width="3.75" style="1009" customWidth="1"/>
    <col min="10" max="10" width="2.5" style="1009" customWidth="1"/>
    <col min="11" max="256" width="9" style="1009" customWidth="1"/>
    <col min="257" max="257" width="1.125" style="1009" customWidth="1"/>
    <col min="258" max="258" width="24.25" style="1009" customWidth="1"/>
    <col min="259" max="259" width="4" style="1009" customWidth="1"/>
    <col min="260" max="261" width="15.25" style="1009" customWidth="1"/>
    <col min="262" max="262" width="15.125" style="1009" customWidth="1"/>
    <col min="263" max="263" width="15.25" style="1009" customWidth="1"/>
    <col min="264" max="264" width="3.125" style="1009" customWidth="1"/>
    <col min="265" max="265" width="3.75" style="1009" customWidth="1"/>
    <col min="266" max="266" width="2.5" style="1009" customWidth="1"/>
    <col min="267" max="512" width="9" style="1009" customWidth="1"/>
    <col min="513" max="513" width="1.125" style="1009" customWidth="1"/>
    <col min="514" max="514" width="24.25" style="1009" customWidth="1"/>
    <col min="515" max="515" width="4" style="1009" customWidth="1"/>
    <col min="516" max="517" width="15.25" style="1009" customWidth="1"/>
    <col min="518" max="518" width="15.125" style="1009" customWidth="1"/>
    <col min="519" max="519" width="15.25" style="1009" customWidth="1"/>
    <col min="520" max="520" width="3.125" style="1009" customWidth="1"/>
    <col min="521" max="521" width="3.75" style="1009" customWidth="1"/>
    <col min="522" max="522" width="2.5" style="1009" customWidth="1"/>
    <col min="523" max="768" width="9" style="1009" customWidth="1"/>
    <col min="769" max="769" width="1.125" style="1009" customWidth="1"/>
    <col min="770" max="770" width="24.25" style="1009" customWidth="1"/>
    <col min="771" max="771" width="4" style="1009" customWidth="1"/>
    <col min="772" max="773" width="15.25" style="1009" customWidth="1"/>
    <col min="774" max="774" width="15.125" style="1009" customWidth="1"/>
    <col min="775" max="775" width="15.25" style="1009" customWidth="1"/>
    <col min="776" max="776" width="3.125" style="1009" customWidth="1"/>
    <col min="777" max="777" width="3.75" style="1009" customWidth="1"/>
    <col min="778" max="778" width="2.5" style="1009" customWidth="1"/>
    <col min="779" max="1024" width="9" style="1009" customWidth="1"/>
    <col min="1025" max="1025" width="1.125" style="1009" customWidth="1"/>
    <col min="1026" max="1026" width="24.25" style="1009" customWidth="1"/>
    <col min="1027" max="1027" width="4" style="1009" customWidth="1"/>
    <col min="1028" max="1029" width="15.25" style="1009" customWidth="1"/>
    <col min="1030" max="1030" width="15.125" style="1009" customWidth="1"/>
    <col min="1031" max="1031" width="15.25" style="1009" customWidth="1"/>
    <col min="1032" max="1032" width="3.125" style="1009" customWidth="1"/>
    <col min="1033" max="1033" width="3.75" style="1009" customWidth="1"/>
    <col min="1034" max="1034" width="2.5" style="1009" customWidth="1"/>
    <col min="1035" max="1280" width="9" style="1009" customWidth="1"/>
    <col min="1281" max="1281" width="1.125" style="1009" customWidth="1"/>
    <col min="1282" max="1282" width="24.25" style="1009" customWidth="1"/>
    <col min="1283" max="1283" width="4" style="1009" customWidth="1"/>
    <col min="1284" max="1285" width="15.25" style="1009" customWidth="1"/>
    <col min="1286" max="1286" width="15.125" style="1009" customWidth="1"/>
    <col min="1287" max="1287" width="15.25" style="1009" customWidth="1"/>
    <col min="1288" max="1288" width="3.125" style="1009" customWidth="1"/>
    <col min="1289" max="1289" width="3.75" style="1009" customWidth="1"/>
    <col min="1290" max="1290" width="2.5" style="1009" customWidth="1"/>
    <col min="1291" max="1536" width="9" style="1009" customWidth="1"/>
    <col min="1537" max="1537" width="1.125" style="1009" customWidth="1"/>
    <col min="1538" max="1538" width="24.25" style="1009" customWidth="1"/>
    <col min="1539" max="1539" width="4" style="1009" customWidth="1"/>
    <col min="1540" max="1541" width="15.25" style="1009" customWidth="1"/>
    <col min="1542" max="1542" width="15.125" style="1009" customWidth="1"/>
    <col min="1543" max="1543" width="15.25" style="1009" customWidth="1"/>
    <col min="1544" max="1544" width="3.125" style="1009" customWidth="1"/>
    <col min="1545" max="1545" width="3.75" style="1009" customWidth="1"/>
    <col min="1546" max="1546" width="2.5" style="1009" customWidth="1"/>
    <col min="1547" max="1792" width="9" style="1009" customWidth="1"/>
    <col min="1793" max="1793" width="1.125" style="1009" customWidth="1"/>
    <col min="1794" max="1794" width="24.25" style="1009" customWidth="1"/>
    <col min="1795" max="1795" width="4" style="1009" customWidth="1"/>
    <col min="1796" max="1797" width="15.25" style="1009" customWidth="1"/>
    <col min="1798" max="1798" width="15.125" style="1009" customWidth="1"/>
    <col min="1799" max="1799" width="15.25" style="1009" customWidth="1"/>
    <col min="1800" max="1800" width="3.125" style="1009" customWidth="1"/>
    <col min="1801" max="1801" width="3.75" style="1009" customWidth="1"/>
    <col min="1802" max="1802" width="2.5" style="1009" customWidth="1"/>
    <col min="1803" max="2048" width="9" style="1009" customWidth="1"/>
    <col min="2049" max="2049" width="1.125" style="1009" customWidth="1"/>
    <col min="2050" max="2050" width="24.25" style="1009" customWidth="1"/>
    <col min="2051" max="2051" width="4" style="1009" customWidth="1"/>
    <col min="2052" max="2053" width="15.25" style="1009" customWidth="1"/>
    <col min="2054" max="2054" width="15.125" style="1009" customWidth="1"/>
    <col min="2055" max="2055" width="15.25" style="1009" customWidth="1"/>
    <col min="2056" max="2056" width="3.125" style="1009" customWidth="1"/>
    <col min="2057" max="2057" width="3.75" style="1009" customWidth="1"/>
    <col min="2058" max="2058" width="2.5" style="1009" customWidth="1"/>
    <col min="2059" max="2304" width="9" style="1009" customWidth="1"/>
    <col min="2305" max="2305" width="1.125" style="1009" customWidth="1"/>
    <col min="2306" max="2306" width="24.25" style="1009" customWidth="1"/>
    <col min="2307" max="2307" width="4" style="1009" customWidth="1"/>
    <col min="2308" max="2309" width="15.25" style="1009" customWidth="1"/>
    <col min="2310" max="2310" width="15.125" style="1009" customWidth="1"/>
    <col min="2311" max="2311" width="15.25" style="1009" customWidth="1"/>
    <col min="2312" max="2312" width="3.125" style="1009" customWidth="1"/>
    <col min="2313" max="2313" width="3.75" style="1009" customWidth="1"/>
    <col min="2314" max="2314" width="2.5" style="1009" customWidth="1"/>
    <col min="2315" max="2560" width="9" style="1009" customWidth="1"/>
    <col min="2561" max="2561" width="1.125" style="1009" customWidth="1"/>
    <col min="2562" max="2562" width="24.25" style="1009" customWidth="1"/>
    <col min="2563" max="2563" width="4" style="1009" customWidth="1"/>
    <col min="2564" max="2565" width="15.25" style="1009" customWidth="1"/>
    <col min="2566" max="2566" width="15.125" style="1009" customWidth="1"/>
    <col min="2567" max="2567" width="15.25" style="1009" customWidth="1"/>
    <col min="2568" max="2568" width="3.125" style="1009" customWidth="1"/>
    <col min="2569" max="2569" width="3.75" style="1009" customWidth="1"/>
    <col min="2570" max="2570" width="2.5" style="1009" customWidth="1"/>
    <col min="2571" max="2816" width="9" style="1009" customWidth="1"/>
    <col min="2817" max="2817" width="1.125" style="1009" customWidth="1"/>
    <col min="2818" max="2818" width="24.25" style="1009" customWidth="1"/>
    <col min="2819" max="2819" width="4" style="1009" customWidth="1"/>
    <col min="2820" max="2821" width="15.25" style="1009" customWidth="1"/>
    <col min="2822" max="2822" width="15.125" style="1009" customWidth="1"/>
    <col min="2823" max="2823" width="15.25" style="1009" customWidth="1"/>
    <col min="2824" max="2824" width="3.125" style="1009" customWidth="1"/>
    <col min="2825" max="2825" width="3.75" style="1009" customWidth="1"/>
    <col min="2826" max="2826" width="2.5" style="1009" customWidth="1"/>
    <col min="2827" max="3072" width="9" style="1009" customWidth="1"/>
    <col min="3073" max="3073" width="1.125" style="1009" customWidth="1"/>
    <col min="3074" max="3074" width="24.25" style="1009" customWidth="1"/>
    <col min="3075" max="3075" width="4" style="1009" customWidth="1"/>
    <col min="3076" max="3077" width="15.25" style="1009" customWidth="1"/>
    <col min="3078" max="3078" width="15.125" style="1009" customWidth="1"/>
    <col min="3079" max="3079" width="15.25" style="1009" customWidth="1"/>
    <col min="3080" max="3080" width="3.125" style="1009" customWidth="1"/>
    <col min="3081" max="3081" width="3.75" style="1009" customWidth="1"/>
    <col min="3082" max="3082" width="2.5" style="1009" customWidth="1"/>
    <col min="3083" max="3328" width="9" style="1009" customWidth="1"/>
    <col min="3329" max="3329" width="1.125" style="1009" customWidth="1"/>
    <col min="3330" max="3330" width="24.25" style="1009" customWidth="1"/>
    <col min="3331" max="3331" width="4" style="1009" customWidth="1"/>
    <col min="3332" max="3333" width="15.25" style="1009" customWidth="1"/>
    <col min="3334" max="3334" width="15.125" style="1009" customWidth="1"/>
    <col min="3335" max="3335" width="15.25" style="1009" customWidth="1"/>
    <col min="3336" max="3336" width="3.125" style="1009" customWidth="1"/>
    <col min="3337" max="3337" width="3.75" style="1009" customWidth="1"/>
    <col min="3338" max="3338" width="2.5" style="1009" customWidth="1"/>
    <col min="3339" max="3584" width="9" style="1009" customWidth="1"/>
    <col min="3585" max="3585" width="1.125" style="1009" customWidth="1"/>
    <col min="3586" max="3586" width="24.25" style="1009" customWidth="1"/>
    <col min="3587" max="3587" width="4" style="1009" customWidth="1"/>
    <col min="3588" max="3589" width="15.25" style="1009" customWidth="1"/>
    <col min="3590" max="3590" width="15.125" style="1009" customWidth="1"/>
    <col min="3591" max="3591" width="15.25" style="1009" customWidth="1"/>
    <col min="3592" max="3592" width="3.125" style="1009" customWidth="1"/>
    <col min="3593" max="3593" width="3.75" style="1009" customWidth="1"/>
    <col min="3594" max="3594" width="2.5" style="1009" customWidth="1"/>
    <col min="3595" max="3840" width="9" style="1009" customWidth="1"/>
    <col min="3841" max="3841" width="1.125" style="1009" customWidth="1"/>
    <col min="3842" max="3842" width="24.25" style="1009" customWidth="1"/>
    <col min="3843" max="3843" width="4" style="1009" customWidth="1"/>
    <col min="3844" max="3845" width="15.25" style="1009" customWidth="1"/>
    <col min="3846" max="3846" width="15.125" style="1009" customWidth="1"/>
    <col min="3847" max="3847" width="15.25" style="1009" customWidth="1"/>
    <col min="3848" max="3848" width="3.125" style="1009" customWidth="1"/>
    <col min="3849" max="3849" width="3.75" style="1009" customWidth="1"/>
    <col min="3850" max="3850" width="2.5" style="1009" customWidth="1"/>
    <col min="3851" max="4096" width="9" style="1009" customWidth="1"/>
    <col min="4097" max="4097" width="1.125" style="1009" customWidth="1"/>
    <col min="4098" max="4098" width="24.25" style="1009" customWidth="1"/>
    <col min="4099" max="4099" width="4" style="1009" customWidth="1"/>
    <col min="4100" max="4101" width="15.25" style="1009" customWidth="1"/>
    <col min="4102" max="4102" width="15.125" style="1009" customWidth="1"/>
    <col min="4103" max="4103" width="15.25" style="1009" customWidth="1"/>
    <col min="4104" max="4104" width="3.125" style="1009" customWidth="1"/>
    <col min="4105" max="4105" width="3.75" style="1009" customWidth="1"/>
    <col min="4106" max="4106" width="2.5" style="1009" customWidth="1"/>
    <col min="4107" max="4352" width="9" style="1009" customWidth="1"/>
    <col min="4353" max="4353" width="1.125" style="1009" customWidth="1"/>
    <col min="4354" max="4354" width="24.25" style="1009" customWidth="1"/>
    <col min="4355" max="4355" width="4" style="1009" customWidth="1"/>
    <col min="4356" max="4357" width="15.25" style="1009" customWidth="1"/>
    <col min="4358" max="4358" width="15.125" style="1009" customWidth="1"/>
    <col min="4359" max="4359" width="15.25" style="1009" customWidth="1"/>
    <col min="4360" max="4360" width="3.125" style="1009" customWidth="1"/>
    <col min="4361" max="4361" width="3.75" style="1009" customWidth="1"/>
    <col min="4362" max="4362" width="2.5" style="1009" customWidth="1"/>
    <col min="4363" max="4608" width="9" style="1009" customWidth="1"/>
    <col min="4609" max="4609" width="1.125" style="1009" customWidth="1"/>
    <col min="4610" max="4610" width="24.25" style="1009" customWidth="1"/>
    <col min="4611" max="4611" width="4" style="1009" customWidth="1"/>
    <col min="4612" max="4613" width="15.25" style="1009" customWidth="1"/>
    <col min="4614" max="4614" width="15.125" style="1009" customWidth="1"/>
    <col min="4615" max="4615" width="15.25" style="1009" customWidth="1"/>
    <col min="4616" max="4616" width="3.125" style="1009" customWidth="1"/>
    <col min="4617" max="4617" width="3.75" style="1009" customWidth="1"/>
    <col min="4618" max="4618" width="2.5" style="1009" customWidth="1"/>
    <col min="4619" max="4864" width="9" style="1009" customWidth="1"/>
    <col min="4865" max="4865" width="1.125" style="1009" customWidth="1"/>
    <col min="4866" max="4866" width="24.25" style="1009" customWidth="1"/>
    <col min="4867" max="4867" width="4" style="1009" customWidth="1"/>
    <col min="4868" max="4869" width="15.25" style="1009" customWidth="1"/>
    <col min="4870" max="4870" width="15.125" style="1009" customWidth="1"/>
    <col min="4871" max="4871" width="15.25" style="1009" customWidth="1"/>
    <col min="4872" max="4872" width="3.125" style="1009" customWidth="1"/>
    <col min="4873" max="4873" width="3.75" style="1009" customWidth="1"/>
    <col min="4874" max="4874" width="2.5" style="1009" customWidth="1"/>
    <col min="4875" max="5120" width="9" style="1009" customWidth="1"/>
    <col min="5121" max="5121" width="1.125" style="1009" customWidth="1"/>
    <col min="5122" max="5122" width="24.25" style="1009" customWidth="1"/>
    <col min="5123" max="5123" width="4" style="1009" customWidth="1"/>
    <col min="5124" max="5125" width="15.25" style="1009" customWidth="1"/>
    <col min="5126" max="5126" width="15.125" style="1009" customWidth="1"/>
    <col min="5127" max="5127" width="15.25" style="1009" customWidth="1"/>
    <col min="5128" max="5128" width="3.125" style="1009" customWidth="1"/>
    <col min="5129" max="5129" width="3.75" style="1009" customWidth="1"/>
    <col min="5130" max="5130" width="2.5" style="1009" customWidth="1"/>
    <col min="5131" max="5376" width="9" style="1009" customWidth="1"/>
    <col min="5377" max="5377" width="1.125" style="1009" customWidth="1"/>
    <col min="5378" max="5378" width="24.25" style="1009" customWidth="1"/>
    <col min="5379" max="5379" width="4" style="1009" customWidth="1"/>
    <col min="5380" max="5381" width="15.25" style="1009" customWidth="1"/>
    <col min="5382" max="5382" width="15.125" style="1009" customWidth="1"/>
    <col min="5383" max="5383" width="15.25" style="1009" customWidth="1"/>
    <col min="5384" max="5384" width="3.125" style="1009" customWidth="1"/>
    <col min="5385" max="5385" width="3.75" style="1009" customWidth="1"/>
    <col min="5386" max="5386" width="2.5" style="1009" customWidth="1"/>
    <col min="5387" max="5632" width="9" style="1009" customWidth="1"/>
    <col min="5633" max="5633" width="1.125" style="1009" customWidth="1"/>
    <col min="5634" max="5634" width="24.25" style="1009" customWidth="1"/>
    <col min="5635" max="5635" width="4" style="1009" customWidth="1"/>
    <col min="5636" max="5637" width="15.25" style="1009" customWidth="1"/>
    <col min="5638" max="5638" width="15.125" style="1009" customWidth="1"/>
    <col min="5639" max="5639" width="15.25" style="1009" customWidth="1"/>
    <col min="5640" max="5640" width="3.125" style="1009" customWidth="1"/>
    <col min="5641" max="5641" width="3.75" style="1009" customWidth="1"/>
    <col min="5642" max="5642" width="2.5" style="1009" customWidth="1"/>
    <col min="5643" max="5888" width="9" style="1009" customWidth="1"/>
    <col min="5889" max="5889" width="1.125" style="1009" customWidth="1"/>
    <col min="5890" max="5890" width="24.25" style="1009" customWidth="1"/>
    <col min="5891" max="5891" width="4" style="1009" customWidth="1"/>
    <col min="5892" max="5893" width="15.25" style="1009" customWidth="1"/>
    <col min="5894" max="5894" width="15.125" style="1009" customWidth="1"/>
    <col min="5895" max="5895" width="15.25" style="1009" customWidth="1"/>
    <col min="5896" max="5896" width="3.125" style="1009" customWidth="1"/>
    <col min="5897" max="5897" width="3.75" style="1009" customWidth="1"/>
    <col min="5898" max="5898" width="2.5" style="1009" customWidth="1"/>
    <col min="5899" max="6144" width="9" style="1009" customWidth="1"/>
    <col min="6145" max="6145" width="1.125" style="1009" customWidth="1"/>
    <col min="6146" max="6146" width="24.25" style="1009" customWidth="1"/>
    <col min="6147" max="6147" width="4" style="1009" customWidth="1"/>
    <col min="6148" max="6149" width="15.25" style="1009" customWidth="1"/>
    <col min="6150" max="6150" width="15.125" style="1009" customWidth="1"/>
    <col min="6151" max="6151" width="15.25" style="1009" customWidth="1"/>
    <col min="6152" max="6152" width="3.125" style="1009" customWidth="1"/>
    <col min="6153" max="6153" width="3.75" style="1009" customWidth="1"/>
    <col min="6154" max="6154" width="2.5" style="1009" customWidth="1"/>
    <col min="6155" max="6400" width="9" style="1009" customWidth="1"/>
    <col min="6401" max="6401" width="1.125" style="1009" customWidth="1"/>
    <col min="6402" max="6402" width="24.25" style="1009" customWidth="1"/>
    <col min="6403" max="6403" width="4" style="1009" customWidth="1"/>
    <col min="6404" max="6405" width="15.25" style="1009" customWidth="1"/>
    <col min="6406" max="6406" width="15.125" style="1009" customWidth="1"/>
    <col min="6407" max="6407" width="15.25" style="1009" customWidth="1"/>
    <col min="6408" max="6408" width="3.125" style="1009" customWidth="1"/>
    <col min="6409" max="6409" width="3.75" style="1009" customWidth="1"/>
    <col min="6410" max="6410" width="2.5" style="1009" customWidth="1"/>
    <col min="6411" max="6656" width="9" style="1009" customWidth="1"/>
    <col min="6657" max="6657" width="1.125" style="1009" customWidth="1"/>
    <col min="6658" max="6658" width="24.25" style="1009" customWidth="1"/>
    <col min="6659" max="6659" width="4" style="1009" customWidth="1"/>
    <col min="6660" max="6661" width="15.25" style="1009" customWidth="1"/>
    <col min="6662" max="6662" width="15.125" style="1009" customWidth="1"/>
    <col min="6663" max="6663" width="15.25" style="1009" customWidth="1"/>
    <col min="6664" max="6664" width="3.125" style="1009" customWidth="1"/>
    <col min="6665" max="6665" width="3.75" style="1009" customWidth="1"/>
    <col min="6666" max="6666" width="2.5" style="1009" customWidth="1"/>
    <col min="6667" max="6912" width="9" style="1009" customWidth="1"/>
    <col min="6913" max="6913" width="1.125" style="1009" customWidth="1"/>
    <col min="6914" max="6914" width="24.25" style="1009" customWidth="1"/>
    <col min="6915" max="6915" width="4" style="1009" customWidth="1"/>
    <col min="6916" max="6917" width="15.25" style="1009" customWidth="1"/>
    <col min="6918" max="6918" width="15.125" style="1009" customWidth="1"/>
    <col min="6919" max="6919" width="15.25" style="1009" customWidth="1"/>
    <col min="6920" max="6920" width="3.125" style="1009" customWidth="1"/>
    <col min="6921" max="6921" width="3.75" style="1009" customWidth="1"/>
    <col min="6922" max="6922" width="2.5" style="1009" customWidth="1"/>
    <col min="6923" max="7168" width="9" style="1009" customWidth="1"/>
    <col min="7169" max="7169" width="1.125" style="1009" customWidth="1"/>
    <col min="7170" max="7170" width="24.25" style="1009" customWidth="1"/>
    <col min="7171" max="7171" width="4" style="1009" customWidth="1"/>
    <col min="7172" max="7173" width="15.25" style="1009" customWidth="1"/>
    <col min="7174" max="7174" width="15.125" style="1009" customWidth="1"/>
    <col min="7175" max="7175" width="15.25" style="1009" customWidth="1"/>
    <col min="7176" max="7176" width="3.125" style="1009" customWidth="1"/>
    <col min="7177" max="7177" width="3.75" style="1009" customWidth="1"/>
    <col min="7178" max="7178" width="2.5" style="1009" customWidth="1"/>
    <col min="7179" max="7424" width="9" style="1009" customWidth="1"/>
    <col min="7425" max="7425" width="1.125" style="1009" customWidth="1"/>
    <col min="7426" max="7426" width="24.25" style="1009" customWidth="1"/>
    <col min="7427" max="7427" width="4" style="1009" customWidth="1"/>
    <col min="7428" max="7429" width="15.25" style="1009" customWidth="1"/>
    <col min="7430" max="7430" width="15.125" style="1009" customWidth="1"/>
    <col min="7431" max="7431" width="15.25" style="1009" customWidth="1"/>
    <col min="7432" max="7432" width="3.125" style="1009" customWidth="1"/>
    <col min="7433" max="7433" width="3.75" style="1009" customWidth="1"/>
    <col min="7434" max="7434" width="2.5" style="1009" customWidth="1"/>
    <col min="7435" max="7680" width="9" style="1009" customWidth="1"/>
    <col min="7681" max="7681" width="1.125" style="1009" customWidth="1"/>
    <col min="7682" max="7682" width="24.25" style="1009" customWidth="1"/>
    <col min="7683" max="7683" width="4" style="1009" customWidth="1"/>
    <col min="7684" max="7685" width="15.25" style="1009" customWidth="1"/>
    <col min="7686" max="7686" width="15.125" style="1009" customWidth="1"/>
    <col min="7687" max="7687" width="15.25" style="1009" customWidth="1"/>
    <col min="7688" max="7688" width="3.125" style="1009" customWidth="1"/>
    <col min="7689" max="7689" width="3.75" style="1009" customWidth="1"/>
    <col min="7690" max="7690" width="2.5" style="1009" customWidth="1"/>
    <col min="7691" max="7936" width="9" style="1009" customWidth="1"/>
    <col min="7937" max="7937" width="1.125" style="1009" customWidth="1"/>
    <col min="7938" max="7938" width="24.25" style="1009" customWidth="1"/>
    <col min="7939" max="7939" width="4" style="1009" customWidth="1"/>
    <col min="7940" max="7941" width="15.25" style="1009" customWidth="1"/>
    <col min="7942" max="7942" width="15.125" style="1009" customWidth="1"/>
    <col min="7943" max="7943" width="15.25" style="1009" customWidth="1"/>
    <col min="7944" max="7944" width="3.125" style="1009" customWidth="1"/>
    <col min="7945" max="7945" width="3.75" style="1009" customWidth="1"/>
    <col min="7946" max="7946" width="2.5" style="1009" customWidth="1"/>
    <col min="7947" max="8192" width="9" style="1009" customWidth="1"/>
    <col min="8193" max="8193" width="1.125" style="1009" customWidth="1"/>
    <col min="8194" max="8194" width="24.25" style="1009" customWidth="1"/>
    <col min="8195" max="8195" width="4" style="1009" customWidth="1"/>
    <col min="8196" max="8197" width="15.25" style="1009" customWidth="1"/>
    <col min="8198" max="8198" width="15.125" style="1009" customWidth="1"/>
    <col min="8199" max="8199" width="15.25" style="1009" customWidth="1"/>
    <col min="8200" max="8200" width="3.125" style="1009" customWidth="1"/>
    <col min="8201" max="8201" width="3.75" style="1009" customWidth="1"/>
    <col min="8202" max="8202" width="2.5" style="1009" customWidth="1"/>
    <col min="8203" max="8448" width="9" style="1009" customWidth="1"/>
    <col min="8449" max="8449" width="1.125" style="1009" customWidth="1"/>
    <col min="8450" max="8450" width="24.25" style="1009" customWidth="1"/>
    <col min="8451" max="8451" width="4" style="1009" customWidth="1"/>
    <col min="8452" max="8453" width="15.25" style="1009" customWidth="1"/>
    <col min="8454" max="8454" width="15.125" style="1009" customWidth="1"/>
    <col min="8455" max="8455" width="15.25" style="1009" customWidth="1"/>
    <col min="8456" max="8456" width="3.125" style="1009" customWidth="1"/>
    <col min="8457" max="8457" width="3.75" style="1009" customWidth="1"/>
    <col min="8458" max="8458" width="2.5" style="1009" customWidth="1"/>
    <col min="8459" max="8704" width="9" style="1009" customWidth="1"/>
    <col min="8705" max="8705" width="1.125" style="1009" customWidth="1"/>
    <col min="8706" max="8706" width="24.25" style="1009" customWidth="1"/>
    <col min="8707" max="8707" width="4" style="1009" customWidth="1"/>
    <col min="8708" max="8709" width="15.25" style="1009" customWidth="1"/>
    <col min="8710" max="8710" width="15.125" style="1009" customWidth="1"/>
    <col min="8711" max="8711" width="15.25" style="1009" customWidth="1"/>
    <col min="8712" max="8712" width="3.125" style="1009" customWidth="1"/>
    <col min="8713" max="8713" width="3.75" style="1009" customWidth="1"/>
    <col min="8714" max="8714" width="2.5" style="1009" customWidth="1"/>
    <col min="8715" max="8960" width="9" style="1009" customWidth="1"/>
    <col min="8961" max="8961" width="1.125" style="1009" customWidth="1"/>
    <col min="8962" max="8962" width="24.25" style="1009" customWidth="1"/>
    <col min="8963" max="8963" width="4" style="1009" customWidth="1"/>
    <col min="8964" max="8965" width="15.25" style="1009" customWidth="1"/>
    <col min="8966" max="8966" width="15.125" style="1009" customWidth="1"/>
    <col min="8967" max="8967" width="15.25" style="1009" customWidth="1"/>
    <col min="8968" max="8968" width="3.125" style="1009" customWidth="1"/>
    <col min="8969" max="8969" width="3.75" style="1009" customWidth="1"/>
    <col min="8970" max="8970" width="2.5" style="1009" customWidth="1"/>
    <col min="8971" max="9216" width="9" style="1009" customWidth="1"/>
    <col min="9217" max="9217" width="1.125" style="1009" customWidth="1"/>
    <col min="9218" max="9218" width="24.25" style="1009" customWidth="1"/>
    <col min="9219" max="9219" width="4" style="1009" customWidth="1"/>
    <col min="9220" max="9221" width="15.25" style="1009" customWidth="1"/>
    <col min="9222" max="9222" width="15.125" style="1009" customWidth="1"/>
    <col min="9223" max="9223" width="15.25" style="1009" customWidth="1"/>
    <col min="9224" max="9224" width="3.125" style="1009" customWidth="1"/>
    <col min="9225" max="9225" width="3.75" style="1009" customWidth="1"/>
    <col min="9226" max="9226" width="2.5" style="1009" customWidth="1"/>
    <col min="9227" max="9472" width="9" style="1009" customWidth="1"/>
    <col min="9473" max="9473" width="1.125" style="1009" customWidth="1"/>
    <col min="9474" max="9474" width="24.25" style="1009" customWidth="1"/>
    <col min="9475" max="9475" width="4" style="1009" customWidth="1"/>
    <col min="9476" max="9477" width="15.25" style="1009" customWidth="1"/>
    <col min="9478" max="9478" width="15.125" style="1009" customWidth="1"/>
    <col min="9479" max="9479" width="15.25" style="1009" customWidth="1"/>
    <col min="9480" max="9480" width="3.125" style="1009" customWidth="1"/>
    <col min="9481" max="9481" width="3.75" style="1009" customWidth="1"/>
    <col min="9482" max="9482" width="2.5" style="1009" customWidth="1"/>
    <col min="9483" max="9728" width="9" style="1009" customWidth="1"/>
    <col min="9729" max="9729" width="1.125" style="1009" customWidth="1"/>
    <col min="9730" max="9730" width="24.25" style="1009" customWidth="1"/>
    <col min="9731" max="9731" width="4" style="1009" customWidth="1"/>
    <col min="9732" max="9733" width="15.25" style="1009" customWidth="1"/>
    <col min="9734" max="9734" width="15.125" style="1009" customWidth="1"/>
    <col min="9735" max="9735" width="15.25" style="1009" customWidth="1"/>
    <col min="9736" max="9736" width="3.125" style="1009" customWidth="1"/>
    <col min="9737" max="9737" width="3.75" style="1009" customWidth="1"/>
    <col min="9738" max="9738" width="2.5" style="1009" customWidth="1"/>
    <col min="9739" max="9984" width="9" style="1009" customWidth="1"/>
    <col min="9985" max="9985" width="1.125" style="1009" customWidth="1"/>
    <col min="9986" max="9986" width="24.25" style="1009" customWidth="1"/>
    <col min="9987" max="9987" width="4" style="1009" customWidth="1"/>
    <col min="9988" max="9989" width="15.25" style="1009" customWidth="1"/>
    <col min="9990" max="9990" width="15.125" style="1009" customWidth="1"/>
    <col min="9991" max="9991" width="15.25" style="1009" customWidth="1"/>
    <col min="9992" max="9992" width="3.125" style="1009" customWidth="1"/>
    <col min="9993" max="9993" width="3.75" style="1009" customWidth="1"/>
    <col min="9994" max="9994" width="2.5" style="1009" customWidth="1"/>
    <col min="9995" max="10240" width="9" style="1009" customWidth="1"/>
    <col min="10241" max="10241" width="1.125" style="1009" customWidth="1"/>
    <col min="10242" max="10242" width="24.25" style="1009" customWidth="1"/>
    <col min="10243" max="10243" width="4" style="1009" customWidth="1"/>
    <col min="10244" max="10245" width="15.25" style="1009" customWidth="1"/>
    <col min="10246" max="10246" width="15.125" style="1009" customWidth="1"/>
    <col min="10247" max="10247" width="15.25" style="1009" customWidth="1"/>
    <col min="10248" max="10248" width="3.125" style="1009" customWidth="1"/>
    <col min="10249" max="10249" width="3.75" style="1009" customWidth="1"/>
    <col min="10250" max="10250" width="2.5" style="1009" customWidth="1"/>
    <col min="10251" max="10496" width="9" style="1009" customWidth="1"/>
    <col min="10497" max="10497" width="1.125" style="1009" customWidth="1"/>
    <col min="10498" max="10498" width="24.25" style="1009" customWidth="1"/>
    <col min="10499" max="10499" width="4" style="1009" customWidth="1"/>
    <col min="10500" max="10501" width="15.25" style="1009" customWidth="1"/>
    <col min="10502" max="10502" width="15.125" style="1009" customWidth="1"/>
    <col min="10503" max="10503" width="15.25" style="1009" customWidth="1"/>
    <col min="10504" max="10504" width="3.125" style="1009" customWidth="1"/>
    <col min="10505" max="10505" width="3.75" style="1009" customWidth="1"/>
    <col min="10506" max="10506" width="2.5" style="1009" customWidth="1"/>
    <col min="10507" max="10752" width="9" style="1009" customWidth="1"/>
    <col min="10753" max="10753" width="1.125" style="1009" customWidth="1"/>
    <col min="10754" max="10754" width="24.25" style="1009" customWidth="1"/>
    <col min="10755" max="10755" width="4" style="1009" customWidth="1"/>
    <col min="10756" max="10757" width="15.25" style="1009" customWidth="1"/>
    <col min="10758" max="10758" width="15.125" style="1009" customWidth="1"/>
    <col min="10759" max="10759" width="15.25" style="1009" customWidth="1"/>
    <col min="10760" max="10760" width="3.125" style="1009" customWidth="1"/>
    <col min="10761" max="10761" width="3.75" style="1009" customWidth="1"/>
    <col min="10762" max="10762" width="2.5" style="1009" customWidth="1"/>
    <col min="10763" max="11008" width="9" style="1009" customWidth="1"/>
    <col min="11009" max="11009" width="1.125" style="1009" customWidth="1"/>
    <col min="11010" max="11010" width="24.25" style="1009" customWidth="1"/>
    <col min="11011" max="11011" width="4" style="1009" customWidth="1"/>
    <col min="11012" max="11013" width="15.25" style="1009" customWidth="1"/>
    <col min="11014" max="11014" width="15.125" style="1009" customWidth="1"/>
    <col min="11015" max="11015" width="15.25" style="1009" customWidth="1"/>
    <col min="11016" max="11016" width="3.125" style="1009" customWidth="1"/>
    <col min="11017" max="11017" width="3.75" style="1009" customWidth="1"/>
    <col min="11018" max="11018" width="2.5" style="1009" customWidth="1"/>
    <col min="11019" max="11264" width="9" style="1009" customWidth="1"/>
    <col min="11265" max="11265" width="1.125" style="1009" customWidth="1"/>
    <col min="11266" max="11266" width="24.25" style="1009" customWidth="1"/>
    <col min="11267" max="11267" width="4" style="1009" customWidth="1"/>
    <col min="11268" max="11269" width="15.25" style="1009" customWidth="1"/>
    <col min="11270" max="11270" width="15.125" style="1009" customWidth="1"/>
    <col min="11271" max="11271" width="15.25" style="1009" customWidth="1"/>
    <col min="11272" max="11272" width="3.125" style="1009" customWidth="1"/>
    <col min="11273" max="11273" width="3.75" style="1009" customWidth="1"/>
    <col min="11274" max="11274" width="2.5" style="1009" customWidth="1"/>
    <col min="11275" max="11520" width="9" style="1009" customWidth="1"/>
    <col min="11521" max="11521" width="1.125" style="1009" customWidth="1"/>
    <col min="11522" max="11522" width="24.25" style="1009" customWidth="1"/>
    <col min="11523" max="11523" width="4" style="1009" customWidth="1"/>
    <col min="11524" max="11525" width="15.25" style="1009" customWidth="1"/>
    <col min="11526" max="11526" width="15.125" style="1009" customWidth="1"/>
    <col min="11527" max="11527" width="15.25" style="1009" customWidth="1"/>
    <col min="11528" max="11528" width="3.125" style="1009" customWidth="1"/>
    <col min="11529" max="11529" width="3.75" style="1009" customWidth="1"/>
    <col min="11530" max="11530" width="2.5" style="1009" customWidth="1"/>
    <col min="11531" max="11776" width="9" style="1009" customWidth="1"/>
    <col min="11777" max="11777" width="1.125" style="1009" customWidth="1"/>
    <col min="11778" max="11778" width="24.25" style="1009" customWidth="1"/>
    <col min="11779" max="11779" width="4" style="1009" customWidth="1"/>
    <col min="11780" max="11781" width="15.25" style="1009" customWidth="1"/>
    <col min="11782" max="11782" width="15.125" style="1009" customWidth="1"/>
    <col min="11783" max="11783" width="15.25" style="1009" customWidth="1"/>
    <col min="11784" max="11784" width="3.125" style="1009" customWidth="1"/>
    <col min="11785" max="11785" width="3.75" style="1009" customWidth="1"/>
    <col min="11786" max="11786" width="2.5" style="1009" customWidth="1"/>
    <col min="11787" max="12032" width="9" style="1009" customWidth="1"/>
    <col min="12033" max="12033" width="1.125" style="1009" customWidth="1"/>
    <col min="12034" max="12034" width="24.25" style="1009" customWidth="1"/>
    <col min="12035" max="12035" width="4" style="1009" customWidth="1"/>
    <col min="12036" max="12037" width="15.25" style="1009" customWidth="1"/>
    <col min="12038" max="12038" width="15.125" style="1009" customWidth="1"/>
    <col min="12039" max="12039" width="15.25" style="1009" customWidth="1"/>
    <col min="12040" max="12040" width="3.125" style="1009" customWidth="1"/>
    <col min="12041" max="12041" width="3.75" style="1009" customWidth="1"/>
    <col min="12042" max="12042" width="2.5" style="1009" customWidth="1"/>
    <col min="12043" max="12288" width="9" style="1009" customWidth="1"/>
    <col min="12289" max="12289" width="1.125" style="1009" customWidth="1"/>
    <col min="12290" max="12290" width="24.25" style="1009" customWidth="1"/>
    <col min="12291" max="12291" width="4" style="1009" customWidth="1"/>
    <col min="12292" max="12293" width="15.25" style="1009" customWidth="1"/>
    <col min="12294" max="12294" width="15.125" style="1009" customWidth="1"/>
    <col min="12295" max="12295" width="15.25" style="1009" customWidth="1"/>
    <col min="12296" max="12296" width="3.125" style="1009" customWidth="1"/>
    <col min="12297" max="12297" width="3.75" style="1009" customWidth="1"/>
    <col min="12298" max="12298" width="2.5" style="1009" customWidth="1"/>
    <col min="12299" max="12544" width="9" style="1009" customWidth="1"/>
    <col min="12545" max="12545" width="1.125" style="1009" customWidth="1"/>
    <col min="12546" max="12546" width="24.25" style="1009" customWidth="1"/>
    <col min="12547" max="12547" width="4" style="1009" customWidth="1"/>
    <col min="12548" max="12549" width="15.25" style="1009" customWidth="1"/>
    <col min="12550" max="12550" width="15.125" style="1009" customWidth="1"/>
    <col min="12551" max="12551" width="15.25" style="1009" customWidth="1"/>
    <col min="12552" max="12552" width="3.125" style="1009" customWidth="1"/>
    <col min="12553" max="12553" width="3.75" style="1009" customWidth="1"/>
    <col min="12554" max="12554" width="2.5" style="1009" customWidth="1"/>
    <col min="12555" max="12800" width="9" style="1009" customWidth="1"/>
    <col min="12801" max="12801" width="1.125" style="1009" customWidth="1"/>
    <col min="12802" max="12802" width="24.25" style="1009" customWidth="1"/>
    <col min="12803" max="12803" width="4" style="1009" customWidth="1"/>
    <col min="12804" max="12805" width="15.25" style="1009" customWidth="1"/>
    <col min="12806" max="12806" width="15.125" style="1009" customWidth="1"/>
    <col min="12807" max="12807" width="15.25" style="1009" customWidth="1"/>
    <col min="12808" max="12808" width="3.125" style="1009" customWidth="1"/>
    <col min="12809" max="12809" width="3.75" style="1009" customWidth="1"/>
    <col min="12810" max="12810" width="2.5" style="1009" customWidth="1"/>
    <col min="12811" max="13056" width="9" style="1009" customWidth="1"/>
    <col min="13057" max="13057" width="1.125" style="1009" customWidth="1"/>
    <col min="13058" max="13058" width="24.25" style="1009" customWidth="1"/>
    <col min="13059" max="13059" width="4" style="1009" customWidth="1"/>
    <col min="13060" max="13061" width="15.25" style="1009" customWidth="1"/>
    <col min="13062" max="13062" width="15.125" style="1009" customWidth="1"/>
    <col min="13063" max="13063" width="15.25" style="1009" customWidth="1"/>
    <col min="13064" max="13064" width="3.125" style="1009" customWidth="1"/>
    <col min="13065" max="13065" width="3.75" style="1009" customWidth="1"/>
    <col min="13066" max="13066" width="2.5" style="1009" customWidth="1"/>
    <col min="13067" max="13312" width="9" style="1009" customWidth="1"/>
    <col min="13313" max="13313" width="1.125" style="1009" customWidth="1"/>
    <col min="13314" max="13314" width="24.25" style="1009" customWidth="1"/>
    <col min="13315" max="13315" width="4" style="1009" customWidth="1"/>
    <col min="13316" max="13317" width="15.25" style="1009" customWidth="1"/>
    <col min="13318" max="13318" width="15.125" style="1009" customWidth="1"/>
    <col min="13319" max="13319" width="15.25" style="1009" customWidth="1"/>
    <col min="13320" max="13320" width="3.125" style="1009" customWidth="1"/>
    <col min="13321" max="13321" width="3.75" style="1009" customWidth="1"/>
    <col min="13322" max="13322" width="2.5" style="1009" customWidth="1"/>
    <col min="13323" max="13568" width="9" style="1009" customWidth="1"/>
    <col min="13569" max="13569" width="1.125" style="1009" customWidth="1"/>
    <col min="13570" max="13570" width="24.25" style="1009" customWidth="1"/>
    <col min="13571" max="13571" width="4" style="1009" customWidth="1"/>
    <col min="13572" max="13573" width="15.25" style="1009" customWidth="1"/>
    <col min="13574" max="13574" width="15.125" style="1009" customWidth="1"/>
    <col min="13575" max="13575" width="15.25" style="1009" customWidth="1"/>
    <col min="13576" max="13576" width="3.125" style="1009" customWidth="1"/>
    <col min="13577" max="13577" width="3.75" style="1009" customWidth="1"/>
    <col min="13578" max="13578" width="2.5" style="1009" customWidth="1"/>
    <col min="13579" max="13824" width="9" style="1009" customWidth="1"/>
    <col min="13825" max="13825" width="1.125" style="1009" customWidth="1"/>
    <col min="13826" max="13826" width="24.25" style="1009" customWidth="1"/>
    <col min="13827" max="13827" width="4" style="1009" customWidth="1"/>
    <col min="13828" max="13829" width="15.25" style="1009" customWidth="1"/>
    <col min="13830" max="13830" width="15.125" style="1009" customWidth="1"/>
    <col min="13831" max="13831" width="15.25" style="1009" customWidth="1"/>
    <col min="13832" max="13832" width="3.125" style="1009" customWidth="1"/>
    <col min="13833" max="13833" width="3.75" style="1009" customWidth="1"/>
    <col min="13834" max="13834" width="2.5" style="1009" customWidth="1"/>
    <col min="13835" max="14080" width="9" style="1009" customWidth="1"/>
    <col min="14081" max="14081" width="1.125" style="1009" customWidth="1"/>
    <col min="14082" max="14082" width="24.25" style="1009" customWidth="1"/>
    <col min="14083" max="14083" width="4" style="1009" customWidth="1"/>
    <col min="14084" max="14085" width="15.25" style="1009" customWidth="1"/>
    <col min="14086" max="14086" width="15.125" style="1009" customWidth="1"/>
    <col min="14087" max="14087" width="15.25" style="1009" customWidth="1"/>
    <col min="14088" max="14088" width="3.125" style="1009" customWidth="1"/>
    <col min="14089" max="14089" width="3.75" style="1009" customWidth="1"/>
    <col min="14090" max="14090" width="2.5" style="1009" customWidth="1"/>
    <col min="14091" max="14336" width="9" style="1009" customWidth="1"/>
    <col min="14337" max="14337" width="1.125" style="1009" customWidth="1"/>
    <col min="14338" max="14338" width="24.25" style="1009" customWidth="1"/>
    <col min="14339" max="14339" width="4" style="1009" customWidth="1"/>
    <col min="14340" max="14341" width="15.25" style="1009" customWidth="1"/>
    <col min="14342" max="14342" width="15.125" style="1009" customWidth="1"/>
    <col min="14343" max="14343" width="15.25" style="1009" customWidth="1"/>
    <col min="14344" max="14344" width="3.125" style="1009" customWidth="1"/>
    <col min="14345" max="14345" width="3.75" style="1009" customWidth="1"/>
    <col min="14346" max="14346" width="2.5" style="1009" customWidth="1"/>
    <col min="14347" max="14592" width="9" style="1009" customWidth="1"/>
    <col min="14593" max="14593" width="1.125" style="1009" customWidth="1"/>
    <col min="14594" max="14594" width="24.25" style="1009" customWidth="1"/>
    <col min="14595" max="14595" width="4" style="1009" customWidth="1"/>
    <col min="14596" max="14597" width="15.25" style="1009" customWidth="1"/>
    <col min="14598" max="14598" width="15.125" style="1009" customWidth="1"/>
    <col min="14599" max="14599" width="15.25" style="1009" customWidth="1"/>
    <col min="14600" max="14600" width="3.125" style="1009" customWidth="1"/>
    <col min="14601" max="14601" width="3.75" style="1009" customWidth="1"/>
    <col min="14602" max="14602" width="2.5" style="1009" customWidth="1"/>
    <col min="14603" max="14848" width="9" style="1009" customWidth="1"/>
    <col min="14849" max="14849" width="1.125" style="1009" customWidth="1"/>
    <col min="14850" max="14850" width="24.25" style="1009" customWidth="1"/>
    <col min="14851" max="14851" width="4" style="1009" customWidth="1"/>
    <col min="14852" max="14853" width="15.25" style="1009" customWidth="1"/>
    <col min="14854" max="14854" width="15.125" style="1009" customWidth="1"/>
    <col min="14855" max="14855" width="15.25" style="1009" customWidth="1"/>
    <col min="14856" max="14856" width="3.125" style="1009" customWidth="1"/>
    <col min="14857" max="14857" width="3.75" style="1009" customWidth="1"/>
    <col min="14858" max="14858" width="2.5" style="1009" customWidth="1"/>
    <col min="14859" max="15104" width="9" style="1009" customWidth="1"/>
    <col min="15105" max="15105" width="1.125" style="1009" customWidth="1"/>
    <col min="15106" max="15106" width="24.25" style="1009" customWidth="1"/>
    <col min="15107" max="15107" width="4" style="1009" customWidth="1"/>
    <col min="15108" max="15109" width="15.25" style="1009" customWidth="1"/>
    <col min="15110" max="15110" width="15.125" style="1009" customWidth="1"/>
    <col min="15111" max="15111" width="15.25" style="1009" customWidth="1"/>
    <col min="15112" max="15112" width="3.125" style="1009" customWidth="1"/>
    <col min="15113" max="15113" width="3.75" style="1009" customWidth="1"/>
    <col min="15114" max="15114" width="2.5" style="1009" customWidth="1"/>
    <col min="15115" max="15360" width="9" style="1009" customWidth="1"/>
    <col min="15361" max="15361" width="1.125" style="1009" customWidth="1"/>
    <col min="15362" max="15362" width="24.25" style="1009" customWidth="1"/>
    <col min="15363" max="15363" width="4" style="1009" customWidth="1"/>
    <col min="15364" max="15365" width="15.25" style="1009" customWidth="1"/>
    <col min="15366" max="15366" width="15.125" style="1009" customWidth="1"/>
    <col min="15367" max="15367" width="15.25" style="1009" customWidth="1"/>
    <col min="15368" max="15368" width="3.125" style="1009" customWidth="1"/>
    <col min="15369" max="15369" width="3.75" style="1009" customWidth="1"/>
    <col min="15370" max="15370" width="2.5" style="1009" customWidth="1"/>
    <col min="15371" max="15616" width="9" style="1009" customWidth="1"/>
    <col min="15617" max="15617" width="1.125" style="1009" customWidth="1"/>
    <col min="15618" max="15618" width="24.25" style="1009" customWidth="1"/>
    <col min="15619" max="15619" width="4" style="1009" customWidth="1"/>
    <col min="15620" max="15621" width="15.25" style="1009" customWidth="1"/>
    <col min="15622" max="15622" width="15.125" style="1009" customWidth="1"/>
    <col min="15623" max="15623" width="15.25" style="1009" customWidth="1"/>
    <col min="15624" max="15624" width="3.125" style="1009" customWidth="1"/>
    <col min="15625" max="15625" width="3.75" style="1009" customWidth="1"/>
    <col min="15626" max="15626" width="2.5" style="1009" customWidth="1"/>
    <col min="15627" max="15872" width="9" style="1009" customWidth="1"/>
    <col min="15873" max="15873" width="1.125" style="1009" customWidth="1"/>
    <col min="15874" max="15874" width="24.25" style="1009" customWidth="1"/>
    <col min="15875" max="15875" width="4" style="1009" customWidth="1"/>
    <col min="15876" max="15877" width="15.25" style="1009" customWidth="1"/>
    <col min="15878" max="15878" width="15.125" style="1009" customWidth="1"/>
    <col min="15879" max="15879" width="15.25" style="1009" customWidth="1"/>
    <col min="15880" max="15880" width="3.125" style="1009" customWidth="1"/>
    <col min="15881" max="15881" width="3.75" style="1009" customWidth="1"/>
    <col min="15882" max="15882" width="2.5" style="1009" customWidth="1"/>
    <col min="15883" max="16128" width="9" style="1009" customWidth="1"/>
    <col min="16129" max="16129" width="1.125" style="1009" customWidth="1"/>
    <col min="16130" max="16130" width="24.25" style="1009" customWidth="1"/>
    <col min="16131" max="16131" width="4" style="1009" customWidth="1"/>
    <col min="16132" max="16133" width="15.25" style="1009" customWidth="1"/>
    <col min="16134" max="16134" width="15.125" style="1009" customWidth="1"/>
    <col min="16135" max="16135" width="15.25" style="1009" customWidth="1"/>
    <col min="16136" max="16136" width="3.125" style="1009" customWidth="1"/>
    <col min="16137" max="16137" width="3.75" style="1009" customWidth="1"/>
    <col min="16138" max="16138" width="2.5" style="1009" customWidth="1"/>
    <col min="16139" max="16384" width="9" style="1009" customWidth="1"/>
  </cols>
  <sheetData>
    <row r="1" spans="1:10" ht="27.75" customHeight="1">
      <c r="A1" s="1135"/>
      <c r="B1" s="1009" t="s">
        <v>144</v>
      </c>
    </row>
    <row r="2" spans="1:10" ht="27.75" customHeight="1">
      <c r="A2" s="1135"/>
      <c r="G2" s="2827" t="str">
        <f>様式1!AA4</f>
        <v>令和　年　月　日</v>
      </c>
      <c r="H2" s="1057"/>
    </row>
    <row r="3" spans="1:10" ht="36" customHeight="1">
      <c r="A3" s="1136" t="s">
        <v>1347</v>
      </c>
      <c r="B3" s="1136"/>
      <c r="C3" s="1136"/>
      <c r="D3" s="1136"/>
      <c r="E3" s="1136"/>
      <c r="F3" s="1136"/>
      <c r="G3" s="1136"/>
      <c r="H3" s="1136"/>
    </row>
    <row r="4" spans="1:10" ht="36" customHeight="1">
      <c r="A4" s="1136"/>
      <c r="B4" s="1136"/>
      <c r="C4" s="1136"/>
      <c r="D4" s="1136"/>
      <c r="E4" s="1136"/>
      <c r="F4" s="1136"/>
      <c r="G4" s="1136"/>
      <c r="H4" s="1136"/>
    </row>
    <row r="5" spans="1:10" ht="43.5" customHeight="1">
      <c r="A5" s="1136"/>
      <c r="B5" s="1165" t="s">
        <v>945</v>
      </c>
      <c r="C5" s="2793">
        <f>様式1!K11</f>
        <v>0</v>
      </c>
      <c r="D5" s="2794"/>
      <c r="E5" s="2794"/>
      <c r="F5" s="2794"/>
      <c r="G5" s="2794"/>
      <c r="H5" s="2797"/>
    </row>
    <row r="6" spans="1:10" ht="43.5" customHeight="1">
      <c r="B6" s="1424" t="s">
        <v>1088</v>
      </c>
      <c r="C6" s="1161"/>
      <c r="D6" s="1161"/>
      <c r="E6" s="1161"/>
      <c r="F6" s="1161"/>
      <c r="G6" s="1161"/>
      <c r="H6" s="1434"/>
    </row>
    <row r="7" spans="1:10" ht="19.5" customHeight="1">
      <c r="B7" s="1425" t="s">
        <v>104</v>
      </c>
      <c r="C7" s="2786"/>
      <c r="D7" s="2186"/>
      <c r="E7" s="2186"/>
      <c r="F7" s="2186"/>
      <c r="G7" s="2186"/>
      <c r="H7" s="2790"/>
    </row>
    <row r="8" spans="1:10" ht="33" customHeight="1">
      <c r="B8" s="2783"/>
      <c r="C8" s="1427"/>
      <c r="D8" s="1028"/>
      <c r="E8" s="1028" t="s">
        <v>831</v>
      </c>
      <c r="F8" s="1028" t="s">
        <v>833</v>
      </c>
      <c r="G8" s="1028" t="s">
        <v>999</v>
      </c>
      <c r="H8" s="2791"/>
    </row>
    <row r="9" spans="1:10" ht="33" customHeight="1">
      <c r="B9" s="2783"/>
      <c r="C9" s="1427"/>
      <c r="D9" s="1028" t="s">
        <v>591</v>
      </c>
      <c r="E9" s="2825" t="s">
        <v>1350</v>
      </c>
      <c r="F9" s="2825" t="s">
        <v>1350</v>
      </c>
      <c r="G9" s="2828">
        <f>SUM(E9:F9)</f>
        <v>0</v>
      </c>
      <c r="H9" s="2791"/>
    </row>
    <row r="10" spans="1:10" ht="33" customHeight="1">
      <c r="B10" s="2783"/>
      <c r="C10" s="2821"/>
      <c r="D10" s="2824" t="s">
        <v>1348</v>
      </c>
      <c r="E10" s="2825" t="s">
        <v>1350</v>
      </c>
      <c r="F10" s="2826" t="s">
        <v>1350</v>
      </c>
      <c r="G10" s="2829">
        <f>SUM(E10:F10)</f>
        <v>0</v>
      </c>
      <c r="H10" s="2830"/>
    </row>
    <row r="11" spans="1:10" ht="19.5" customHeight="1">
      <c r="B11" s="2784"/>
      <c r="C11" s="2787"/>
      <c r="D11" s="2186"/>
      <c r="E11" s="2186"/>
      <c r="F11" s="2186"/>
      <c r="G11" s="1432"/>
      <c r="H11" s="2792"/>
    </row>
    <row r="12" spans="1:10" ht="17.25" customHeight="1">
      <c r="B12" s="1425" t="s">
        <v>259</v>
      </c>
      <c r="C12" s="2786"/>
      <c r="D12" s="2720"/>
      <c r="E12" s="2720"/>
      <c r="F12" s="2720"/>
      <c r="G12" s="2720"/>
      <c r="H12" s="2726"/>
    </row>
    <row r="13" spans="1:10" ht="42" customHeight="1">
      <c r="B13" s="2783"/>
      <c r="C13" s="2822" t="s">
        <v>1235</v>
      </c>
      <c r="D13" s="2718" t="s">
        <v>1349</v>
      </c>
      <c r="E13" s="2718"/>
      <c r="F13" s="2723"/>
      <c r="G13" s="2718" t="s">
        <v>811</v>
      </c>
      <c r="H13" s="2727"/>
    </row>
    <row r="14" spans="1:10" ht="17.25" customHeight="1">
      <c r="B14" s="2784"/>
      <c r="C14" s="2823"/>
      <c r="D14" s="2722"/>
      <c r="E14" s="2722"/>
      <c r="F14" s="2722"/>
      <c r="G14" s="2722"/>
      <c r="H14" s="2728"/>
    </row>
    <row r="16" spans="1:10" ht="17.25" customHeight="1">
      <c r="B16" s="2785" t="s">
        <v>352</v>
      </c>
      <c r="C16" s="2729"/>
      <c r="D16" s="2729"/>
      <c r="E16" s="2729"/>
      <c r="F16" s="2729"/>
      <c r="G16" s="2729"/>
      <c r="H16" s="2729"/>
      <c r="I16" s="2729"/>
      <c r="J16" s="2729"/>
    </row>
    <row r="17" spans="2:10" ht="36" customHeight="1">
      <c r="B17" s="2712" t="s">
        <v>286</v>
      </c>
      <c r="C17" s="2788"/>
      <c r="D17" s="2788"/>
      <c r="E17" s="2788"/>
      <c r="F17" s="2788"/>
      <c r="G17" s="2788"/>
      <c r="H17" s="2788"/>
      <c r="I17" s="2729"/>
      <c r="J17" s="2729"/>
    </row>
    <row r="18" spans="2:10" ht="7.5" customHeight="1">
      <c r="B18" s="2712"/>
      <c r="C18" s="2718"/>
      <c r="D18" s="2718"/>
      <c r="E18" s="2718"/>
      <c r="F18" s="2718"/>
      <c r="G18" s="2718"/>
      <c r="H18" s="2718"/>
    </row>
    <row r="19" spans="2:10">
      <c r="B19" s="2711"/>
    </row>
  </sheetData>
  <mergeCells count="8">
    <mergeCell ref="G2:H2"/>
    <mergeCell ref="A3:H3"/>
    <mergeCell ref="C5:H5"/>
    <mergeCell ref="C6:H6"/>
    <mergeCell ref="B17:H17"/>
    <mergeCell ref="B18:H18"/>
    <mergeCell ref="B7:B11"/>
    <mergeCell ref="B12:B14"/>
  </mergeCells>
  <phoneticPr fontId="7"/>
  <dataValidations count="1">
    <dataValidation type="list" allowBlank="1" showDropDown="0" showInputMessage="1" showErrorMessage="1" sqref="C6:H6">
      <formula1>"①　新規,②　変更,③　終了"</formula1>
    </dataValidation>
  </dataValidations>
  <pageMargins left="0.7" right="0.7" top="0.75" bottom="0.75" header="0.3" footer="0.3"/>
  <pageSetup paperSize="9" fitToWidth="1" fitToHeight="1" orientation="portrait" usePrinterDefaults="1"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P41"/>
  <sheetViews>
    <sheetView showGridLines="0" view="pageBreakPreview" zoomScale="90" zoomScaleSheetLayoutView="90" workbookViewId="0">
      <selection activeCell="B2" sqref="B2:P2"/>
    </sheetView>
  </sheetViews>
  <sheetFormatPr defaultRowHeight="13.5"/>
  <cols>
    <col min="1" max="1" width="1.125" style="1284" customWidth="1"/>
    <col min="2" max="14" width="2.625" style="1284" customWidth="1"/>
    <col min="15" max="16" width="26.625" style="1284" customWidth="1"/>
    <col min="17" max="45" width="2.625" style="1284" customWidth="1"/>
    <col min="46" max="256" width="9" style="1284" customWidth="1"/>
    <col min="257" max="257" width="1.125" style="1284" customWidth="1"/>
    <col min="258" max="270" width="2.625" style="1284" customWidth="1"/>
    <col min="271" max="272" width="26.625" style="1284" customWidth="1"/>
    <col min="273" max="301" width="2.625" style="1284" customWidth="1"/>
    <col min="302" max="512" width="9" style="1284" customWidth="1"/>
    <col min="513" max="513" width="1.125" style="1284" customWidth="1"/>
    <col min="514" max="526" width="2.625" style="1284" customWidth="1"/>
    <col min="527" max="528" width="26.625" style="1284" customWidth="1"/>
    <col min="529" max="557" width="2.625" style="1284" customWidth="1"/>
    <col min="558" max="768" width="9" style="1284" customWidth="1"/>
    <col min="769" max="769" width="1.125" style="1284" customWidth="1"/>
    <col min="770" max="782" width="2.625" style="1284" customWidth="1"/>
    <col min="783" max="784" width="26.625" style="1284" customWidth="1"/>
    <col min="785" max="813" width="2.625" style="1284" customWidth="1"/>
    <col min="814" max="1024" width="9" style="1284" customWidth="1"/>
    <col min="1025" max="1025" width="1.125" style="1284" customWidth="1"/>
    <col min="1026" max="1038" width="2.625" style="1284" customWidth="1"/>
    <col min="1039" max="1040" width="26.625" style="1284" customWidth="1"/>
    <col min="1041" max="1069" width="2.625" style="1284" customWidth="1"/>
    <col min="1070" max="1280" width="9" style="1284" customWidth="1"/>
    <col min="1281" max="1281" width="1.125" style="1284" customWidth="1"/>
    <col min="1282" max="1294" width="2.625" style="1284" customWidth="1"/>
    <col min="1295" max="1296" width="26.625" style="1284" customWidth="1"/>
    <col min="1297" max="1325" width="2.625" style="1284" customWidth="1"/>
    <col min="1326" max="1536" width="9" style="1284" customWidth="1"/>
    <col min="1537" max="1537" width="1.125" style="1284" customWidth="1"/>
    <col min="1538" max="1550" width="2.625" style="1284" customWidth="1"/>
    <col min="1551" max="1552" width="26.625" style="1284" customWidth="1"/>
    <col min="1553" max="1581" width="2.625" style="1284" customWidth="1"/>
    <col min="1582" max="1792" width="9" style="1284" customWidth="1"/>
    <col min="1793" max="1793" width="1.125" style="1284" customWidth="1"/>
    <col min="1794" max="1806" width="2.625" style="1284" customWidth="1"/>
    <col min="1807" max="1808" width="26.625" style="1284" customWidth="1"/>
    <col min="1809" max="1837" width="2.625" style="1284" customWidth="1"/>
    <col min="1838" max="2048" width="9" style="1284" customWidth="1"/>
    <col min="2049" max="2049" width="1.125" style="1284" customWidth="1"/>
    <col min="2050" max="2062" width="2.625" style="1284" customWidth="1"/>
    <col min="2063" max="2064" width="26.625" style="1284" customWidth="1"/>
    <col min="2065" max="2093" width="2.625" style="1284" customWidth="1"/>
    <col min="2094" max="2304" width="9" style="1284" customWidth="1"/>
    <col min="2305" max="2305" width="1.125" style="1284" customWidth="1"/>
    <col min="2306" max="2318" width="2.625" style="1284" customWidth="1"/>
    <col min="2319" max="2320" width="26.625" style="1284" customWidth="1"/>
    <col min="2321" max="2349" width="2.625" style="1284" customWidth="1"/>
    <col min="2350" max="2560" width="9" style="1284" customWidth="1"/>
    <col min="2561" max="2561" width="1.125" style="1284" customWidth="1"/>
    <col min="2562" max="2574" width="2.625" style="1284" customWidth="1"/>
    <col min="2575" max="2576" width="26.625" style="1284" customWidth="1"/>
    <col min="2577" max="2605" width="2.625" style="1284" customWidth="1"/>
    <col min="2606" max="2816" width="9" style="1284" customWidth="1"/>
    <col min="2817" max="2817" width="1.125" style="1284" customWidth="1"/>
    <col min="2818" max="2830" width="2.625" style="1284" customWidth="1"/>
    <col min="2831" max="2832" width="26.625" style="1284" customWidth="1"/>
    <col min="2833" max="2861" width="2.625" style="1284" customWidth="1"/>
    <col min="2862" max="3072" width="9" style="1284" customWidth="1"/>
    <col min="3073" max="3073" width="1.125" style="1284" customWidth="1"/>
    <col min="3074" max="3086" width="2.625" style="1284" customWidth="1"/>
    <col min="3087" max="3088" width="26.625" style="1284" customWidth="1"/>
    <col min="3089" max="3117" width="2.625" style="1284" customWidth="1"/>
    <col min="3118" max="3328" width="9" style="1284" customWidth="1"/>
    <col min="3329" max="3329" width="1.125" style="1284" customWidth="1"/>
    <col min="3330" max="3342" width="2.625" style="1284" customWidth="1"/>
    <col min="3343" max="3344" width="26.625" style="1284" customWidth="1"/>
    <col min="3345" max="3373" width="2.625" style="1284" customWidth="1"/>
    <col min="3374" max="3584" width="9" style="1284" customWidth="1"/>
    <col min="3585" max="3585" width="1.125" style="1284" customWidth="1"/>
    <col min="3586" max="3598" width="2.625" style="1284" customWidth="1"/>
    <col min="3599" max="3600" width="26.625" style="1284" customWidth="1"/>
    <col min="3601" max="3629" width="2.625" style="1284" customWidth="1"/>
    <col min="3630" max="3840" width="9" style="1284" customWidth="1"/>
    <col min="3841" max="3841" width="1.125" style="1284" customWidth="1"/>
    <col min="3842" max="3854" width="2.625" style="1284" customWidth="1"/>
    <col min="3855" max="3856" width="26.625" style="1284" customWidth="1"/>
    <col min="3857" max="3885" width="2.625" style="1284" customWidth="1"/>
    <col min="3886" max="4096" width="9" style="1284" customWidth="1"/>
    <col min="4097" max="4097" width="1.125" style="1284" customWidth="1"/>
    <col min="4098" max="4110" width="2.625" style="1284" customWidth="1"/>
    <col min="4111" max="4112" width="26.625" style="1284" customWidth="1"/>
    <col min="4113" max="4141" width="2.625" style="1284" customWidth="1"/>
    <col min="4142" max="4352" width="9" style="1284" customWidth="1"/>
    <col min="4353" max="4353" width="1.125" style="1284" customWidth="1"/>
    <col min="4354" max="4366" width="2.625" style="1284" customWidth="1"/>
    <col min="4367" max="4368" width="26.625" style="1284" customWidth="1"/>
    <col min="4369" max="4397" width="2.625" style="1284" customWidth="1"/>
    <col min="4398" max="4608" width="9" style="1284" customWidth="1"/>
    <col min="4609" max="4609" width="1.125" style="1284" customWidth="1"/>
    <col min="4610" max="4622" width="2.625" style="1284" customWidth="1"/>
    <col min="4623" max="4624" width="26.625" style="1284" customWidth="1"/>
    <col min="4625" max="4653" width="2.625" style="1284" customWidth="1"/>
    <col min="4654" max="4864" width="9" style="1284" customWidth="1"/>
    <col min="4865" max="4865" width="1.125" style="1284" customWidth="1"/>
    <col min="4866" max="4878" width="2.625" style="1284" customWidth="1"/>
    <col min="4879" max="4880" width="26.625" style="1284" customWidth="1"/>
    <col min="4881" max="4909" width="2.625" style="1284" customWidth="1"/>
    <col min="4910" max="5120" width="9" style="1284" customWidth="1"/>
    <col min="5121" max="5121" width="1.125" style="1284" customWidth="1"/>
    <col min="5122" max="5134" width="2.625" style="1284" customWidth="1"/>
    <col min="5135" max="5136" width="26.625" style="1284" customWidth="1"/>
    <col min="5137" max="5165" width="2.625" style="1284" customWidth="1"/>
    <col min="5166" max="5376" width="9" style="1284" customWidth="1"/>
    <col min="5377" max="5377" width="1.125" style="1284" customWidth="1"/>
    <col min="5378" max="5390" width="2.625" style="1284" customWidth="1"/>
    <col min="5391" max="5392" width="26.625" style="1284" customWidth="1"/>
    <col min="5393" max="5421" width="2.625" style="1284" customWidth="1"/>
    <col min="5422" max="5632" width="9" style="1284" customWidth="1"/>
    <col min="5633" max="5633" width="1.125" style="1284" customWidth="1"/>
    <col min="5634" max="5646" width="2.625" style="1284" customWidth="1"/>
    <col min="5647" max="5648" width="26.625" style="1284" customWidth="1"/>
    <col min="5649" max="5677" width="2.625" style="1284" customWidth="1"/>
    <col min="5678" max="5888" width="9" style="1284" customWidth="1"/>
    <col min="5889" max="5889" width="1.125" style="1284" customWidth="1"/>
    <col min="5890" max="5902" width="2.625" style="1284" customWidth="1"/>
    <col min="5903" max="5904" width="26.625" style="1284" customWidth="1"/>
    <col min="5905" max="5933" width="2.625" style="1284" customWidth="1"/>
    <col min="5934" max="6144" width="9" style="1284" customWidth="1"/>
    <col min="6145" max="6145" width="1.125" style="1284" customWidth="1"/>
    <col min="6146" max="6158" width="2.625" style="1284" customWidth="1"/>
    <col min="6159" max="6160" width="26.625" style="1284" customWidth="1"/>
    <col min="6161" max="6189" width="2.625" style="1284" customWidth="1"/>
    <col min="6190" max="6400" width="9" style="1284" customWidth="1"/>
    <col min="6401" max="6401" width="1.125" style="1284" customWidth="1"/>
    <col min="6402" max="6414" width="2.625" style="1284" customWidth="1"/>
    <col min="6415" max="6416" width="26.625" style="1284" customWidth="1"/>
    <col min="6417" max="6445" width="2.625" style="1284" customWidth="1"/>
    <col min="6446" max="6656" width="9" style="1284" customWidth="1"/>
    <col min="6657" max="6657" width="1.125" style="1284" customWidth="1"/>
    <col min="6658" max="6670" width="2.625" style="1284" customWidth="1"/>
    <col min="6671" max="6672" width="26.625" style="1284" customWidth="1"/>
    <col min="6673" max="6701" width="2.625" style="1284" customWidth="1"/>
    <col min="6702" max="6912" width="9" style="1284" customWidth="1"/>
    <col min="6913" max="6913" width="1.125" style="1284" customWidth="1"/>
    <col min="6914" max="6926" width="2.625" style="1284" customWidth="1"/>
    <col min="6927" max="6928" width="26.625" style="1284" customWidth="1"/>
    <col min="6929" max="6957" width="2.625" style="1284" customWidth="1"/>
    <col min="6958" max="7168" width="9" style="1284" customWidth="1"/>
    <col min="7169" max="7169" width="1.125" style="1284" customWidth="1"/>
    <col min="7170" max="7182" width="2.625" style="1284" customWidth="1"/>
    <col min="7183" max="7184" width="26.625" style="1284" customWidth="1"/>
    <col min="7185" max="7213" width="2.625" style="1284" customWidth="1"/>
    <col min="7214" max="7424" width="9" style="1284" customWidth="1"/>
    <col min="7425" max="7425" width="1.125" style="1284" customWidth="1"/>
    <col min="7426" max="7438" width="2.625" style="1284" customWidth="1"/>
    <col min="7439" max="7440" width="26.625" style="1284" customWidth="1"/>
    <col min="7441" max="7469" width="2.625" style="1284" customWidth="1"/>
    <col min="7470" max="7680" width="9" style="1284" customWidth="1"/>
    <col min="7681" max="7681" width="1.125" style="1284" customWidth="1"/>
    <col min="7682" max="7694" width="2.625" style="1284" customWidth="1"/>
    <col min="7695" max="7696" width="26.625" style="1284" customWidth="1"/>
    <col min="7697" max="7725" width="2.625" style="1284" customWidth="1"/>
    <col min="7726" max="7936" width="9" style="1284" customWidth="1"/>
    <col min="7937" max="7937" width="1.125" style="1284" customWidth="1"/>
    <col min="7938" max="7950" width="2.625" style="1284" customWidth="1"/>
    <col min="7951" max="7952" width="26.625" style="1284" customWidth="1"/>
    <col min="7953" max="7981" width="2.625" style="1284" customWidth="1"/>
    <col min="7982" max="8192" width="9" style="1284" customWidth="1"/>
    <col min="8193" max="8193" width="1.125" style="1284" customWidth="1"/>
    <col min="8194" max="8206" width="2.625" style="1284" customWidth="1"/>
    <col min="8207" max="8208" width="26.625" style="1284" customWidth="1"/>
    <col min="8209" max="8237" width="2.625" style="1284" customWidth="1"/>
    <col min="8238" max="8448" width="9" style="1284" customWidth="1"/>
    <col min="8449" max="8449" width="1.125" style="1284" customWidth="1"/>
    <col min="8450" max="8462" width="2.625" style="1284" customWidth="1"/>
    <col min="8463" max="8464" width="26.625" style="1284" customWidth="1"/>
    <col min="8465" max="8493" width="2.625" style="1284" customWidth="1"/>
    <col min="8494" max="8704" width="9" style="1284" customWidth="1"/>
    <col min="8705" max="8705" width="1.125" style="1284" customWidth="1"/>
    <col min="8706" max="8718" width="2.625" style="1284" customWidth="1"/>
    <col min="8719" max="8720" width="26.625" style="1284" customWidth="1"/>
    <col min="8721" max="8749" width="2.625" style="1284" customWidth="1"/>
    <col min="8750" max="8960" width="9" style="1284" customWidth="1"/>
    <col min="8961" max="8961" width="1.125" style="1284" customWidth="1"/>
    <col min="8962" max="8974" width="2.625" style="1284" customWidth="1"/>
    <col min="8975" max="8976" width="26.625" style="1284" customWidth="1"/>
    <col min="8977" max="9005" width="2.625" style="1284" customWidth="1"/>
    <col min="9006" max="9216" width="9" style="1284" customWidth="1"/>
    <col min="9217" max="9217" width="1.125" style="1284" customWidth="1"/>
    <col min="9218" max="9230" width="2.625" style="1284" customWidth="1"/>
    <col min="9231" max="9232" width="26.625" style="1284" customWidth="1"/>
    <col min="9233" max="9261" width="2.625" style="1284" customWidth="1"/>
    <col min="9262" max="9472" width="9" style="1284" customWidth="1"/>
    <col min="9473" max="9473" width="1.125" style="1284" customWidth="1"/>
    <col min="9474" max="9486" width="2.625" style="1284" customWidth="1"/>
    <col min="9487" max="9488" width="26.625" style="1284" customWidth="1"/>
    <col min="9489" max="9517" width="2.625" style="1284" customWidth="1"/>
    <col min="9518" max="9728" width="9" style="1284" customWidth="1"/>
    <col min="9729" max="9729" width="1.125" style="1284" customWidth="1"/>
    <col min="9730" max="9742" width="2.625" style="1284" customWidth="1"/>
    <col min="9743" max="9744" width="26.625" style="1284" customWidth="1"/>
    <col min="9745" max="9773" width="2.625" style="1284" customWidth="1"/>
    <col min="9774" max="9984" width="9" style="1284" customWidth="1"/>
    <col min="9985" max="9985" width="1.125" style="1284" customWidth="1"/>
    <col min="9986" max="9998" width="2.625" style="1284" customWidth="1"/>
    <col min="9999" max="10000" width="26.625" style="1284" customWidth="1"/>
    <col min="10001" max="10029" width="2.625" style="1284" customWidth="1"/>
    <col min="10030" max="10240" width="9" style="1284" customWidth="1"/>
    <col min="10241" max="10241" width="1.125" style="1284" customWidth="1"/>
    <col min="10242" max="10254" width="2.625" style="1284" customWidth="1"/>
    <col min="10255" max="10256" width="26.625" style="1284" customWidth="1"/>
    <col min="10257" max="10285" width="2.625" style="1284" customWidth="1"/>
    <col min="10286" max="10496" width="9" style="1284" customWidth="1"/>
    <col min="10497" max="10497" width="1.125" style="1284" customWidth="1"/>
    <col min="10498" max="10510" width="2.625" style="1284" customWidth="1"/>
    <col min="10511" max="10512" width="26.625" style="1284" customWidth="1"/>
    <col min="10513" max="10541" width="2.625" style="1284" customWidth="1"/>
    <col min="10542" max="10752" width="9" style="1284" customWidth="1"/>
    <col min="10753" max="10753" width="1.125" style="1284" customWidth="1"/>
    <col min="10754" max="10766" width="2.625" style="1284" customWidth="1"/>
    <col min="10767" max="10768" width="26.625" style="1284" customWidth="1"/>
    <col min="10769" max="10797" width="2.625" style="1284" customWidth="1"/>
    <col min="10798" max="11008" width="9" style="1284" customWidth="1"/>
    <col min="11009" max="11009" width="1.125" style="1284" customWidth="1"/>
    <col min="11010" max="11022" width="2.625" style="1284" customWidth="1"/>
    <col min="11023" max="11024" width="26.625" style="1284" customWidth="1"/>
    <col min="11025" max="11053" width="2.625" style="1284" customWidth="1"/>
    <col min="11054" max="11264" width="9" style="1284" customWidth="1"/>
    <col min="11265" max="11265" width="1.125" style="1284" customWidth="1"/>
    <col min="11266" max="11278" width="2.625" style="1284" customWidth="1"/>
    <col min="11279" max="11280" width="26.625" style="1284" customWidth="1"/>
    <col min="11281" max="11309" width="2.625" style="1284" customWidth="1"/>
    <col min="11310" max="11520" width="9" style="1284" customWidth="1"/>
    <col min="11521" max="11521" width="1.125" style="1284" customWidth="1"/>
    <col min="11522" max="11534" width="2.625" style="1284" customWidth="1"/>
    <col min="11535" max="11536" width="26.625" style="1284" customWidth="1"/>
    <col min="11537" max="11565" width="2.625" style="1284" customWidth="1"/>
    <col min="11566" max="11776" width="9" style="1284" customWidth="1"/>
    <col min="11777" max="11777" width="1.125" style="1284" customWidth="1"/>
    <col min="11778" max="11790" width="2.625" style="1284" customWidth="1"/>
    <col min="11791" max="11792" width="26.625" style="1284" customWidth="1"/>
    <col min="11793" max="11821" width="2.625" style="1284" customWidth="1"/>
    <col min="11822" max="12032" width="9" style="1284" customWidth="1"/>
    <col min="12033" max="12033" width="1.125" style="1284" customWidth="1"/>
    <col min="12034" max="12046" width="2.625" style="1284" customWidth="1"/>
    <col min="12047" max="12048" width="26.625" style="1284" customWidth="1"/>
    <col min="12049" max="12077" width="2.625" style="1284" customWidth="1"/>
    <col min="12078" max="12288" width="9" style="1284" customWidth="1"/>
    <col min="12289" max="12289" width="1.125" style="1284" customWidth="1"/>
    <col min="12290" max="12302" width="2.625" style="1284" customWidth="1"/>
    <col min="12303" max="12304" width="26.625" style="1284" customWidth="1"/>
    <col min="12305" max="12333" width="2.625" style="1284" customWidth="1"/>
    <col min="12334" max="12544" width="9" style="1284" customWidth="1"/>
    <col min="12545" max="12545" width="1.125" style="1284" customWidth="1"/>
    <col min="12546" max="12558" width="2.625" style="1284" customWidth="1"/>
    <col min="12559" max="12560" width="26.625" style="1284" customWidth="1"/>
    <col min="12561" max="12589" width="2.625" style="1284" customWidth="1"/>
    <col min="12590" max="12800" width="9" style="1284" customWidth="1"/>
    <col min="12801" max="12801" width="1.125" style="1284" customWidth="1"/>
    <col min="12802" max="12814" width="2.625" style="1284" customWidth="1"/>
    <col min="12815" max="12816" width="26.625" style="1284" customWidth="1"/>
    <col min="12817" max="12845" width="2.625" style="1284" customWidth="1"/>
    <col min="12846" max="13056" width="9" style="1284" customWidth="1"/>
    <col min="13057" max="13057" width="1.125" style="1284" customWidth="1"/>
    <col min="13058" max="13070" width="2.625" style="1284" customWidth="1"/>
    <col min="13071" max="13072" width="26.625" style="1284" customWidth="1"/>
    <col min="13073" max="13101" width="2.625" style="1284" customWidth="1"/>
    <col min="13102" max="13312" width="9" style="1284" customWidth="1"/>
    <col min="13313" max="13313" width="1.125" style="1284" customWidth="1"/>
    <col min="13314" max="13326" width="2.625" style="1284" customWidth="1"/>
    <col min="13327" max="13328" width="26.625" style="1284" customWidth="1"/>
    <col min="13329" max="13357" width="2.625" style="1284" customWidth="1"/>
    <col min="13358" max="13568" width="9" style="1284" customWidth="1"/>
    <col min="13569" max="13569" width="1.125" style="1284" customWidth="1"/>
    <col min="13570" max="13582" width="2.625" style="1284" customWidth="1"/>
    <col min="13583" max="13584" width="26.625" style="1284" customWidth="1"/>
    <col min="13585" max="13613" width="2.625" style="1284" customWidth="1"/>
    <col min="13614" max="13824" width="9" style="1284" customWidth="1"/>
    <col min="13825" max="13825" width="1.125" style="1284" customWidth="1"/>
    <col min="13826" max="13838" width="2.625" style="1284" customWidth="1"/>
    <col min="13839" max="13840" width="26.625" style="1284" customWidth="1"/>
    <col min="13841" max="13869" width="2.625" style="1284" customWidth="1"/>
    <col min="13870" max="14080" width="9" style="1284" customWidth="1"/>
    <col min="14081" max="14081" width="1.125" style="1284" customWidth="1"/>
    <col min="14082" max="14094" width="2.625" style="1284" customWidth="1"/>
    <col min="14095" max="14096" width="26.625" style="1284" customWidth="1"/>
    <col min="14097" max="14125" width="2.625" style="1284" customWidth="1"/>
    <col min="14126" max="14336" width="9" style="1284" customWidth="1"/>
    <col min="14337" max="14337" width="1.125" style="1284" customWidth="1"/>
    <col min="14338" max="14350" width="2.625" style="1284" customWidth="1"/>
    <col min="14351" max="14352" width="26.625" style="1284" customWidth="1"/>
    <col min="14353" max="14381" width="2.625" style="1284" customWidth="1"/>
    <col min="14382" max="14592" width="9" style="1284" customWidth="1"/>
    <col min="14593" max="14593" width="1.125" style="1284" customWidth="1"/>
    <col min="14594" max="14606" width="2.625" style="1284" customWidth="1"/>
    <col min="14607" max="14608" width="26.625" style="1284" customWidth="1"/>
    <col min="14609" max="14637" width="2.625" style="1284" customWidth="1"/>
    <col min="14638" max="14848" width="9" style="1284" customWidth="1"/>
    <col min="14849" max="14849" width="1.125" style="1284" customWidth="1"/>
    <col min="14850" max="14862" width="2.625" style="1284" customWidth="1"/>
    <col min="14863" max="14864" width="26.625" style="1284" customWidth="1"/>
    <col min="14865" max="14893" width="2.625" style="1284" customWidth="1"/>
    <col min="14894" max="15104" width="9" style="1284" customWidth="1"/>
    <col min="15105" max="15105" width="1.125" style="1284" customWidth="1"/>
    <col min="15106" max="15118" width="2.625" style="1284" customWidth="1"/>
    <col min="15119" max="15120" width="26.625" style="1284" customWidth="1"/>
    <col min="15121" max="15149" width="2.625" style="1284" customWidth="1"/>
    <col min="15150" max="15360" width="9" style="1284" customWidth="1"/>
    <col min="15361" max="15361" width="1.125" style="1284" customWidth="1"/>
    <col min="15362" max="15374" width="2.625" style="1284" customWidth="1"/>
    <col min="15375" max="15376" width="26.625" style="1284" customWidth="1"/>
    <col min="15377" max="15405" width="2.625" style="1284" customWidth="1"/>
    <col min="15406" max="15616" width="9" style="1284" customWidth="1"/>
    <col min="15617" max="15617" width="1.125" style="1284" customWidth="1"/>
    <col min="15618" max="15630" width="2.625" style="1284" customWidth="1"/>
    <col min="15631" max="15632" width="26.625" style="1284" customWidth="1"/>
    <col min="15633" max="15661" width="2.625" style="1284" customWidth="1"/>
    <col min="15662" max="15872" width="9" style="1284" customWidth="1"/>
    <col min="15873" max="15873" width="1.125" style="1284" customWidth="1"/>
    <col min="15874" max="15886" width="2.625" style="1284" customWidth="1"/>
    <col min="15887" max="15888" width="26.625" style="1284" customWidth="1"/>
    <col min="15889" max="15917" width="2.625" style="1284" customWidth="1"/>
    <col min="15918" max="16128" width="9" style="1284" customWidth="1"/>
    <col min="16129" max="16129" width="1.125" style="1284" customWidth="1"/>
    <col min="16130" max="16142" width="2.625" style="1284" customWidth="1"/>
    <col min="16143" max="16144" width="26.625" style="1284" customWidth="1"/>
    <col min="16145" max="16173" width="2.625" style="1284" customWidth="1"/>
    <col min="16174" max="16384" width="9" style="1284" customWidth="1"/>
  </cols>
  <sheetData>
    <row r="1" spans="1:16" s="1009" customFormat="1" ht="33" customHeight="1">
      <c r="A1" s="1135"/>
      <c r="C1" s="2718" t="s">
        <v>1351</v>
      </c>
      <c r="D1" s="2718"/>
      <c r="E1" s="2718"/>
      <c r="F1" s="2718"/>
      <c r="G1" s="2718"/>
      <c r="H1" s="2718"/>
      <c r="I1" s="2718"/>
      <c r="J1" s="2718"/>
      <c r="K1" s="2718"/>
      <c r="L1" s="2718"/>
      <c r="M1" s="2718"/>
      <c r="N1" s="2718"/>
      <c r="O1" s="2718"/>
      <c r="P1" s="2827" t="str">
        <f>様式1!AA4</f>
        <v>令和　年　月　日</v>
      </c>
    </row>
    <row r="2" spans="1:16" s="1009" customFormat="1" ht="21.75" customHeight="1">
      <c r="A2" s="1135"/>
      <c r="B2" s="1057"/>
      <c r="C2" s="2718"/>
      <c r="D2" s="2718"/>
      <c r="E2" s="2718"/>
      <c r="F2" s="2718"/>
      <c r="G2" s="2718"/>
      <c r="H2" s="2718"/>
      <c r="I2" s="2718"/>
      <c r="J2" s="2718"/>
      <c r="K2" s="2718"/>
      <c r="L2" s="2718"/>
      <c r="M2" s="2718"/>
      <c r="N2" s="2718"/>
      <c r="O2" s="2718"/>
      <c r="P2" s="2718"/>
    </row>
    <row r="3" spans="1:16" s="1287" customFormat="1" ht="21" customHeight="1">
      <c r="B3" s="2732" t="s">
        <v>154</v>
      </c>
      <c r="C3" s="2732"/>
      <c r="D3" s="2732"/>
      <c r="E3" s="2732"/>
      <c r="F3" s="2732"/>
      <c r="G3" s="2732"/>
      <c r="H3" s="2732"/>
      <c r="I3" s="2732"/>
      <c r="J3" s="2732"/>
      <c r="K3" s="2732"/>
      <c r="L3" s="2732"/>
      <c r="M3" s="2732"/>
      <c r="N3" s="2732"/>
      <c r="O3" s="2732"/>
      <c r="P3" s="2732"/>
    </row>
    <row r="4" spans="1:16" s="1009" customFormat="1" ht="27" customHeight="1">
      <c r="A4" s="1136"/>
      <c r="B4" s="2733"/>
      <c r="C4" s="2748"/>
      <c r="D4" s="2748"/>
      <c r="E4" s="2748"/>
      <c r="F4" s="2748"/>
      <c r="G4" s="2748"/>
      <c r="H4" s="2748"/>
      <c r="I4" s="2748"/>
      <c r="J4" s="2748"/>
      <c r="K4" s="2748"/>
      <c r="L4" s="2748"/>
      <c r="M4" s="2748"/>
      <c r="N4" s="2748"/>
      <c r="O4" s="2748"/>
      <c r="P4" s="2748"/>
    </row>
    <row r="5" spans="1:16" s="1009" customFormat="1" ht="36" customHeight="1">
      <c r="A5" s="1136"/>
      <c r="B5" s="2734" t="s">
        <v>945</v>
      </c>
      <c r="C5" s="2836"/>
      <c r="D5" s="2836"/>
      <c r="E5" s="2836"/>
      <c r="F5" s="2836"/>
      <c r="G5" s="2836"/>
      <c r="H5" s="2836"/>
      <c r="I5" s="2836"/>
      <c r="J5" s="2836"/>
      <c r="K5" s="2836"/>
      <c r="L5" s="2836"/>
      <c r="M5" s="2836"/>
      <c r="N5" s="2840"/>
      <c r="O5" s="2842">
        <f>様式1!K11</f>
        <v>0</v>
      </c>
      <c r="P5" s="2850"/>
    </row>
    <row r="6" spans="1:16" s="1009" customFormat="1" ht="36" customHeight="1">
      <c r="B6" s="2831" t="s">
        <v>600</v>
      </c>
      <c r="C6" s="1036"/>
      <c r="D6" s="1036"/>
      <c r="E6" s="1036"/>
      <c r="F6" s="1036"/>
      <c r="G6" s="1036"/>
      <c r="H6" s="1036"/>
      <c r="I6" s="1036"/>
      <c r="J6" s="1036"/>
      <c r="K6" s="1036"/>
      <c r="L6" s="1036"/>
      <c r="M6" s="1036"/>
      <c r="N6" s="1044"/>
      <c r="O6" s="1032"/>
      <c r="P6" s="2851"/>
    </row>
    <row r="7" spans="1:16" ht="36" customHeight="1">
      <c r="B7" s="2736" t="s">
        <v>5</v>
      </c>
      <c r="C7" s="2751"/>
      <c r="D7" s="2751"/>
      <c r="E7" s="2751"/>
      <c r="F7" s="2751"/>
      <c r="G7" s="2751"/>
      <c r="H7" s="2751"/>
      <c r="I7" s="2751"/>
      <c r="J7" s="2751"/>
      <c r="K7" s="2751"/>
      <c r="L7" s="2751"/>
      <c r="M7" s="2751"/>
      <c r="N7" s="1172"/>
      <c r="O7" s="1027" t="s">
        <v>1261</v>
      </c>
      <c r="P7" s="1069"/>
    </row>
    <row r="8" spans="1:16" ht="21" customHeight="1">
      <c r="B8" s="2737" t="s">
        <v>862</v>
      </c>
      <c r="C8" s="2752"/>
      <c r="D8" s="2752"/>
      <c r="E8" s="2752"/>
      <c r="F8" s="2752"/>
      <c r="G8" s="2752" t="s">
        <v>70</v>
      </c>
      <c r="H8" s="2752"/>
      <c r="I8" s="2752"/>
      <c r="J8" s="2752"/>
      <c r="K8" s="2752"/>
      <c r="L8" s="2752"/>
      <c r="M8" s="2752"/>
      <c r="N8" s="2752"/>
      <c r="O8" s="2843" t="s">
        <v>620</v>
      </c>
      <c r="P8" s="2852" t="s">
        <v>1328</v>
      </c>
    </row>
    <row r="9" spans="1:16" ht="21" customHeight="1">
      <c r="B9" s="2737"/>
      <c r="C9" s="2752"/>
      <c r="D9" s="2752"/>
      <c r="E9" s="2752"/>
      <c r="F9" s="2752"/>
      <c r="G9" s="2752"/>
      <c r="H9" s="2752"/>
      <c r="I9" s="2752"/>
      <c r="J9" s="2752"/>
      <c r="K9" s="2752"/>
      <c r="L9" s="2752"/>
      <c r="M9" s="2752"/>
      <c r="N9" s="2752"/>
      <c r="O9" s="2844"/>
      <c r="P9" s="2852"/>
    </row>
    <row r="10" spans="1:16" ht="21" customHeight="1">
      <c r="B10" s="2737"/>
      <c r="C10" s="2752"/>
      <c r="D10" s="2752"/>
      <c r="E10" s="2752"/>
      <c r="F10" s="2752"/>
      <c r="G10" s="2752"/>
      <c r="H10" s="2752"/>
      <c r="I10" s="2752"/>
      <c r="J10" s="2752"/>
      <c r="K10" s="2752"/>
      <c r="L10" s="2752"/>
      <c r="M10" s="2752"/>
      <c r="N10" s="2752"/>
      <c r="O10" s="2845"/>
      <c r="P10" s="2852"/>
    </row>
    <row r="11" spans="1:16" ht="21" customHeight="1">
      <c r="B11" s="2832"/>
      <c r="C11" s="2837"/>
      <c r="D11" s="2837"/>
      <c r="E11" s="2837"/>
      <c r="F11" s="2837"/>
      <c r="G11" s="2837"/>
      <c r="H11" s="2837"/>
      <c r="I11" s="2837"/>
      <c r="J11" s="2837"/>
      <c r="K11" s="2837"/>
      <c r="L11" s="2837"/>
      <c r="M11" s="2837"/>
      <c r="N11" s="2837"/>
      <c r="O11" s="2846"/>
      <c r="P11" s="2853"/>
    </row>
    <row r="12" spans="1:16" ht="21" customHeight="1">
      <c r="B12" s="2832"/>
      <c r="C12" s="2837"/>
      <c r="D12" s="2837"/>
      <c r="E12" s="2837"/>
      <c r="F12" s="2837"/>
      <c r="G12" s="2837"/>
      <c r="H12" s="2837"/>
      <c r="I12" s="2837"/>
      <c r="J12" s="2837"/>
      <c r="K12" s="2837"/>
      <c r="L12" s="2837"/>
      <c r="M12" s="2837"/>
      <c r="N12" s="2837"/>
      <c r="O12" s="2846"/>
      <c r="P12" s="2853"/>
    </row>
    <row r="13" spans="1:16" ht="21" customHeight="1">
      <c r="B13" s="2832"/>
      <c r="C13" s="2837"/>
      <c r="D13" s="2837"/>
      <c r="E13" s="2837"/>
      <c r="F13" s="2837"/>
      <c r="G13" s="2837"/>
      <c r="H13" s="2837"/>
      <c r="I13" s="2837"/>
      <c r="J13" s="2837"/>
      <c r="K13" s="2837"/>
      <c r="L13" s="2837"/>
      <c r="M13" s="2837"/>
      <c r="N13" s="2837"/>
      <c r="O13" s="2846"/>
      <c r="P13" s="2853"/>
    </row>
    <row r="14" spans="1:16" ht="21" customHeight="1">
      <c r="B14" s="2832"/>
      <c r="C14" s="2837"/>
      <c r="D14" s="2837"/>
      <c r="E14" s="2837"/>
      <c r="F14" s="2837"/>
      <c r="G14" s="2837"/>
      <c r="H14" s="2837"/>
      <c r="I14" s="2837"/>
      <c r="J14" s="2837"/>
      <c r="K14" s="2837"/>
      <c r="L14" s="2837"/>
      <c r="M14" s="2837"/>
      <c r="N14" s="2837"/>
      <c r="O14" s="2846"/>
      <c r="P14" s="2854"/>
    </row>
    <row r="15" spans="1:16" ht="21" customHeight="1">
      <c r="B15" s="2832"/>
      <c r="C15" s="2837"/>
      <c r="D15" s="2837"/>
      <c r="E15" s="2837"/>
      <c r="F15" s="2837"/>
      <c r="G15" s="2837"/>
      <c r="H15" s="2837"/>
      <c r="I15" s="2837"/>
      <c r="J15" s="2837"/>
      <c r="K15" s="2837"/>
      <c r="L15" s="2837"/>
      <c r="M15" s="2837"/>
      <c r="N15" s="2837"/>
      <c r="O15" s="2846"/>
      <c r="P15" s="2854"/>
    </row>
    <row r="16" spans="1:16" ht="21" customHeight="1">
      <c r="B16" s="2832"/>
      <c r="C16" s="2837"/>
      <c r="D16" s="2837"/>
      <c r="E16" s="2837"/>
      <c r="F16" s="2837"/>
      <c r="G16" s="2837"/>
      <c r="H16" s="2837"/>
      <c r="I16" s="2837"/>
      <c r="J16" s="2837"/>
      <c r="K16" s="2837"/>
      <c r="L16" s="2837"/>
      <c r="M16" s="2837"/>
      <c r="N16" s="2837"/>
      <c r="O16" s="2846"/>
      <c r="P16" s="2854"/>
    </row>
    <row r="17" spans="2:16" ht="21" customHeight="1">
      <c r="B17" s="2832"/>
      <c r="C17" s="2837"/>
      <c r="D17" s="2837"/>
      <c r="E17" s="2837"/>
      <c r="F17" s="2837"/>
      <c r="G17" s="2837"/>
      <c r="H17" s="2837"/>
      <c r="I17" s="2837"/>
      <c r="J17" s="2837"/>
      <c r="K17" s="2837"/>
      <c r="L17" s="2837"/>
      <c r="M17" s="2837"/>
      <c r="N17" s="2837"/>
      <c r="O17" s="2846"/>
      <c r="P17" s="2854"/>
    </row>
    <row r="18" spans="2:16" ht="21" customHeight="1">
      <c r="B18" s="2832"/>
      <c r="C18" s="2837"/>
      <c r="D18" s="2837"/>
      <c r="E18" s="2837"/>
      <c r="F18" s="2837"/>
      <c r="G18" s="2837"/>
      <c r="H18" s="2837"/>
      <c r="I18" s="2837"/>
      <c r="J18" s="2837"/>
      <c r="K18" s="2837"/>
      <c r="L18" s="2837"/>
      <c r="M18" s="2837"/>
      <c r="N18" s="2837"/>
      <c r="O18" s="2846"/>
      <c r="P18" s="2854"/>
    </row>
    <row r="19" spans="2:16" ht="21" customHeight="1">
      <c r="B19" s="2832"/>
      <c r="C19" s="2837"/>
      <c r="D19" s="2837"/>
      <c r="E19" s="2837"/>
      <c r="F19" s="2837"/>
      <c r="G19" s="2837"/>
      <c r="H19" s="2837"/>
      <c r="I19" s="2837"/>
      <c r="J19" s="2837"/>
      <c r="K19" s="2837"/>
      <c r="L19" s="2837"/>
      <c r="M19" s="2837"/>
      <c r="N19" s="2837"/>
      <c r="O19" s="2846"/>
      <c r="P19" s="2854"/>
    </row>
    <row r="20" spans="2:16" ht="21" customHeight="1">
      <c r="B20" s="2832"/>
      <c r="C20" s="2837"/>
      <c r="D20" s="2837"/>
      <c r="E20" s="2837"/>
      <c r="F20" s="2837"/>
      <c r="G20" s="2837"/>
      <c r="H20" s="2837"/>
      <c r="I20" s="2837"/>
      <c r="J20" s="2837"/>
      <c r="K20" s="2837"/>
      <c r="L20" s="2837"/>
      <c r="M20" s="2837"/>
      <c r="N20" s="2837"/>
      <c r="O20" s="2847"/>
      <c r="P20" s="2855"/>
    </row>
    <row r="21" spans="2:16" ht="21" customHeight="1">
      <c r="B21" s="2832"/>
      <c r="C21" s="2837"/>
      <c r="D21" s="2837"/>
      <c r="E21" s="2837"/>
      <c r="F21" s="2837"/>
      <c r="G21" s="2837"/>
      <c r="H21" s="2837"/>
      <c r="I21" s="2837"/>
      <c r="J21" s="2837"/>
      <c r="K21" s="2837"/>
      <c r="L21" s="2837"/>
      <c r="M21" s="2837"/>
      <c r="N21" s="2837"/>
      <c r="O21" s="2847"/>
      <c r="P21" s="2855"/>
    </row>
    <row r="22" spans="2:16" ht="21" customHeight="1">
      <c r="B22" s="2833"/>
      <c r="C22" s="2838"/>
      <c r="D22" s="2838"/>
      <c r="E22" s="2838"/>
      <c r="F22" s="2838"/>
      <c r="G22" s="2838"/>
      <c r="H22" s="2838"/>
      <c r="I22" s="2838"/>
      <c r="J22" s="2838"/>
      <c r="K22" s="2838"/>
      <c r="L22" s="2838"/>
      <c r="M22" s="2838"/>
      <c r="N22" s="2838"/>
      <c r="O22" s="2848"/>
      <c r="P22" s="2856"/>
    </row>
    <row r="23" spans="2:16" ht="21" customHeight="1">
      <c r="B23" s="2740"/>
      <c r="C23" s="2740"/>
      <c r="D23" s="2740"/>
      <c r="E23" s="2740"/>
      <c r="F23" s="2740"/>
      <c r="G23" s="2740"/>
      <c r="H23" s="2740"/>
      <c r="I23" s="2740"/>
      <c r="J23" s="2740"/>
      <c r="K23" s="2740"/>
      <c r="L23" s="2740"/>
      <c r="M23" s="2740"/>
      <c r="N23" s="2740"/>
      <c r="O23" s="2740"/>
      <c r="P23" s="2740"/>
    </row>
    <row r="24" spans="2:16" ht="21" customHeight="1">
      <c r="B24" s="2741" t="s">
        <v>1323</v>
      </c>
      <c r="C24" s="2755"/>
      <c r="D24" s="2755"/>
      <c r="E24" s="2755"/>
      <c r="F24" s="2755"/>
      <c r="G24" s="2755"/>
      <c r="H24" s="2755"/>
      <c r="I24" s="2755"/>
      <c r="J24" s="2755"/>
      <c r="K24" s="2755"/>
      <c r="L24" s="2755"/>
      <c r="M24" s="2755"/>
      <c r="N24" s="2760"/>
      <c r="O24" s="2769" t="s">
        <v>1327</v>
      </c>
      <c r="P24" s="2780"/>
    </row>
    <row r="25" spans="2:16" ht="42.75" customHeight="1">
      <c r="B25" s="2742"/>
      <c r="C25" s="2756"/>
      <c r="D25" s="2756"/>
      <c r="E25" s="2756"/>
      <c r="F25" s="2756"/>
      <c r="G25" s="2756"/>
      <c r="H25" s="2756"/>
      <c r="I25" s="2756"/>
      <c r="J25" s="2756"/>
      <c r="K25" s="2756"/>
      <c r="L25" s="2756"/>
      <c r="M25" s="2756"/>
      <c r="N25" s="2761"/>
      <c r="O25" s="2770"/>
      <c r="P25" s="2781" t="s">
        <v>1330</v>
      </c>
    </row>
    <row r="26" spans="2:16" ht="24.75" customHeight="1">
      <c r="B26" s="2834"/>
      <c r="C26" s="2839"/>
      <c r="D26" s="2839"/>
      <c r="E26" s="2839"/>
      <c r="F26" s="2839"/>
      <c r="G26" s="2839"/>
      <c r="H26" s="2839"/>
      <c r="I26" s="2839"/>
      <c r="J26" s="2839"/>
      <c r="K26" s="2839"/>
      <c r="L26" s="2839"/>
      <c r="M26" s="2839"/>
      <c r="N26" s="2841"/>
      <c r="O26" s="2849"/>
      <c r="P26" s="2857"/>
    </row>
    <row r="27" spans="2:16" ht="13.5" customHeight="1">
      <c r="B27" s="2740"/>
      <c r="C27" s="2740"/>
      <c r="D27" s="2740"/>
      <c r="E27" s="2740"/>
      <c r="F27" s="2740"/>
      <c r="G27" s="2740"/>
      <c r="H27" s="2740"/>
      <c r="I27" s="2740"/>
      <c r="J27" s="2740"/>
      <c r="K27" s="2740"/>
      <c r="L27" s="2740"/>
      <c r="M27" s="2740"/>
      <c r="N27" s="2740"/>
      <c r="O27" s="2772"/>
      <c r="P27" s="2772"/>
    </row>
    <row r="28" spans="2:16" ht="27" customHeight="1">
      <c r="B28" s="2744" t="s">
        <v>1324</v>
      </c>
      <c r="C28" s="2745"/>
      <c r="D28" s="2745"/>
      <c r="E28" s="2745"/>
      <c r="F28" s="2745"/>
      <c r="G28" s="2745"/>
      <c r="H28" s="2745"/>
      <c r="I28" s="2745"/>
      <c r="J28" s="2745"/>
      <c r="K28" s="2745"/>
      <c r="L28" s="2745"/>
      <c r="M28" s="2745"/>
      <c r="N28" s="2745"/>
      <c r="O28" s="2745"/>
      <c r="P28" s="2745"/>
    </row>
    <row r="29" spans="2:16" ht="20.25" customHeight="1">
      <c r="B29" s="2744" t="s">
        <v>1325</v>
      </c>
      <c r="C29" s="2745"/>
      <c r="D29" s="2745"/>
      <c r="E29" s="2745"/>
      <c r="F29" s="2745"/>
      <c r="G29" s="2745"/>
      <c r="H29" s="2745"/>
      <c r="I29" s="2745"/>
      <c r="J29" s="2745"/>
      <c r="K29" s="2745"/>
      <c r="L29" s="2745"/>
      <c r="M29" s="2745"/>
      <c r="N29" s="2745"/>
      <c r="O29" s="2745"/>
      <c r="P29" s="2745"/>
    </row>
    <row r="30" spans="2:16" ht="13.5" customHeight="1">
      <c r="B30" s="2744"/>
      <c r="C30" s="2745"/>
      <c r="D30" s="2745"/>
      <c r="E30" s="2745"/>
      <c r="F30" s="2745"/>
      <c r="G30" s="2745"/>
      <c r="H30" s="2745"/>
      <c r="I30" s="2745"/>
      <c r="J30" s="2745"/>
      <c r="K30" s="2745"/>
      <c r="L30" s="2745"/>
      <c r="M30" s="2745"/>
      <c r="N30" s="2745"/>
      <c r="O30" s="2745"/>
      <c r="P30" s="2745"/>
    </row>
    <row r="31" spans="2:16" ht="21" customHeight="1">
      <c r="B31" s="2713" t="s">
        <v>1326</v>
      </c>
      <c r="C31" s="2745"/>
      <c r="D31" s="2745"/>
      <c r="E31" s="2745"/>
      <c r="F31" s="2745"/>
      <c r="G31" s="2745"/>
      <c r="H31" s="2745"/>
      <c r="I31" s="2745"/>
      <c r="J31" s="2745"/>
      <c r="K31" s="2745"/>
      <c r="L31" s="2745"/>
      <c r="M31" s="2745"/>
      <c r="N31" s="2745"/>
      <c r="O31" s="2745"/>
      <c r="P31" s="2745"/>
    </row>
    <row r="32" spans="2:16" ht="21" customHeight="1">
      <c r="B32" s="2745"/>
      <c r="C32" s="2745"/>
      <c r="D32" s="2745"/>
      <c r="E32" s="2745"/>
      <c r="F32" s="2745"/>
      <c r="G32" s="2745"/>
      <c r="H32" s="2745"/>
      <c r="I32" s="2745"/>
      <c r="J32" s="2745"/>
      <c r="K32" s="2745"/>
      <c r="L32" s="2745"/>
      <c r="M32" s="2745"/>
      <c r="N32" s="2745"/>
      <c r="O32" s="2745"/>
      <c r="P32" s="2745"/>
    </row>
    <row r="33" spans="2:16" ht="21" customHeight="1">
      <c r="B33" s="2745"/>
      <c r="C33" s="2745"/>
      <c r="D33" s="2745"/>
      <c r="E33" s="2745"/>
      <c r="F33" s="2745"/>
      <c r="G33" s="2745"/>
      <c r="H33" s="2745"/>
      <c r="I33" s="2745"/>
      <c r="J33" s="2745"/>
      <c r="K33" s="2745"/>
      <c r="L33" s="2745"/>
      <c r="M33" s="2745"/>
      <c r="N33" s="2745"/>
      <c r="O33" s="2745"/>
      <c r="P33" s="2745"/>
    </row>
    <row r="34" spans="2:16" ht="21" customHeight="1">
      <c r="B34" s="2745"/>
      <c r="C34" s="2745"/>
      <c r="D34" s="2745"/>
      <c r="E34" s="2745"/>
      <c r="F34" s="2745"/>
      <c r="G34" s="2745"/>
      <c r="H34" s="2745"/>
      <c r="I34" s="2745"/>
      <c r="J34" s="2745"/>
      <c r="K34" s="2745"/>
      <c r="L34" s="2745"/>
      <c r="M34" s="2745"/>
      <c r="N34" s="2745"/>
      <c r="O34" s="2745"/>
      <c r="P34" s="2745"/>
    </row>
    <row r="35" spans="2:16" ht="21" customHeight="1">
      <c r="B35" s="2745"/>
      <c r="C35" s="2745"/>
      <c r="D35" s="2745"/>
      <c r="E35" s="2745"/>
      <c r="F35" s="2745"/>
      <c r="G35" s="2745"/>
      <c r="H35" s="2745"/>
      <c r="I35" s="2745"/>
      <c r="J35" s="2745"/>
      <c r="K35" s="2745"/>
      <c r="L35" s="2745"/>
      <c r="M35" s="2745"/>
      <c r="N35" s="2745"/>
      <c r="O35" s="2745"/>
      <c r="P35" s="2745"/>
    </row>
    <row r="36" spans="2:16" ht="21" customHeight="1">
      <c r="B36" s="2835"/>
      <c r="C36" s="2835"/>
      <c r="D36" s="2835"/>
      <c r="E36" s="2835"/>
      <c r="F36" s="2835"/>
      <c r="G36" s="2835"/>
      <c r="H36" s="2835"/>
      <c r="I36" s="2835"/>
      <c r="J36" s="2835"/>
      <c r="K36" s="2835"/>
      <c r="L36" s="2835"/>
      <c r="M36" s="2835"/>
      <c r="N36" s="2835"/>
      <c r="O36" s="2835"/>
      <c r="P36" s="2835"/>
    </row>
    <row r="37" spans="2:16" ht="21" customHeight="1">
      <c r="B37" s="2835"/>
      <c r="C37" s="2835"/>
      <c r="D37" s="2835"/>
      <c r="E37" s="2835"/>
      <c r="F37" s="2835"/>
      <c r="G37" s="2835"/>
      <c r="H37" s="2835"/>
      <c r="I37" s="2835"/>
      <c r="J37" s="2835"/>
      <c r="K37" s="2835"/>
      <c r="L37" s="2835"/>
      <c r="M37" s="2835"/>
      <c r="N37" s="2835"/>
      <c r="O37" s="2835"/>
      <c r="P37" s="2835"/>
    </row>
    <row r="38" spans="2:16" ht="21" customHeight="1">
      <c r="B38" s="2835"/>
      <c r="C38" s="2835"/>
      <c r="D38" s="2835"/>
      <c r="E38" s="2835"/>
      <c r="F38" s="2835"/>
      <c r="G38" s="2835"/>
      <c r="H38" s="2835"/>
      <c r="I38" s="2835"/>
      <c r="J38" s="2835"/>
      <c r="K38" s="2835"/>
      <c r="L38" s="2835"/>
      <c r="M38" s="2835"/>
      <c r="N38" s="2835"/>
      <c r="O38" s="2835"/>
      <c r="P38" s="2835"/>
    </row>
    <row r="39" spans="2:16" ht="21" customHeight="1">
      <c r="B39" s="2835"/>
      <c r="C39" s="2835"/>
      <c r="D39" s="2835"/>
      <c r="E39" s="2835"/>
      <c r="F39" s="2835"/>
      <c r="G39" s="2835"/>
      <c r="H39" s="2835"/>
      <c r="I39" s="2835"/>
      <c r="J39" s="2835"/>
      <c r="K39" s="2835"/>
      <c r="L39" s="2835"/>
      <c r="M39" s="2835"/>
      <c r="N39" s="2835"/>
      <c r="O39" s="2835"/>
      <c r="P39" s="2835"/>
    </row>
    <row r="40" spans="2:16" ht="21" customHeight="1">
      <c r="B40" s="2835"/>
      <c r="C40" s="2835"/>
      <c r="D40" s="2835"/>
      <c r="E40" s="2835"/>
      <c r="F40" s="2835"/>
      <c r="G40" s="2835"/>
      <c r="H40" s="2835"/>
      <c r="I40" s="2835"/>
      <c r="J40" s="2835"/>
      <c r="K40" s="2835"/>
      <c r="L40" s="2835"/>
      <c r="M40" s="2835"/>
      <c r="N40" s="2835"/>
      <c r="O40" s="2835"/>
      <c r="P40" s="2835"/>
    </row>
    <row r="41" spans="2:16" ht="16.5" customHeight="1">
      <c r="B41" s="2835"/>
      <c r="C41" s="2835"/>
      <c r="D41" s="2835"/>
      <c r="E41" s="2835"/>
      <c r="F41" s="2835"/>
      <c r="G41" s="2835"/>
      <c r="H41" s="2835"/>
      <c r="I41" s="2835"/>
      <c r="J41" s="2835"/>
      <c r="K41" s="2835"/>
      <c r="L41" s="2835"/>
      <c r="M41" s="2835"/>
      <c r="N41" s="2835"/>
      <c r="O41" s="2835"/>
      <c r="P41" s="283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7"/>
  <dataValidations count="2">
    <dataValidation type="list" allowBlank="1" showDropDown="0" showInputMessage="1" showErrorMessage="1" sqref="O6:P6">
      <formula1>"①　新規,②　変更,③　終了"</formula1>
    </dataValidation>
    <dataValidation type="list" allowBlank="1" showDropDown="0" showInputMessage="1" showErrorMessage="1" sqref="O11:P22">
      <formula1>"①　有,②　無"</formula1>
    </dataValidation>
  </dataValidations>
  <pageMargins left="0.7" right="0.7" top="0.75" bottom="0.75" header="0.3" footer="0.3"/>
  <pageSetup paperSize="9" fitToWidth="1" fitToHeight="1" orientation="portrait" usePrinterDefaults="1"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I25"/>
  <sheetViews>
    <sheetView view="pageBreakPreview" zoomScale="80" zoomScaleSheetLayoutView="80" workbookViewId="0">
      <selection activeCell="B3" sqref="B3:H3"/>
    </sheetView>
  </sheetViews>
  <sheetFormatPr defaultRowHeight="13.5"/>
  <cols>
    <col min="1" max="1" width="3.75" style="1134" customWidth="1"/>
    <col min="2" max="2" width="20.375" style="1134" customWidth="1"/>
    <col min="3" max="3" width="3.875" style="1134" bestFit="1" customWidth="1"/>
    <col min="4" max="7" width="16.375" style="1134" customWidth="1"/>
    <col min="8" max="8" width="3.75" style="1134" customWidth="1"/>
    <col min="9" max="9" width="2.5" style="1134" customWidth="1"/>
    <col min="10" max="256" width="9" style="1134" customWidth="1"/>
    <col min="257" max="257" width="3.75" style="1134" customWidth="1"/>
    <col min="258" max="258" width="20.375" style="1134" customWidth="1"/>
    <col min="259" max="259" width="3.875" style="1134" bestFit="1" customWidth="1"/>
    <col min="260" max="263" width="16.375" style="1134" customWidth="1"/>
    <col min="264" max="264" width="3.75" style="1134" customWidth="1"/>
    <col min="265" max="265" width="2.5" style="1134" customWidth="1"/>
    <col min="266" max="512" width="9" style="1134" customWidth="1"/>
    <col min="513" max="513" width="3.75" style="1134" customWidth="1"/>
    <col min="514" max="514" width="20.375" style="1134" customWidth="1"/>
    <col min="515" max="515" width="3.875" style="1134" bestFit="1" customWidth="1"/>
    <col min="516" max="519" width="16.375" style="1134" customWidth="1"/>
    <col min="520" max="520" width="3.75" style="1134" customWidth="1"/>
    <col min="521" max="521" width="2.5" style="1134" customWidth="1"/>
    <col min="522" max="768" width="9" style="1134" customWidth="1"/>
    <col min="769" max="769" width="3.75" style="1134" customWidth="1"/>
    <col min="770" max="770" width="20.375" style="1134" customWidth="1"/>
    <col min="771" max="771" width="3.875" style="1134" bestFit="1" customWidth="1"/>
    <col min="772" max="775" width="16.375" style="1134" customWidth="1"/>
    <col min="776" max="776" width="3.75" style="1134" customWidth="1"/>
    <col min="777" max="777" width="2.5" style="1134" customWidth="1"/>
    <col min="778" max="1024" width="9" style="1134" customWidth="1"/>
    <col min="1025" max="1025" width="3.75" style="1134" customWidth="1"/>
    <col min="1026" max="1026" width="20.375" style="1134" customWidth="1"/>
    <col min="1027" max="1027" width="3.875" style="1134" bestFit="1" customWidth="1"/>
    <col min="1028" max="1031" width="16.375" style="1134" customWidth="1"/>
    <col min="1032" max="1032" width="3.75" style="1134" customWidth="1"/>
    <col min="1033" max="1033" width="2.5" style="1134" customWidth="1"/>
    <col min="1034" max="1280" width="9" style="1134" customWidth="1"/>
    <col min="1281" max="1281" width="3.75" style="1134" customWidth="1"/>
    <col min="1282" max="1282" width="20.375" style="1134" customWidth="1"/>
    <col min="1283" max="1283" width="3.875" style="1134" bestFit="1" customWidth="1"/>
    <col min="1284" max="1287" width="16.375" style="1134" customWidth="1"/>
    <col min="1288" max="1288" width="3.75" style="1134" customWidth="1"/>
    <col min="1289" max="1289" width="2.5" style="1134" customWidth="1"/>
    <col min="1290" max="1536" width="9" style="1134" customWidth="1"/>
    <col min="1537" max="1537" width="3.75" style="1134" customWidth="1"/>
    <col min="1538" max="1538" width="20.375" style="1134" customWidth="1"/>
    <col min="1539" max="1539" width="3.875" style="1134" bestFit="1" customWidth="1"/>
    <col min="1540" max="1543" width="16.375" style="1134" customWidth="1"/>
    <col min="1544" max="1544" width="3.75" style="1134" customWidth="1"/>
    <col min="1545" max="1545" width="2.5" style="1134" customWidth="1"/>
    <col min="1546" max="1792" width="9" style="1134" customWidth="1"/>
    <col min="1793" max="1793" width="3.75" style="1134" customWidth="1"/>
    <col min="1794" max="1794" width="20.375" style="1134" customWidth="1"/>
    <col min="1795" max="1795" width="3.875" style="1134" bestFit="1" customWidth="1"/>
    <col min="1796" max="1799" width="16.375" style="1134" customWidth="1"/>
    <col min="1800" max="1800" width="3.75" style="1134" customWidth="1"/>
    <col min="1801" max="1801" width="2.5" style="1134" customWidth="1"/>
    <col min="1802" max="2048" width="9" style="1134" customWidth="1"/>
    <col min="2049" max="2049" width="3.75" style="1134" customWidth="1"/>
    <col min="2050" max="2050" width="20.375" style="1134" customWidth="1"/>
    <col min="2051" max="2051" width="3.875" style="1134" bestFit="1" customWidth="1"/>
    <col min="2052" max="2055" width="16.375" style="1134" customWidth="1"/>
    <col min="2056" max="2056" width="3.75" style="1134" customWidth="1"/>
    <col min="2057" max="2057" width="2.5" style="1134" customWidth="1"/>
    <col min="2058" max="2304" width="9" style="1134" customWidth="1"/>
    <col min="2305" max="2305" width="3.75" style="1134" customWidth="1"/>
    <col min="2306" max="2306" width="20.375" style="1134" customWidth="1"/>
    <col min="2307" max="2307" width="3.875" style="1134" bestFit="1" customWidth="1"/>
    <col min="2308" max="2311" width="16.375" style="1134" customWidth="1"/>
    <col min="2312" max="2312" width="3.75" style="1134" customWidth="1"/>
    <col min="2313" max="2313" width="2.5" style="1134" customWidth="1"/>
    <col min="2314" max="2560" width="9" style="1134" customWidth="1"/>
    <col min="2561" max="2561" width="3.75" style="1134" customWidth="1"/>
    <col min="2562" max="2562" width="20.375" style="1134" customWidth="1"/>
    <col min="2563" max="2563" width="3.875" style="1134" bestFit="1" customWidth="1"/>
    <col min="2564" max="2567" width="16.375" style="1134" customWidth="1"/>
    <col min="2568" max="2568" width="3.75" style="1134" customWidth="1"/>
    <col min="2569" max="2569" width="2.5" style="1134" customWidth="1"/>
    <col min="2570" max="2816" width="9" style="1134" customWidth="1"/>
    <col min="2817" max="2817" width="3.75" style="1134" customWidth="1"/>
    <col min="2818" max="2818" width="20.375" style="1134" customWidth="1"/>
    <col min="2819" max="2819" width="3.875" style="1134" bestFit="1" customWidth="1"/>
    <col min="2820" max="2823" width="16.375" style="1134" customWidth="1"/>
    <col min="2824" max="2824" width="3.75" style="1134" customWidth="1"/>
    <col min="2825" max="2825" width="2.5" style="1134" customWidth="1"/>
    <col min="2826" max="3072" width="9" style="1134" customWidth="1"/>
    <col min="3073" max="3073" width="3.75" style="1134" customWidth="1"/>
    <col min="3074" max="3074" width="20.375" style="1134" customWidth="1"/>
    <col min="3075" max="3075" width="3.875" style="1134" bestFit="1" customWidth="1"/>
    <col min="3076" max="3079" width="16.375" style="1134" customWidth="1"/>
    <col min="3080" max="3080" width="3.75" style="1134" customWidth="1"/>
    <col min="3081" max="3081" width="2.5" style="1134" customWidth="1"/>
    <col min="3082" max="3328" width="9" style="1134" customWidth="1"/>
    <col min="3329" max="3329" width="3.75" style="1134" customWidth="1"/>
    <col min="3330" max="3330" width="20.375" style="1134" customWidth="1"/>
    <col min="3331" max="3331" width="3.875" style="1134" bestFit="1" customWidth="1"/>
    <col min="3332" max="3335" width="16.375" style="1134" customWidth="1"/>
    <col min="3336" max="3336" width="3.75" style="1134" customWidth="1"/>
    <col min="3337" max="3337" width="2.5" style="1134" customWidth="1"/>
    <col min="3338" max="3584" width="9" style="1134" customWidth="1"/>
    <col min="3585" max="3585" width="3.75" style="1134" customWidth="1"/>
    <col min="3586" max="3586" width="20.375" style="1134" customWidth="1"/>
    <col min="3587" max="3587" width="3.875" style="1134" bestFit="1" customWidth="1"/>
    <col min="3588" max="3591" width="16.375" style="1134" customWidth="1"/>
    <col min="3592" max="3592" width="3.75" style="1134" customWidth="1"/>
    <col min="3593" max="3593" width="2.5" style="1134" customWidth="1"/>
    <col min="3594" max="3840" width="9" style="1134" customWidth="1"/>
    <col min="3841" max="3841" width="3.75" style="1134" customWidth="1"/>
    <col min="3842" max="3842" width="20.375" style="1134" customWidth="1"/>
    <col min="3843" max="3843" width="3.875" style="1134" bestFit="1" customWidth="1"/>
    <col min="3844" max="3847" width="16.375" style="1134" customWidth="1"/>
    <col min="3848" max="3848" width="3.75" style="1134" customWidth="1"/>
    <col min="3849" max="3849" width="2.5" style="1134" customWidth="1"/>
    <col min="3850" max="4096" width="9" style="1134" customWidth="1"/>
    <col min="4097" max="4097" width="3.75" style="1134" customWidth="1"/>
    <col min="4098" max="4098" width="20.375" style="1134" customWidth="1"/>
    <col min="4099" max="4099" width="3.875" style="1134" bestFit="1" customWidth="1"/>
    <col min="4100" max="4103" width="16.375" style="1134" customWidth="1"/>
    <col min="4104" max="4104" width="3.75" style="1134" customWidth="1"/>
    <col min="4105" max="4105" width="2.5" style="1134" customWidth="1"/>
    <col min="4106" max="4352" width="9" style="1134" customWidth="1"/>
    <col min="4353" max="4353" width="3.75" style="1134" customWidth="1"/>
    <col min="4354" max="4354" width="20.375" style="1134" customWidth="1"/>
    <col min="4355" max="4355" width="3.875" style="1134" bestFit="1" customWidth="1"/>
    <col min="4356" max="4359" width="16.375" style="1134" customWidth="1"/>
    <col min="4360" max="4360" width="3.75" style="1134" customWidth="1"/>
    <col min="4361" max="4361" width="2.5" style="1134" customWidth="1"/>
    <col min="4362" max="4608" width="9" style="1134" customWidth="1"/>
    <col min="4609" max="4609" width="3.75" style="1134" customWidth="1"/>
    <col min="4610" max="4610" width="20.375" style="1134" customWidth="1"/>
    <col min="4611" max="4611" width="3.875" style="1134" bestFit="1" customWidth="1"/>
    <col min="4612" max="4615" width="16.375" style="1134" customWidth="1"/>
    <col min="4616" max="4616" width="3.75" style="1134" customWidth="1"/>
    <col min="4617" max="4617" width="2.5" style="1134" customWidth="1"/>
    <col min="4618" max="4864" width="9" style="1134" customWidth="1"/>
    <col min="4865" max="4865" width="3.75" style="1134" customWidth="1"/>
    <col min="4866" max="4866" width="20.375" style="1134" customWidth="1"/>
    <col min="4867" max="4867" width="3.875" style="1134" bestFit="1" customWidth="1"/>
    <col min="4868" max="4871" width="16.375" style="1134" customWidth="1"/>
    <col min="4872" max="4872" width="3.75" style="1134" customWidth="1"/>
    <col min="4873" max="4873" width="2.5" style="1134" customWidth="1"/>
    <col min="4874" max="5120" width="9" style="1134" customWidth="1"/>
    <col min="5121" max="5121" width="3.75" style="1134" customWidth="1"/>
    <col min="5122" max="5122" width="20.375" style="1134" customWidth="1"/>
    <col min="5123" max="5123" width="3.875" style="1134" bestFit="1" customWidth="1"/>
    <col min="5124" max="5127" width="16.375" style="1134" customWidth="1"/>
    <col min="5128" max="5128" width="3.75" style="1134" customWidth="1"/>
    <col min="5129" max="5129" width="2.5" style="1134" customWidth="1"/>
    <col min="5130" max="5376" width="9" style="1134" customWidth="1"/>
    <col min="5377" max="5377" width="3.75" style="1134" customWidth="1"/>
    <col min="5378" max="5378" width="20.375" style="1134" customWidth="1"/>
    <col min="5379" max="5379" width="3.875" style="1134" bestFit="1" customWidth="1"/>
    <col min="5380" max="5383" width="16.375" style="1134" customWidth="1"/>
    <col min="5384" max="5384" width="3.75" style="1134" customWidth="1"/>
    <col min="5385" max="5385" width="2.5" style="1134" customWidth="1"/>
    <col min="5386" max="5632" width="9" style="1134" customWidth="1"/>
    <col min="5633" max="5633" width="3.75" style="1134" customWidth="1"/>
    <col min="5634" max="5634" width="20.375" style="1134" customWidth="1"/>
    <col min="5635" max="5635" width="3.875" style="1134" bestFit="1" customWidth="1"/>
    <col min="5636" max="5639" width="16.375" style="1134" customWidth="1"/>
    <col min="5640" max="5640" width="3.75" style="1134" customWidth="1"/>
    <col min="5641" max="5641" width="2.5" style="1134" customWidth="1"/>
    <col min="5642" max="5888" width="9" style="1134" customWidth="1"/>
    <col min="5889" max="5889" width="3.75" style="1134" customWidth="1"/>
    <col min="5890" max="5890" width="20.375" style="1134" customWidth="1"/>
    <col min="5891" max="5891" width="3.875" style="1134" bestFit="1" customWidth="1"/>
    <col min="5892" max="5895" width="16.375" style="1134" customWidth="1"/>
    <col min="5896" max="5896" width="3.75" style="1134" customWidth="1"/>
    <col min="5897" max="5897" width="2.5" style="1134" customWidth="1"/>
    <col min="5898" max="6144" width="9" style="1134" customWidth="1"/>
    <col min="6145" max="6145" width="3.75" style="1134" customWidth="1"/>
    <col min="6146" max="6146" width="20.375" style="1134" customWidth="1"/>
    <col min="6147" max="6147" width="3.875" style="1134" bestFit="1" customWidth="1"/>
    <col min="6148" max="6151" width="16.375" style="1134" customWidth="1"/>
    <col min="6152" max="6152" width="3.75" style="1134" customWidth="1"/>
    <col min="6153" max="6153" width="2.5" style="1134" customWidth="1"/>
    <col min="6154" max="6400" width="9" style="1134" customWidth="1"/>
    <col min="6401" max="6401" width="3.75" style="1134" customWidth="1"/>
    <col min="6402" max="6402" width="20.375" style="1134" customWidth="1"/>
    <col min="6403" max="6403" width="3.875" style="1134" bestFit="1" customWidth="1"/>
    <col min="6404" max="6407" width="16.375" style="1134" customWidth="1"/>
    <col min="6408" max="6408" width="3.75" style="1134" customWidth="1"/>
    <col min="6409" max="6409" width="2.5" style="1134" customWidth="1"/>
    <col min="6410" max="6656" width="9" style="1134" customWidth="1"/>
    <col min="6657" max="6657" width="3.75" style="1134" customWidth="1"/>
    <col min="6658" max="6658" width="20.375" style="1134" customWidth="1"/>
    <col min="6659" max="6659" width="3.875" style="1134" bestFit="1" customWidth="1"/>
    <col min="6660" max="6663" width="16.375" style="1134" customWidth="1"/>
    <col min="6664" max="6664" width="3.75" style="1134" customWidth="1"/>
    <col min="6665" max="6665" width="2.5" style="1134" customWidth="1"/>
    <col min="6666" max="6912" width="9" style="1134" customWidth="1"/>
    <col min="6913" max="6913" width="3.75" style="1134" customWidth="1"/>
    <col min="6914" max="6914" width="20.375" style="1134" customWidth="1"/>
    <col min="6915" max="6915" width="3.875" style="1134" bestFit="1" customWidth="1"/>
    <col min="6916" max="6919" width="16.375" style="1134" customWidth="1"/>
    <col min="6920" max="6920" width="3.75" style="1134" customWidth="1"/>
    <col min="6921" max="6921" width="2.5" style="1134" customWidth="1"/>
    <col min="6922" max="7168" width="9" style="1134" customWidth="1"/>
    <col min="7169" max="7169" width="3.75" style="1134" customWidth="1"/>
    <col min="7170" max="7170" width="20.375" style="1134" customWidth="1"/>
    <col min="7171" max="7171" width="3.875" style="1134" bestFit="1" customWidth="1"/>
    <col min="7172" max="7175" width="16.375" style="1134" customWidth="1"/>
    <col min="7176" max="7176" width="3.75" style="1134" customWidth="1"/>
    <col min="7177" max="7177" width="2.5" style="1134" customWidth="1"/>
    <col min="7178" max="7424" width="9" style="1134" customWidth="1"/>
    <col min="7425" max="7425" width="3.75" style="1134" customWidth="1"/>
    <col min="7426" max="7426" width="20.375" style="1134" customWidth="1"/>
    <col min="7427" max="7427" width="3.875" style="1134" bestFit="1" customWidth="1"/>
    <col min="7428" max="7431" width="16.375" style="1134" customWidth="1"/>
    <col min="7432" max="7432" width="3.75" style="1134" customWidth="1"/>
    <col min="7433" max="7433" width="2.5" style="1134" customWidth="1"/>
    <col min="7434" max="7680" width="9" style="1134" customWidth="1"/>
    <col min="7681" max="7681" width="3.75" style="1134" customWidth="1"/>
    <col min="7682" max="7682" width="20.375" style="1134" customWidth="1"/>
    <col min="7683" max="7683" width="3.875" style="1134" bestFit="1" customWidth="1"/>
    <col min="7684" max="7687" width="16.375" style="1134" customWidth="1"/>
    <col min="7688" max="7688" width="3.75" style="1134" customWidth="1"/>
    <col min="7689" max="7689" width="2.5" style="1134" customWidth="1"/>
    <col min="7690" max="7936" width="9" style="1134" customWidth="1"/>
    <col min="7937" max="7937" width="3.75" style="1134" customWidth="1"/>
    <col min="7938" max="7938" width="20.375" style="1134" customWidth="1"/>
    <col min="7939" max="7939" width="3.875" style="1134" bestFit="1" customWidth="1"/>
    <col min="7940" max="7943" width="16.375" style="1134" customWidth="1"/>
    <col min="7944" max="7944" width="3.75" style="1134" customWidth="1"/>
    <col min="7945" max="7945" width="2.5" style="1134" customWidth="1"/>
    <col min="7946" max="8192" width="9" style="1134" customWidth="1"/>
    <col min="8193" max="8193" width="3.75" style="1134" customWidth="1"/>
    <col min="8194" max="8194" width="20.375" style="1134" customWidth="1"/>
    <col min="8195" max="8195" width="3.875" style="1134" bestFit="1" customWidth="1"/>
    <col min="8196" max="8199" width="16.375" style="1134" customWidth="1"/>
    <col min="8200" max="8200" width="3.75" style="1134" customWidth="1"/>
    <col min="8201" max="8201" width="2.5" style="1134" customWidth="1"/>
    <col min="8202" max="8448" width="9" style="1134" customWidth="1"/>
    <col min="8449" max="8449" width="3.75" style="1134" customWidth="1"/>
    <col min="8450" max="8450" width="20.375" style="1134" customWidth="1"/>
    <col min="8451" max="8451" width="3.875" style="1134" bestFit="1" customWidth="1"/>
    <col min="8452" max="8455" width="16.375" style="1134" customWidth="1"/>
    <col min="8456" max="8456" width="3.75" style="1134" customWidth="1"/>
    <col min="8457" max="8457" width="2.5" style="1134" customWidth="1"/>
    <col min="8458" max="8704" width="9" style="1134" customWidth="1"/>
    <col min="8705" max="8705" width="3.75" style="1134" customWidth="1"/>
    <col min="8706" max="8706" width="20.375" style="1134" customWidth="1"/>
    <col min="8707" max="8707" width="3.875" style="1134" bestFit="1" customWidth="1"/>
    <col min="8708" max="8711" width="16.375" style="1134" customWidth="1"/>
    <col min="8712" max="8712" width="3.75" style="1134" customWidth="1"/>
    <col min="8713" max="8713" width="2.5" style="1134" customWidth="1"/>
    <col min="8714" max="8960" width="9" style="1134" customWidth="1"/>
    <col min="8961" max="8961" width="3.75" style="1134" customWidth="1"/>
    <col min="8962" max="8962" width="20.375" style="1134" customWidth="1"/>
    <col min="8963" max="8963" width="3.875" style="1134" bestFit="1" customWidth="1"/>
    <col min="8964" max="8967" width="16.375" style="1134" customWidth="1"/>
    <col min="8968" max="8968" width="3.75" style="1134" customWidth="1"/>
    <col min="8969" max="8969" width="2.5" style="1134" customWidth="1"/>
    <col min="8970" max="9216" width="9" style="1134" customWidth="1"/>
    <col min="9217" max="9217" width="3.75" style="1134" customWidth="1"/>
    <col min="9218" max="9218" width="20.375" style="1134" customWidth="1"/>
    <col min="9219" max="9219" width="3.875" style="1134" bestFit="1" customWidth="1"/>
    <col min="9220" max="9223" width="16.375" style="1134" customWidth="1"/>
    <col min="9224" max="9224" width="3.75" style="1134" customWidth="1"/>
    <col min="9225" max="9225" width="2.5" style="1134" customWidth="1"/>
    <col min="9226" max="9472" width="9" style="1134" customWidth="1"/>
    <col min="9473" max="9473" width="3.75" style="1134" customWidth="1"/>
    <col min="9474" max="9474" width="20.375" style="1134" customWidth="1"/>
    <col min="9475" max="9475" width="3.875" style="1134" bestFit="1" customWidth="1"/>
    <col min="9476" max="9479" width="16.375" style="1134" customWidth="1"/>
    <col min="9480" max="9480" width="3.75" style="1134" customWidth="1"/>
    <col min="9481" max="9481" width="2.5" style="1134" customWidth="1"/>
    <col min="9482" max="9728" width="9" style="1134" customWidth="1"/>
    <col min="9729" max="9729" width="3.75" style="1134" customWidth="1"/>
    <col min="9730" max="9730" width="20.375" style="1134" customWidth="1"/>
    <col min="9731" max="9731" width="3.875" style="1134" bestFit="1" customWidth="1"/>
    <col min="9732" max="9735" width="16.375" style="1134" customWidth="1"/>
    <col min="9736" max="9736" width="3.75" style="1134" customWidth="1"/>
    <col min="9737" max="9737" width="2.5" style="1134" customWidth="1"/>
    <col min="9738" max="9984" width="9" style="1134" customWidth="1"/>
    <col min="9985" max="9985" width="3.75" style="1134" customWidth="1"/>
    <col min="9986" max="9986" width="20.375" style="1134" customWidth="1"/>
    <col min="9987" max="9987" width="3.875" style="1134" bestFit="1" customWidth="1"/>
    <col min="9988" max="9991" width="16.375" style="1134" customWidth="1"/>
    <col min="9992" max="9992" width="3.75" style="1134" customWidth="1"/>
    <col min="9993" max="9993" width="2.5" style="1134" customWidth="1"/>
    <col min="9994" max="10240" width="9" style="1134" customWidth="1"/>
    <col min="10241" max="10241" width="3.75" style="1134" customWidth="1"/>
    <col min="10242" max="10242" width="20.375" style="1134" customWidth="1"/>
    <col min="10243" max="10243" width="3.875" style="1134" bestFit="1" customWidth="1"/>
    <col min="10244" max="10247" width="16.375" style="1134" customWidth="1"/>
    <col min="10248" max="10248" width="3.75" style="1134" customWidth="1"/>
    <col min="10249" max="10249" width="2.5" style="1134" customWidth="1"/>
    <col min="10250" max="10496" width="9" style="1134" customWidth="1"/>
    <col min="10497" max="10497" width="3.75" style="1134" customWidth="1"/>
    <col min="10498" max="10498" width="20.375" style="1134" customWidth="1"/>
    <col min="10499" max="10499" width="3.875" style="1134" bestFit="1" customWidth="1"/>
    <col min="10500" max="10503" width="16.375" style="1134" customWidth="1"/>
    <col min="10504" max="10504" width="3.75" style="1134" customWidth="1"/>
    <col min="10505" max="10505" width="2.5" style="1134" customWidth="1"/>
    <col min="10506" max="10752" width="9" style="1134" customWidth="1"/>
    <col min="10753" max="10753" width="3.75" style="1134" customWidth="1"/>
    <col min="10754" max="10754" width="20.375" style="1134" customWidth="1"/>
    <col min="10755" max="10755" width="3.875" style="1134" bestFit="1" customWidth="1"/>
    <col min="10756" max="10759" width="16.375" style="1134" customWidth="1"/>
    <col min="10760" max="10760" width="3.75" style="1134" customWidth="1"/>
    <col min="10761" max="10761" width="2.5" style="1134" customWidth="1"/>
    <col min="10762" max="11008" width="9" style="1134" customWidth="1"/>
    <col min="11009" max="11009" width="3.75" style="1134" customWidth="1"/>
    <col min="11010" max="11010" width="20.375" style="1134" customWidth="1"/>
    <col min="11011" max="11011" width="3.875" style="1134" bestFit="1" customWidth="1"/>
    <col min="11012" max="11015" width="16.375" style="1134" customWidth="1"/>
    <col min="11016" max="11016" width="3.75" style="1134" customWidth="1"/>
    <col min="11017" max="11017" width="2.5" style="1134" customWidth="1"/>
    <col min="11018" max="11264" width="9" style="1134" customWidth="1"/>
    <col min="11265" max="11265" width="3.75" style="1134" customWidth="1"/>
    <col min="11266" max="11266" width="20.375" style="1134" customWidth="1"/>
    <col min="11267" max="11267" width="3.875" style="1134" bestFit="1" customWidth="1"/>
    <col min="11268" max="11271" width="16.375" style="1134" customWidth="1"/>
    <col min="11272" max="11272" width="3.75" style="1134" customWidth="1"/>
    <col min="11273" max="11273" width="2.5" style="1134" customWidth="1"/>
    <col min="11274" max="11520" width="9" style="1134" customWidth="1"/>
    <col min="11521" max="11521" width="3.75" style="1134" customWidth="1"/>
    <col min="11522" max="11522" width="20.375" style="1134" customWidth="1"/>
    <col min="11523" max="11523" width="3.875" style="1134" bestFit="1" customWidth="1"/>
    <col min="11524" max="11527" width="16.375" style="1134" customWidth="1"/>
    <col min="11528" max="11528" width="3.75" style="1134" customWidth="1"/>
    <col min="11529" max="11529" width="2.5" style="1134" customWidth="1"/>
    <col min="11530" max="11776" width="9" style="1134" customWidth="1"/>
    <col min="11777" max="11777" width="3.75" style="1134" customWidth="1"/>
    <col min="11778" max="11778" width="20.375" style="1134" customWidth="1"/>
    <col min="11779" max="11779" width="3.875" style="1134" bestFit="1" customWidth="1"/>
    <col min="11780" max="11783" width="16.375" style="1134" customWidth="1"/>
    <col min="11784" max="11784" width="3.75" style="1134" customWidth="1"/>
    <col min="11785" max="11785" width="2.5" style="1134" customWidth="1"/>
    <col min="11786" max="12032" width="9" style="1134" customWidth="1"/>
    <col min="12033" max="12033" width="3.75" style="1134" customWidth="1"/>
    <col min="12034" max="12034" width="20.375" style="1134" customWidth="1"/>
    <col min="12035" max="12035" width="3.875" style="1134" bestFit="1" customWidth="1"/>
    <col min="12036" max="12039" width="16.375" style="1134" customWidth="1"/>
    <col min="12040" max="12040" width="3.75" style="1134" customWidth="1"/>
    <col min="12041" max="12041" width="2.5" style="1134" customWidth="1"/>
    <col min="12042" max="12288" width="9" style="1134" customWidth="1"/>
    <col min="12289" max="12289" width="3.75" style="1134" customWidth="1"/>
    <col min="12290" max="12290" width="20.375" style="1134" customWidth="1"/>
    <col min="12291" max="12291" width="3.875" style="1134" bestFit="1" customWidth="1"/>
    <col min="12292" max="12295" width="16.375" style="1134" customWidth="1"/>
    <col min="12296" max="12296" width="3.75" style="1134" customWidth="1"/>
    <col min="12297" max="12297" width="2.5" style="1134" customWidth="1"/>
    <col min="12298" max="12544" width="9" style="1134" customWidth="1"/>
    <col min="12545" max="12545" width="3.75" style="1134" customWidth="1"/>
    <col min="12546" max="12546" width="20.375" style="1134" customWidth="1"/>
    <col min="12547" max="12547" width="3.875" style="1134" bestFit="1" customWidth="1"/>
    <col min="12548" max="12551" width="16.375" style="1134" customWidth="1"/>
    <col min="12552" max="12552" width="3.75" style="1134" customWidth="1"/>
    <col min="12553" max="12553" width="2.5" style="1134" customWidth="1"/>
    <col min="12554" max="12800" width="9" style="1134" customWidth="1"/>
    <col min="12801" max="12801" width="3.75" style="1134" customWidth="1"/>
    <col min="12802" max="12802" width="20.375" style="1134" customWidth="1"/>
    <col min="12803" max="12803" width="3.875" style="1134" bestFit="1" customWidth="1"/>
    <col min="12804" max="12807" width="16.375" style="1134" customWidth="1"/>
    <col min="12808" max="12808" width="3.75" style="1134" customWidth="1"/>
    <col min="12809" max="12809" width="2.5" style="1134" customWidth="1"/>
    <col min="12810" max="13056" width="9" style="1134" customWidth="1"/>
    <col min="13057" max="13057" width="3.75" style="1134" customWidth="1"/>
    <col min="13058" max="13058" width="20.375" style="1134" customWidth="1"/>
    <col min="13059" max="13059" width="3.875" style="1134" bestFit="1" customWidth="1"/>
    <col min="13060" max="13063" width="16.375" style="1134" customWidth="1"/>
    <col min="13064" max="13064" width="3.75" style="1134" customWidth="1"/>
    <col min="13065" max="13065" width="2.5" style="1134" customWidth="1"/>
    <col min="13066" max="13312" width="9" style="1134" customWidth="1"/>
    <col min="13313" max="13313" width="3.75" style="1134" customWidth="1"/>
    <col min="13314" max="13314" width="20.375" style="1134" customWidth="1"/>
    <col min="13315" max="13315" width="3.875" style="1134" bestFit="1" customWidth="1"/>
    <col min="13316" max="13319" width="16.375" style="1134" customWidth="1"/>
    <col min="13320" max="13320" width="3.75" style="1134" customWidth="1"/>
    <col min="13321" max="13321" width="2.5" style="1134" customWidth="1"/>
    <col min="13322" max="13568" width="9" style="1134" customWidth="1"/>
    <col min="13569" max="13569" width="3.75" style="1134" customWidth="1"/>
    <col min="13570" max="13570" width="20.375" style="1134" customWidth="1"/>
    <col min="13571" max="13571" width="3.875" style="1134" bestFit="1" customWidth="1"/>
    <col min="13572" max="13575" width="16.375" style="1134" customWidth="1"/>
    <col min="13576" max="13576" width="3.75" style="1134" customWidth="1"/>
    <col min="13577" max="13577" width="2.5" style="1134" customWidth="1"/>
    <col min="13578" max="13824" width="9" style="1134" customWidth="1"/>
    <col min="13825" max="13825" width="3.75" style="1134" customWidth="1"/>
    <col min="13826" max="13826" width="20.375" style="1134" customWidth="1"/>
    <col min="13827" max="13827" width="3.875" style="1134" bestFit="1" customWidth="1"/>
    <col min="13828" max="13831" width="16.375" style="1134" customWidth="1"/>
    <col min="13832" max="13832" width="3.75" style="1134" customWidth="1"/>
    <col min="13833" max="13833" width="2.5" style="1134" customWidth="1"/>
    <col min="13834" max="14080" width="9" style="1134" customWidth="1"/>
    <col min="14081" max="14081" width="3.75" style="1134" customWidth="1"/>
    <col min="14082" max="14082" width="20.375" style="1134" customWidth="1"/>
    <col min="14083" max="14083" width="3.875" style="1134" bestFit="1" customWidth="1"/>
    <col min="14084" max="14087" width="16.375" style="1134" customWidth="1"/>
    <col min="14088" max="14088" width="3.75" style="1134" customWidth="1"/>
    <col min="14089" max="14089" width="2.5" style="1134" customWidth="1"/>
    <col min="14090" max="14336" width="9" style="1134" customWidth="1"/>
    <col min="14337" max="14337" width="3.75" style="1134" customWidth="1"/>
    <col min="14338" max="14338" width="20.375" style="1134" customWidth="1"/>
    <col min="14339" max="14339" width="3.875" style="1134" bestFit="1" customWidth="1"/>
    <col min="14340" max="14343" width="16.375" style="1134" customWidth="1"/>
    <col min="14344" max="14344" width="3.75" style="1134" customWidth="1"/>
    <col min="14345" max="14345" width="2.5" style="1134" customWidth="1"/>
    <col min="14346" max="14592" width="9" style="1134" customWidth="1"/>
    <col min="14593" max="14593" width="3.75" style="1134" customWidth="1"/>
    <col min="14594" max="14594" width="20.375" style="1134" customWidth="1"/>
    <col min="14595" max="14595" width="3.875" style="1134" bestFit="1" customWidth="1"/>
    <col min="14596" max="14599" width="16.375" style="1134" customWidth="1"/>
    <col min="14600" max="14600" width="3.75" style="1134" customWidth="1"/>
    <col min="14601" max="14601" width="2.5" style="1134" customWidth="1"/>
    <col min="14602" max="14848" width="9" style="1134" customWidth="1"/>
    <col min="14849" max="14849" width="3.75" style="1134" customWidth="1"/>
    <col min="14850" max="14850" width="20.375" style="1134" customWidth="1"/>
    <col min="14851" max="14851" width="3.875" style="1134" bestFit="1" customWidth="1"/>
    <col min="14852" max="14855" width="16.375" style="1134" customWidth="1"/>
    <col min="14856" max="14856" width="3.75" style="1134" customWidth="1"/>
    <col min="14857" max="14857" width="2.5" style="1134" customWidth="1"/>
    <col min="14858" max="15104" width="9" style="1134" customWidth="1"/>
    <col min="15105" max="15105" width="3.75" style="1134" customWidth="1"/>
    <col min="15106" max="15106" width="20.375" style="1134" customWidth="1"/>
    <col min="15107" max="15107" width="3.875" style="1134" bestFit="1" customWidth="1"/>
    <col min="15108" max="15111" width="16.375" style="1134" customWidth="1"/>
    <col min="15112" max="15112" width="3.75" style="1134" customWidth="1"/>
    <col min="15113" max="15113" width="2.5" style="1134" customWidth="1"/>
    <col min="15114" max="15360" width="9" style="1134" customWidth="1"/>
    <col min="15361" max="15361" width="3.75" style="1134" customWidth="1"/>
    <col min="15362" max="15362" width="20.375" style="1134" customWidth="1"/>
    <col min="15363" max="15363" width="3.875" style="1134" bestFit="1" customWidth="1"/>
    <col min="15364" max="15367" width="16.375" style="1134" customWidth="1"/>
    <col min="15368" max="15368" width="3.75" style="1134" customWidth="1"/>
    <col min="15369" max="15369" width="2.5" style="1134" customWidth="1"/>
    <col min="15370" max="15616" width="9" style="1134" customWidth="1"/>
    <col min="15617" max="15617" width="3.75" style="1134" customWidth="1"/>
    <col min="15618" max="15618" width="20.375" style="1134" customWidth="1"/>
    <col min="15619" max="15619" width="3.875" style="1134" bestFit="1" customWidth="1"/>
    <col min="15620" max="15623" width="16.375" style="1134" customWidth="1"/>
    <col min="15624" max="15624" width="3.75" style="1134" customWidth="1"/>
    <col min="15625" max="15625" width="2.5" style="1134" customWidth="1"/>
    <col min="15626" max="15872" width="9" style="1134" customWidth="1"/>
    <col min="15873" max="15873" width="3.75" style="1134" customWidth="1"/>
    <col min="15874" max="15874" width="20.375" style="1134" customWidth="1"/>
    <col min="15875" max="15875" width="3.875" style="1134" bestFit="1" customWidth="1"/>
    <col min="15876" max="15879" width="16.375" style="1134" customWidth="1"/>
    <col min="15880" max="15880" width="3.75" style="1134" customWidth="1"/>
    <col min="15881" max="15881" width="2.5" style="1134" customWidth="1"/>
    <col min="15882" max="16128" width="9" style="1134" customWidth="1"/>
    <col min="16129" max="16129" width="3.75" style="1134" customWidth="1"/>
    <col min="16130" max="16130" width="20.375" style="1134" customWidth="1"/>
    <col min="16131" max="16131" width="3.875" style="1134" bestFit="1" customWidth="1"/>
    <col min="16132" max="16135" width="16.375" style="1134" customWidth="1"/>
    <col min="16136" max="16136" width="3.75" style="1134" customWidth="1"/>
    <col min="16137" max="16137" width="2.5" style="1134" customWidth="1"/>
    <col min="16138" max="16384" width="9" style="1134" customWidth="1"/>
  </cols>
  <sheetData>
    <row r="1" spans="1:9" ht="17.25">
      <c r="A1" s="1135"/>
      <c r="B1" s="1009" t="s">
        <v>921</v>
      </c>
    </row>
    <row r="2" spans="1:9" ht="17.25">
      <c r="A2" s="1135"/>
      <c r="G2" s="2866" t="str">
        <f>様式1!AA4</f>
        <v>令和　年　月　日</v>
      </c>
      <c r="H2" s="1057"/>
    </row>
    <row r="3" spans="1:9" ht="17.25">
      <c r="A3" s="2642"/>
      <c r="B3" s="1423" t="s">
        <v>155</v>
      </c>
      <c r="C3" s="1423"/>
      <c r="D3" s="1423"/>
      <c r="E3" s="1423"/>
      <c r="F3" s="1423"/>
      <c r="G3" s="1423"/>
      <c r="H3" s="1423"/>
    </row>
    <row r="4" spans="1:9" ht="17.25">
      <c r="A4" s="1136"/>
      <c r="B4" s="1136"/>
      <c r="C4" s="1136"/>
      <c r="D4" s="1136"/>
      <c r="E4" s="1136"/>
      <c r="F4" s="1136"/>
      <c r="G4" s="1136"/>
    </row>
    <row r="5" spans="1:9" ht="30" customHeight="1">
      <c r="A5" s="1136"/>
      <c r="B5" s="2180" t="s">
        <v>678</v>
      </c>
      <c r="C5" s="2793">
        <f>様式1!K12</f>
        <v>0</v>
      </c>
      <c r="D5" s="2794"/>
      <c r="E5" s="2794"/>
      <c r="F5" s="2794"/>
      <c r="G5" s="2794"/>
      <c r="H5" s="2797"/>
    </row>
    <row r="6" spans="1:9" ht="30" customHeight="1">
      <c r="A6" s="1136"/>
      <c r="B6" s="2180" t="s">
        <v>933</v>
      </c>
      <c r="C6" s="2793">
        <f>様式1!K11</f>
        <v>0</v>
      </c>
      <c r="D6" s="2794"/>
      <c r="E6" s="2794"/>
      <c r="F6" s="2794"/>
      <c r="G6" s="2794"/>
      <c r="H6" s="2797"/>
    </row>
    <row r="7" spans="1:9" ht="30" customHeight="1">
      <c r="A7" s="1136"/>
      <c r="B7" s="2180" t="s">
        <v>1167</v>
      </c>
      <c r="C7" s="2858" t="str">
        <f>"三原市"&amp;様式1!V14</f>
        <v>三原市</v>
      </c>
      <c r="D7" s="2862"/>
      <c r="E7" s="2862"/>
      <c r="F7" s="2862"/>
      <c r="G7" s="2862"/>
      <c r="H7" s="2867"/>
    </row>
    <row r="8" spans="1:9" ht="30" customHeight="1">
      <c r="B8" s="2172" t="s">
        <v>600</v>
      </c>
      <c r="C8" s="2648"/>
      <c r="D8" s="2652"/>
      <c r="E8" s="2652"/>
      <c r="F8" s="2652"/>
      <c r="G8" s="2652"/>
      <c r="H8" s="2666"/>
      <c r="I8" s="1163"/>
    </row>
    <row r="9" spans="1:9" ht="30" customHeight="1">
      <c r="B9" s="2172" t="s">
        <v>1168</v>
      </c>
      <c r="C9" s="1175" t="s">
        <v>811</v>
      </c>
      <c r="D9" s="2863"/>
      <c r="E9" s="2863"/>
      <c r="F9" s="2863"/>
      <c r="G9" s="2863"/>
      <c r="H9" s="1178"/>
      <c r="I9" s="1163"/>
    </row>
    <row r="10" spans="1:9" ht="45" customHeight="1">
      <c r="B10" s="2643" t="s">
        <v>291</v>
      </c>
      <c r="C10" s="2180">
        <v>1</v>
      </c>
      <c r="D10" s="2173" t="s">
        <v>1291</v>
      </c>
      <c r="E10" s="1169"/>
      <c r="F10" s="2185"/>
      <c r="G10" s="2185"/>
      <c r="H10" s="2185"/>
    </row>
    <row r="11" spans="1:9" ht="45" customHeight="1">
      <c r="B11" s="2644"/>
      <c r="C11" s="2180">
        <v>2</v>
      </c>
      <c r="D11" s="1169" t="s">
        <v>1292</v>
      </c>
      <c r="E11" s="1169"/>
      <c r="F11" s="2662"/>
      <c r="G11" s="2662"/>
      <c r="H11" s="2662"/>
    </row>
    <row r="12" spans="1:9" ht="45" customHeight="1">
      <c r="B12" s="2643" t="s">
        <v>1239</v>
      </c>
      <c r="C12" s="2180">
        <v>1</v>
      </c>
      <c r="D12" s="2173" t="s">
        <v>1293</v>
      </c>
      <c r="E12" s="2173"/>
      <c r="F12" s="2185"/>
      <c r="G12" s="2185"/>
      <c r="H12" s="2185"/>
    </row>
    <row r="13" spans="1:9" ht="45" customHeight="1">
      <c r="B13" s="2645"/>
      <c r="C13" s="2180">
        <v>2</v>
      </c>
      <c r="D13" s="2653" t="s">
        <v>1294</v>
      </c>
      <c r="E13" s="2658"/>
      <c r="F13" s="2185"/>
      <c r="G13" s="2185"/>
      <c r="H13" s="2185"/>
    </row>
    <row r="14" spans="1:9" ht="45" customHeight="1">
      <c r="B14" s="2710"/>
      <c r="C14" s="2859">
        <v>3</v>
      </c>
      <c r="D14" s="2864" t="s">
        <v>1354</v>
      </c>
      <c r="E14" s="2865"/>
      <c r="F14" s="2184"/>
      <c r="G14" s="2184"/>
      <c r="H14" s="2184"/>
    </row>
    <row r="15" spans="1:9">
      <c r="B15" s="2643" t="s">
        <v>1282</v>
      </c>
      <c r="C15" s="2860"/>
      <c r="D15" s="1155"/>
      <c r="E15" s="1155"/>
      <c r="F15" s="1155"/>
      <c r="G15" s="1155"/>
      <c r="H15" s="2868"/>
    </row>
    <row r="16" spans="1:9">
      <c r="B16" s="2644"/>
      <c r="C16" s="2861"/>
      <c r="D16" s="2182"/>
      <c r="E16" s="2182"/>
      <c r="F16" s="2182"/>
      <c r="G16" s="2182"/>
      <c r="H16" s="2869"/>
    </row>
    <row r="17" spans="2:8" ht="30" customHeight="1">
      <c r="B17" s="2643" t="s">
        <v>1283</v>
      </c>
      <c r="C17" s="2172">
        <v>1</v>
      </c>
      <c r="D17" s="2653" t="s">
        <v>908</v>
      </c>
      <c r="E17" s="2659"/>
      <c r="F17" s="2648"/>
      <c r="G17" s="2652"/>
      <c r="H17" s="2666"/>
    </row>
    <row r="18" spans="2:8" ht="40.15" customHeight="1">
      <c r="B18" s="2645"/>
      <c r="C18" s="2643">
        <v>2</v>
      </c>
      <c r="D18" s="2656" t="s">
        <v>1009</v>
      </c>
      <c r="E18" s="2660"/>
      <c r="F18" s="2663"/>
      <c r="G18" s="1167"/>
      <c r="H18" s="1183"/>
    </row>
    <row r="19" spans="2:8" ht="40.15" customHeight="1">
      <c r="B19" s="2644"/>
      <c r="C19" s="2644"/>
      <c r="D19" s="2657"/>
      <c r="E19" s="2661"/>
      <c r="F19" s="2664"/>
      <c r="G19" s="2665"/>
      <c r="H19" s="2669"/>
    </row>
    <row r="20" spans="2:8">
      <c r="B20" s="1284" t="s">
        <v>1300</v>
      </c>
    </row>
    <row r="21" spans="2:8" ht="24.75" customHeight="1">
      <c r="B21" s="1284" t="s">
        <v>1272</v>
      </c>
    </row>
    <row r="22" spans="2:8" ht="42" customHeight="1">
      <c r="B22" s="2646" t="s">
        <v>1027</v>
      </c>
      <c r="C22" s="2646"/>
      <c r="D22" s="2646"/>
      <c r="E22" s="2646"/>
      <c r="F22" s="2646"/>
      <c r="G22" s="2646"/>
      <c r="H22" s="2646"/>
    </row>
    <row r="23" spans="2:8" ht="39" customHeight="1">
      <c r="B23" s="2646" t="s">
        <v>1352</v>
      </c>
      <c r="C23" s="2646"/>
      <c r="D23" s="2646"/>
      <c r="E23" s="2646"/>
      <c r="F23" s="2646"/>
      <c r="G23" s="2646"/>
      <c r="H23" s="2646"/>
    </row>
    <row r="24" spans="2:8" ht="29.25" customHeight="1">
      <c r="B24" s="2646" t="s">
        <v>1353</v>
      </c>
      <c r="C24" s="2646"/>
      <c r="D24" s="2646"/>
      <c r="E24" s="2646"/>
      <c r="F24" s="2646"/>
      <c r="G24" s="2646"/>
      <c r="H24" s="2646"/>
    </row>
    <row r="25" spans="2:8">
      <c r="B25" s="1284" t="s">
        <v>870</v>
      </c>
    </row>
  </sheetData>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7"/>
  <dataValidations count="2">
    <dataValidation type="list" allowBlank="1" showDropDown="0" showInputMessage="1" showErrorMessage="1" sqref="C8:H8">
      <formula1>"①　新規,②　変更,③　終了"</formula1>
    </dataValidation>
    <dataValidation type="list" allowBlank="1" showDropDown="0" showInputMessage="1" showErrorMessage="1" sqref="F11:H11 F17:H19">
      <formula1>"①　有,②　無"</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J20"/>
  <sheetViews>
    <sheetView view="pageBreakPreview" zoomScale="85" zoomScaleSheetLayoutView="85" workbookViewId="0">
      <selection activeCell="C5" sqref="C5:H5"/>
    </sheetView>
  </sheetViews>
  <sheetFormatPr defaultColWidth="8.75" defaultRowHeight="13.5"/>
  <cols>
    <col min="1" max="1" width="1.5" style="216" customWidth="1"/>
    <col min="2" max="2" width="21.25" style="216" customWidth="1"/>
    <col min="3" max="3" width="4" style="216" customWidth="1"/>
    <col min="4" max="4" width="20.125" style="216" customWidth="1"/>
    <col min="5" max="5" width="23.625" style="216" customWidth="1"/>
    <col min="6" max="6" width="12.875" style="216" customWidth="1"/>
    <col min="7" max="7" width="10.375" style="216" customWidth="1"/>
    <col min="8" max="8" width="3.125" style="216" customWidth="1"/>
    <col min="9" max="9" width="3.75" style="216" customWidth="1"/>
    <col min="10" max="10" width="2.5" style="216" customWidth="1"/>
    <col min="11" max="16384" width="8.75" style="216"/>
  </cols>
  <sheetData>
    <row r="1" spans="1:10" ht="17.25">
      <c r="A1" s="2610"/>
      <c r="B1" s="216" t="s">
        <v>252</v>
      </c>
      <c r="F1" s="2892"/>
      <c r="G1" s="2899"/>
      <c r="H1" s="2899"/>
    </row>
    <row r="2" spans="1:10" ht="17.25">
      <c r="A2" s="2610"/>
      <c r="F2" s="2892"/>
      <c r="G2" s="2899"/>
      <c r="H2" s="2899"/>
    </row>
    <row r="3" spans="1:10" ht="17.25">
      <c r="B3" s="2612" t="s">
        <v>1355</v>
      </c>
      <c r="C3" s="2877"/>
      <c r="D3" s="2877"/>
      <c r="E3" s="2877"/>
      <c r="F3" s="2877"/>
      <c r="G3" s="2877"/>
      <c r="H3" s="2877"/>
    </row>
    <row r="4" spans="1:10" ht="17.25">
      <c r="A4" s="2612"/>
      <c r="B4" s="2612"/>
      <c r="C4" s="2612"/>
      <c r="D4" s="2612"/>
      <c r="E4" s="2612"/>
      <c r="F4" s="2612"/>
      <c r="G4" s="2612"/>
      <c r="H4" s="2612"/>
    </row>
    <row r="5" spans="1:10" ht="17.25">
      <c r="A5" s="2612"/>
      <c r="B5" s="2870" t="s">
        <v>945</v>
      </c>
      <c r="C5" s="2878">
        <f>様式1!K11</f>
        <v>0</v>
      </c>
      <c r="D5" s="2886"/>
      <c r="E5" s="2886"/>
      <c r="F5" s="2886"/>
      <c r="G5" s="2886"/>
      <c r="H5" s="2903"/>
    </row>
    <row r="6" spans="1:10" ht="51.75" customHeight="1">
      <c r="B6" s="2871" t="s">
        <v>617</v>
      </c>
      <c r="C6" s="2879"/>
      <c r="D6" s="2879"/>
      <c r="E6" s="2879"/>
      <c r="F6" s="2879"/>
      <c r="G6" s="2879"/>
      <c r="H6" s="2904"/>
    </row>
    <row r="7" spans="1:10" ht="51.75" customHeight="1">
      <c r="B7" s="2871" t="s">
        <v>1356</v>
      </c>
      <c r="C7" s="2880"/>
      <c r="D7" s="2880"/>
      <c r="E7" s="2880"/>
      <c r="F7" s="2880"/>
      <c r="G7" s="2880"/>
      <c r="H7" s="2905"/>
    </row>
    <row r="8" spans="1:10" ht="137.25" customHeight="1">
      <c r="B8" s="2871" t="s">
        <v>1358</v>
      </c>
      <c r="C8" s="2881" t="s">
        <v>1364</v>
      </c>
      <c r="D8" s="2887"/>
      <c r="E8" s="2887"/>
      <c r="F8" s="2893"/>
      <c r="G8" s="2879"/>
      <c r="H8" s="2904"/>
    </row>
    <row r="9" spans="1:10" ht="45" customHeight="1">
      <c r="B9" s="2872" t="s">
        <v>1359</v>
      </c>
      <c r="C9" s="2882" t="s">
        <v>426</v>
      </c>
      <c r="D9" s="2888"/>
      <c r="E9" s="2888"/>
      <c r="F9" s="2894"/>
      <c r="G9" s="2900"/>
      <c r="H9" s="2905"/>
    </row>
    <row r="10" spans="1:10" ht="26.1" customHeight="1">
      <c r="B10" s="2873"/>
      <c r="C10" s="2883" t="s">
        <v>1365</v>
      </c>
      <c r="D10" s="2889"/>
      <c r="E10" s="2889"/>
      <c r="F10" s="2895" t="s">
        <v>811</v>
      </c>
      <c r="G10" s="2901"/>
      <c r="H10" s="2906"/>
    </row>
    <row r="11" spans="1:10" ht="44.65" customHeight="1">
      <c r="B11" s="2874"/>
      <c r="C11" s="2884" t="s">
        <v>1366</v>
      </c>
      <c r="D11" s="2890"/>
      <c r="E11" s="2890"/>
      <c r="F11" s="2896"/>
      <c r="G11" s="2902"/>
      <c r="H11" s="2907"/>
    </row>
    <row r="12" spans="1:10" ht="44.65" customHeight="1">
      <c r="B12" s="2872" t="s">
        <v>1360</v>
      </c>
      <c r="C12" s="2882" t="s">
        <v>1045</v>
      </c>
      <c r="D12" s="2888"/>
      <c r="E12" s="2888"/>
      <c r="F12" s="2894"/>
      <c r="G12" s="2900"/>
      <c r="H12" s="2905"/>
    </row>
    <row r="13" spans="1:10" ht="25.5" customHeight="1">
      <c r="B13" s="2873"/>
      <c r="C13" s="2883" t="s">
        <v>1367</v>
      </c>
      <c r="D13" s="2889"/>
      <c r="E13" s="2889"/>
      <c r="F13" s="2897"/>
      <c r="G13" s="2901"/>
      <c r="H13" s="2906"/>
    </row>
    <row r="14" spans="1:10" ht="89.1" customHeight="1">
      <c r="B14" s="2874"/>
      <c r="C14" s="2885" t="s">
        <v>1368</v>
      </c>
      <c r="D14" s="2891"/>
      <c r="E14" s="2891"/>
      <c r="F14" s="2898"/>
      <c r="G14" s="2902"/>
      <c r="H14" s="2907"/>
    </row>
    <row r="16" spans="1:10" ht="38.65" customHeight="1">
      <c r="B16" s="2875" t="s">
        <v>627</v>
      </c>
      <c r="C16" s="2875"/>
      <c r="D16" s="2875"/>
      <c r="E16" s="2875"/>
      <c r="F16" s="2875"/>
      <c r="G16" s="2875"/>
      <c r="H16" s="2875"/>
      <c r="I16" s="2094"/>
      <c r="J16" s="2094"/>
    </row>
    <row r="17" spans="2:10" ht="45.6" customHeight="1">
      <c r="B17" s="2875" t="s">
        <v>1361</v>
      </c>
      <c r="C17" s="2875"/>
      <c r="D17" s="2875"/>
      <c r="E17" s="2875"/>
      <c r="F17" s="2875"/>
      <c r="G17" s="2875"/>
      <c r="H17" s="2875"/>
      <c r="I17" s="2094"/>
      <c r="J17" s="2094"/>
    </row>
    <row r="18" spans="2:10" ht="27" customHeight="1">
      <c r="B18" s="2875" t="s">
        <v>1362</v>
      </c>
      <c r="C18" s="2875"/>
      <c r="D18" s="2875"/>
      <c r="E18" s="2875"/>
      <c r="F18" s="2875"/>
      <c r="G18" s="2875"/>
      <c r="H18" s="2875"/>
      <c r="I18" s="2094"/>
      <c r="J18" s="2094"/>
    </row>
    <row r="19" spans="2:10" ht="16.149999999999999" customHeight="1">
      <c r="B19" s="2876" t="s">
        <v>1363</v>
      </c>
      <c r="C19" s="2094"/>
      <c r="D19" s="2094"/>
      <c r="E19" s="2094"/>
      <c r="F19" s="2094"/>
      <c r="G19" s="2094"/>
      <c r="H19" s="2094"/>
      <c r="I19" s="2094"/>
      <c r="J19" s="2094"/>
    </row>
    <row r="20" spans="2:10">
      <c r="B20" s="1719"/>
    </row>
    <row r="22" spans="2:10" ht="17.25" customHeight="1"/>
    <row r="23" spans="2:10" ht="17.25" customHeight="1"/>
    <row r="24" spans="2:10" ht="17.25" customHeight="1"/>
    <row r="25" spans="2:10" ht="17.25" customHeight="1"/>
    <row r="26" spans="2:10" ht="18" customHeight="1"/>
    <row r="27" spans="2:10" ht="18" customHeight="1"/>
    <row r="28" spans="2:10" ht="18" customHeight="1"/>
  </sheetData>
  <mergeCells count="20">
    <mergeCell ref="F1:H1"/>
    <mergeCell ref="B3:H3"/>
    <mergeCell ref="C5:H5"/>
    <mergeCell ref="C6:H6"/>
    <mergeCell ref="C7:H7"/>
    <mergeCell ref="C8:F8"/>
    <mergeCell ref="G8:H8"/>
    <mergeCell ref="C9:F9"/>
    <mergeCell ref="C10:E10"/>
    <mergeCell ref="C11:F11"/>
    <mergeCell ref="C12:F12"/>
    <mergeCell ref="C13:F13"/>
    <mergeCell ref="C14:F14"/>
    <mergeCell ref="B16:H16"/>
    <mergeCell ref="B17:H17"/>
    <mergeCell ref="B18:H18"/>
    <mergeCell ref="B9:B11"/>
    <mergeCell ref="G9:H11"/>
    <mergeCell ref="B12:B14"/>
    <mergeCell ref="G12:H14"/>
  </mergeCells>
  <phoneticPr fontId="7"/>
  <dataValidations count="3">
    <dataValidation type="list" allowBlank="1" showDropDown="0" showInputMessage="1" showErrorMessage="1" sqref="G8:H14">
      <formula1>"有,無"</formula1>
    </dataValidation>
    <dataValidation type="list" allowBlank="1" showDropDown="0" showInputMessage="1" showErrorMessage="1" sqref="C7:H7">
      <formula1>"①　地域移行サービス費（Ⅰ）,②　地域移行サービス費（Ⅱ）　　"</formula1>
    </dataValidation>
    <dataValidation type="list" allowBlank="1" showDropDown="0" showInputMessage="1" showErrorMessage="1" sqref="C6:H6">
      <formula1>"①　新規,②　変更,③　終了"</formula1>
    </dataValidation>
  </dataValidations>
  <pageMargins left="0.7" right="0.7" top="0.75" bottom="0.75" header="0.3" footer="0.3"/>
  <pageSetup paperSize="9" fitToWidth="1" fitToHeight="1" orientation="portrait" usePrinterDefaults="1"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AO36"/>
  <sheetViews>
    <sheetView view="pageBreakPreview" zoomScaleSheetLayoutView="100" workbookViewId="0">
      <selection activeCell="AD3" sqref="AD3"/>
    </sheetView>
  </sheetViews>
  <sheetFormatPr defaultColWidth="8.625" defaultRowHeight="21" customHeight="1"/>
  <cols>
    <col min="1" max="18" width="2.625" style="1519" customWidth="1"/>
    <col min="19" max="34" width="2.875" style="1519" customWidth="1"/>
    <col min="35" max="39" width="2.625" style="1519" customWidth="1"/>
    <col min="40" max="40" width="2.5" style="1519" customWidth="1"/>
    <col min="41" max="41" width="9" style="1519" customWidth="1"/>
    <col min="42" max="42" width="2.5" style="1519" customWidth="1"/>
    <col min="43" max="16384" width="8.625" style="1519"/>
  </cols>
  <sheetData>
    <row r="1" spans="1:41" ht="20.100000000000001" customHeight="1"/>
    <row r="2" spans="1:41" ht="20.100000000000001" customHeight="1">
      <c r="AD2" s="2954" t="str">
        <f>様式1!AA4</f>
        <v>令和　年　月　日</v>
      </c>
      <c r="AE2" s="1115"/>
      <c r="AF2" s="1115"/>
      <c r="AG2" s="1115"/>
      <c r="AH2" s="1115"/>
      <c r="AI2" s="1115"/>
      <c r="AJ2" s="1115"/>
      <c r="AK2" s="1115"/>
      <c r="AL2" s="1115"/>
    </row>
    <row r="3" spans="1:41" ht="20.100000000000001" customHeight="1"/>
    <row r="4" spans="1:41" ht="20.100000000000001" customHeight="1">
      <c r="B4" s="1088" t="s">
        <v>1370</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row>
    <row r="5" spans="1:41" s="216" customFormat="1" ht="20.100000000000001" customHeight="1">
      <c r="A5" s="2908"/>
      <c r="B5" s="1438"/>
      <c r="C5" s="1438"/>
      <c r="D5" s="1438"/>
      <c r="E5" s="1438"/>
      <c r="F5" s="1438"/>
      <c r="G5" s="1438"/>
      <c r="H5" s="1438"/>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c r="AG5" s="1086"/>
      <c r="AH5" s="1086"/>
      <c r="AI5" s="1086"/>
      <c r="AJ5" s="1086"/>
      <c r="AK5" s="1086"/>
      <c r="AL5" s="1086"/>
    </row>
    <row r="6" spans="1:41" s="216" customFormat="1" ht="29.25" customHeight="1">
      <c r="A6" s="2908"/>
      <c r="B6" s="2909" t="s">
        <v>988</v>
      </c>
      <c r="C6" s="2909"/>
      <c r="D6" s="2909"/>
      <c r="E6" s="2909"/>
      <c r="F6" s="2909"/>
      <c r="G6" s="2909"/>
      <c r="H6" s="2909"/>
      <c r="I6" s="2909"/>
      <c r="J6" s="2909"/>
      <c r="K6" s="2909"/>
      <c r="L6" s="2942">
        <f>様式1!K11</f>
        <v>0</v>
      </c>
      <c r="M6" s="2942"/>
      <c r="N6" s="2942"/>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row>
    <row r="7" spans="1:41" s="216" customFormat="1" ht="31.5" customHeight="1">
      <c r="A7" s="2908"/>
      <c r="B7" s="2909" t="s">
        <v>735</v>
      </c>
      <c r="C7" s="2909"/>
      <c r="D7" s="2909"/>
      <c r="E7" s="2909"/>
      <c r="F7" s="2909"/>
      <c r="G7" s="2909"/>
      <c r="H7" s="2909"/>
      <c r="I7" s="2909"/>
      <c r="J7" s="2909"/>
      <c r="K7" s="2909"/>
      <c r="L7" s="2943"/>
      <c r="M7" s="2943"/>
      <c r="N7" s="2943"/>
      <c r="O7" s="2943"/>
      <c r="P7" s="2943"/>
      <c r="Q7" s="2943"/>
      <c r="R7" s="2943"/>
      <c r="S7" s="2943"/>
      <c r="T7" s="2943"/>
      <c r="U7" s="2943"/>
      <c r="V7" s="2943"/>
      <c r="W7" s="2943"/>
      <c r="X7" s="2943"/>
      <c r="Y7" s="2943"/>
      <c r="Z7" s="2943"/>
      <c r="AA7" s="2953" t="s">
        <v>151</v>
      </c>
      <c r="AB7" s="2953"/>
      <c r="AC7" s="2953"/>
      <c r="AD7" s="2953"/>
      <c r="AE7" s="2953"/>
      <c r="AF7" s="2953"/>
      <c r="AG7" s="2953"/>
      <c r="AH7" s="2953"/>
      <c r="AI7" s="2975"/>
      <c r="AJ7" s="2975"/>
      <c r="AK7" s="2975"/>
      <c r="AL7" s="2975"/>
    </row>
    <row r="8" spans="1:41" s="216" customFormat="1" ht="29.25" customHeight="1">
      <c r="B8" s="2910" t="s">
        <v>1371</v>
      </c>
      <c r="C8" s="2910"/>
      <c r="D8" s="2910"/>
      <c r="E8" s="2910"/>
      <c r="F8" s="2910"/>
      <c r="G8" s="2910"/>
      <c r="H8" s="2910"/>
      <c r="I8" s="2910"/>
      <c r="J8" s="2910"/>
      <c r="K8" s="2910"/>
      <c r="L8" s="2944"/>
      <c r="M8" s="2944"/>
      <c r="N8" s="2944"/>
      <c r="O8" s="2944"/>
      <c r="P8" s="2944"/>
      <c r="Q8" s="2944"/>
      <c r="R8" s="2944"/>
      <c r="S8" s="2944"/>
      <c r="T8" s="2944"/>
      <c r="U8" s="2944"/>
      <c r="V8" s="2944"/>
      <c r="W8" s="2944"/>
      <c r="X8" s="2944"/>
      <c r="Y8" s="2944"/>
      <c r="Z8" s="2944"/>
      <c r="AA8" s="2944"/>
      <c r="AB8" s="2944"/>
      <c r="AC8" s="2944"/>
      <c r="AD8" s="2944"/>
      <c r="AE8" s="2944"/>
      <c r="AF8" s="2944"/>
      <c r="AG8" s="2944"/>
      <c r="AH8" s="2944"/>
      <c r="AI8" s="2944"/>
      <c r="AJ8" s="2944"/>
      <c r="AK8" s="2944"/>
      <c r="AL8" s="2944"/>
    </row>
    <row r="9" spans="1:41" ht="12.75" customHeight="1">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row>
    <row r="10" spans="1:41" ht="21" customHeight="1">
      <c r="B10" s="2911" t="s">
        <v>662</v>
      </c>
      <c r="C10" s="2928"/>
      <c r="D10" s="2928"/>
      <c r="E10" s="2928"/>
      <c r="F10" s="2928"/>
      <c r="G10" s="2928"/>
      <c r="H10" s="2928"/>
      <c r="I10" s="2928"/>
      <c r="J10" s="2928"/>
      <c r="K10" s="2928"/>
      <c r="L10" s="2928"/>
      <c r="M10" s="2928"/>
      <c r="N10" s="2928"/>
      <c r="O10" s="2928"/>
      <c r="P10" s="2928"/>
      <c r="Q10" s="2928"/>
      <c r="R10" s="2928"/>
      <c r="S10" s="2928"/>
      <c r="T10" s="2928"/>
      <c r="U10" s="2928"/>
      <c r="V10" s="2928"/>
      <c r="W10" s="2928"/>
      <c r="X10" s="2928"/>
      <c r="Y10" s="2928"/>
      <c r="Z10" s="2928"/>
      <c r="AA10" s="2928"/>
      <c r="AB10" s="2928"/>
      <c r="AC10" s="2928"/>
      <c r="AD10" s="2928"/>
      <c r="AE10" s="2928"/>
      <c r="AF10" s="2928"/>
      <c r="AG10" s="2928"/>
      <c r="AH10" s="2928"/>
      <c r="AI10" s="2928"/>
      <c r="AJ10" s="2928"/>
      <c r="AK10" s="2928"/>
      <c r="AL10" s="2980"/>
    </row>
    <row r="11" spans="1:41" ht="27.75" customHeight="1">
      <c r="B11" s="2912" t="s">
        <v>989</v>
      </c>
      <c r="C11" s="2929"/>
      <c r="D11" s="2929"/>
      <c r="E11" s="2929"/>
      <c r="F11" s="2929"/>
      <c r="G11" s="2929"/>
      <c r="H11" s="2929"/>
      <c r="I11" s="2929"/>
      <c r="J11" s="2929"/>
      <c r="K11" s="2929"/>
      <c r="L11" s="2929"/>
      <c r="M11" s="2929"/>
      <c r="N11" s="2929"/>
      <c r="O11" s="2929"/>
      <c r="P11" s="2929"/>
      <c r="Q11" s="2929"/>
      <c r="R11" s="2929"/>
      <c r="S11" s="2946"/>
      <c r="T11" s="2946"/>
      <c r="U11" s="2946"/>
      <c r="V11" s="2946"/>
      <c r="W11" s="2946"/>
      <c r="X11" s="2946"/>
      <c r="Y11" s="2946"/>
      <c r="Z11" s="2946"/>
      <c r="AA11" s="2946"/>
      <c r="AB11" s="2946"/>
      <c r="AC11" s="2946"/>
      <c r="AD11" s="2946"/>
      <c r="AE11" s="2955" t="s">
        <v>35</v>
      </c>
      <c r="AF11" s="2961"/>
      <c r="AG11" s="2966"/>
      <c r="AH11" s="2966"/>
      <c r="AI11" s="2966"/>
      <c r="AJ11" s="2966"/>
      <c r="AK11" s="2966"/>
      <c r="AL11" s="2981"/>
      <c r="AO11" s="2994"/>
    </row>
    <row r="12" spans="1:41" ht="27.75" customHeight="1">
      <c r="B12" s="2913"/>
      <c r="C12" s="2930" t="s">
        <v>511</v>
      </c>
      <c r="D12" s="2930"/>
      <c r="E12" s="2930"/>
      <c r="F12" s="2930"/>
      <c r="G12" s="2930"/>
      <c r="H12" s="2930"/>
      <c r="I12" s="2930"/>
      <c r="J12" s="2930"/>
      <c r="K12" s="2930"/>
      <c r="L12" s="2930"/>
      <c r="M12" s="2930"/>
      <c r="N12" s="2930"/>
      <c r="O12" s="2930"/>
      <c r="P12" s="2930"/>
      <c r="Q12" s="2930"/>
      <c r="R12" s="2930"/>
      <c r="S12" s="2947">
        <f>ROUNDUP(S11*30%,1)</f>
        <v>0</v>
      </c>
      <c r="T12" s="2947"/>
      <c r="U12" s="2947"/>
      <c r="V12" s="2947"/>
      <c r="W12" s="2947"/>
      <c r="X12" s="2947"/>
      <c r="Y12" s="2947"/>
      <c r="Z12" s="2947"/>
      <c r="AA12" s="2947"/>
      <c r="AB12" s="2947"/>
      <c r="AC12" s="2947"/>
      <c r="AD12" s="2947"/>
      <c r="AE12" s="2956" t="s">
        <v>35</v>
      </c>
      <c r="AF12" s="2956"/>
      <c r="AG12" s="2967"/>
      <c r="AH12" s="2967"/>
      <c r="AI12" s="2967"/>
      <c r="AJ12" s="2967"/>
      <c r="AK12" s="2967"/>
      <c r="AL12" s="2982"/>
    </row>
    <row r="13" spans="1:41" ht="27.75" customHeight="1">
      <c r="B13" s="2914" t="s">
        <v>991</v>
      </c>
      <c r="C13" s="2931"/>
      <c r="D13" s="2931"/>
      <c r="E13" s="2931"/>
      <c r="F13" s="2931"/>
      <c r="G13" s="2931"/>
      <c r="H13" s="2931"/>
      <c r="I13" s="2931"/>
      <c r="J13" s="2931"/>
      <c r="K13" s="2931"/>
      <c r="L13" s="2931"/>
      <c r="M13" s="2931"/>
      <c r="N13" s="2931"/>
      <c r="O13" s="2931"/>
      <c r="P13" s="2931"/>
      <c r="Q13" s="2931"/>
      <c r="R13" s="2931"/>
      <c r="S13" s="2948" t="e">
        <f>ROUNDUP(AG14/AG15,1)</f>
        <v>#DIV/0!</v>
      </c>
      <c r="T13" s="2948"/>
      <c r="U13" s="2948"/>
      <c r="V13" s="2948"/>
      <c r="W13" s="2948"/>
      <c r="X13" s="2948"/>
      <c r="Y13" s="2948"/>
      <c r="Z13" s="2948"/>
      <c r="AA13" s="2948"/>
      <c r="AB13" s="2948"/>
      <c r="AC13" s="2948"/>
      <c r="AD13" s="2948"/>
      <c r="AE13" s="2957" t="s">
        <v>35</v>
      </c>
      <c r="AF13" s="2957"/>
      <c r="AG13" s="2968" t="s">
        <v>975</v>
      </c>
      <c r="AH13" s="2968"/>
      <c r="AI13" s="2968"/>
      <c r="AJ13" s="2968"/>
      <c r="AK13" s="2968"/>
      <c r="AL13" s="2983"/>
    </row>
    <row r="14" spans="1:41" ht="27.75" customHeight="1">
      <c r="B14" s="2915" t="s">
        <v>1177</v>
      </c>
      <c r="C14" s="2932"/>
      <c r="D14" s="2932"/>
      <c r="E14" s="2932"/>
      <c r="F14" s="2932"/>
      <c r="G14" s="2932"/>
      <c r="H14" s="2932"/>
      <c r="I14" s="2932"/>
      <c r="J14" s="2932"/>
      <c r="K14" s="2932"/>
      <c r="L14" s="2932"/>
      <c r="M14" s="2932"/>
      <c r="N14" s="2932"/>
      <c r="O14" s="2932"/>
      <c r="P14" s="2932"/>
      <c r="Q14" s="2932"/>
      <c r="R14" s="2932"/>
      <c r="S14" s="2932"/>
      <c r="T14" s="2932"/>
      <c r="U14" s="2932"/>
      <c r="V14" s="2932"/>
      <c r="W14" s="2932"/>
      <c r="X14" s="2932"/>
      <c r="Y14" s="2932"/>
      <c r="Z14" s="2932"/>
      <c r="AA14" s="2932"/>
      <c r="AB14" s="2932"/>
      <c r="AC14" s="2932"/>
      <c r="AD14" s="2932"/>
      <c r="AE14" s="2932"/>
      <c r="AF14" s="2962"/>
      <c r="AG14" s="2969"/>
      <c r="AH14" s="2969"/>
      <c r="AI14" s="2969"/>
      <c r="AJ14" s="2969"/>
      <c r="AK14" s="2969"/>
      <c r="AL14" s="2984"/>
    </row>
    <row r="15" spans="1:41" ht="27.75" customHeight="1">
      <c r="B15" s="2916" t="s">
        <v>510</v>
      </c>
      <c r="C15" s="2933"/>
      <c r="D15" s="2933"/>
      <c r="E15" s="2933"/>
      <c r="F15" s="2933"/>
      <c r="G15" s="2933"/>
      <c r="H15" s="2933"/>
      <c r="I15" s="2933"/>
      <c r="J15" s="2933"/>
      <c r="K15" s="2933"/>
      <c r="L15" s="2933"/>
      <c r="M15" s="2933"/>
      <c r="N15" s="2933"/>
      <c r="O15" s="2933"/>
      <c r="P15" s="2933"/>
      <c r="Q15" s="2933"/>
      <c r="R15" s="2933"/>
      <c r="S15" s="2933"/>
      <c r="T15" s="2933"/>
      <c r="U15" s="2933"/>
      <c r="V15" s="2933"/>
      <c r="W15" s="2933"/>
      <c r="X15" s="2933"/>
      <c r="Y15" s="2933"/>
      <c r="Z15" s="2933"/>
      <c r="AA15" s="2933"/>
      <c r="AB15" s="2933"/>
      <c r="AC15" s="2933"/>
      <c r="AD15" s="2933"/>
      <c r="AE15" s="2933"/>
      <c r="AF15" s="2963"/>
      <c r="AG15" s="2970"/>
      <c r="AH15" s="2970"/>
      <c r="AI15" s="2970"/>
      <c r="AJ15" s="2970"/>
      <c r="AK15" s="2970"/>
      <c r="AL15" s="2985"/>
    </row>
    <row r="16" spans="1:41" ht="12.75" customHeight="1">
      <c r="B16" s="2917"/>
      <c r="C16" s="1074"/>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row>
    <row r="17" spans="1:39" ht="21" customHeight="1">
      <c r="B17" s="2911" t="s">
        <v>444</v>
      </c>
      <c r="C17" s="2928"/>
      <c r="D17" s="2928"/>
      <c r="E17" s="2928"/>
      <c r="F17" s="2928"/>
      <c r="G17" s="2928"/>
      <c r="H17" s="2928"/>
      <c r="I17" s="2928"/>
      <c r="J17" s="2928"/>
      <c r="K17" s="2928"/>
      <c r="L17" s="2928"/>
      <c r="M17" s="2928"/>
      <c r="N17" s="2928"/>
      <c r="O17" s="2928"/>
      <c r="P17" s="2928"/>
      <c r="Q17" s="2928"/>
      <c r="R17" s="2928"/>
      <c r="S17" s="2928"/>
      <c r="T17" s="2928"/>
      <c r="U17" s="2928"/>
      <c r="V17" s="2928"/>
      <c r="W17" s="2928"/>
      <c r="X17" s="2928"/>
      <c r="Y17" s="2928"/>
      <c r="Z17" s="2928"/>
      <c r="AA17" s="2928"/>
      <c r="AB17" s="2928"/>
      <c r="AC17" s="2928"/>
      <c r="AD17" s="2928"/>
      <c r="AE17" s="2928"/>
      <c r="AF17" s="2928"/>
      <c r="AG17" s="2928"/>
      <c r="AH17" s="2928"/>
      <c r="AI17" s="2928"/>
      <c r="AJ17" s="2928"/>
      <c r="AK17" s="2928"/>
      <c r="AL17" s="2980"/>
    </row>
    <row r="18" spans="1:39" ht="27.75" customHeight="1">
      <c r="B18" s="2918" t="s">
        <v>1180</v>
      </c>
      <c r="C18" s="2934"/>
      <c r="D18" s="2934"/>
      <c r="E18" s="2934"/>
      <c r="F18" s="2934"/>
      <c r="G18" s="2934"/>
      <c r="H18" s="2934"/>
      <c r="I18" s="2934"/>
      <c r="J18" s="2934"/>
      <c r="K18" s="2934"/>
      <c r="L18" s="2934"/>
      <c r="M18" s="2934"/>
      <c r="N18" s="2934"/>
      <c r="O18" s="2934"/>
      <c r="P18" s="2934"/>
      <c r="Q18" s="2934"/>
      <c r="R18" s="2934"/>
      <c r="S18" s="2947">
        <f>ROUNDUP(S11/50,1)</f>
        <v>0</v>
      </c>
      <c r="T18" s="2947"/>
      <c r="U18" s="2947"/>
      <c r="V18" s="2947"/>
      <c r="W18" s="2947"/>
      <c r="X18" s="2947"/>
      <c r="Y18" s="2947"/>
      <c r="Z18" s="2947"/>
      <c r="AA18" s="2947"/>
      <c r="AB18" s="2947"/>
      <c r="AC18" s="2947"/>
      <c r="AD18" s="2947"/>
      <c r="AE18" s="2958" t="s">
        <v>35</v>
      </c>
      <c r="AF18" s="2964"/>
      <c r="AG18" s="2967"/>
      <c r="AH18" s="2967"/>
      <c r="AI18" s="2967"/>
      <c r="AJ18" s="2967"/>
      <c r="AK18" s="2967"/>
      <c r="AL18" s="2982"/>
    </row>
    <row r="19" spans="1:39" ht="27.75" customHeight="1">
      <c r="B19" s="2919" t="s">
        <v>1372</v>
      </c>
      <c r="C19" s="2935"/>
      <c r="D19" s="2935"/>
      <c r="E19" s="2935"/>
      <c r="F19" s="2935"/>
      <c r="G19" s="2935"/>
      <c r="H19" s="2935"/>
      <c r="I19" s="2935"/>
      <c r="J19" s="2935"/>
      <c r="K19" s="2935"/>
      <c r="L19" s="2935"/>
      <c r="M19" s="2935"/>
      <c r="N19" s="2935"/>
      <c r="O19" s="2935"/>
      <c r="P19" s="2935"/>
      <c r="Q19" s="2935"/>
      <c r="R19" s="2935"/>
      <c r="S19" s="2949"/>
      <c r="T19" s="2949"/>
      <c r="U19" s="2949"/>
      <c r="V19" s="2949"/>
      <c r="W19" s="2949"/>
      <c r="X19" s="2949"/>
      <c r="Y19" s="2949"/>
      <c r="Z19" s="2949"/>
      <c r="AA19" s="2949"/>
      <c r="AB19" s="2949"/>
      <c r="AC19" s="2949"/>
      <c r="AD19" s="2949"/>
      <c r="AE19" s="2959" t="s">
        <v>35</v>
      </c>
      <c r="AF19" s="2965"/>
      <c r="AG19" s="2971" t="s">
        <v>1376</v>
      </c>
      <c r="AH19" s="2971"/>
      <c r="AI19" s="2971"/>
      <c r="AJ19" s="2971"/>
      <c r="AK19" s="2971"/>
      <c r="AL19" s="2986"/>
    </row>
    <row r="20" spans="1:39" ht="12.75" customHeight="1">
      <c r="A20" s="1969"/>
      <c r="B20" s="2920"/>
      <c r="C20" s="2920"/>
      <c r="D20" s="2920"/>
      <c r="E20" s="2920"/>
      <c r="F20" s="2920"/>
      <c r="G20" s="2920"/>
      <c r="H20" s="2920"/>
      <c r="I20" s="2920"/>
      <c r="J20" s="2920"/>
      <c r="K20" s="2920"/>
      <c r="L20" s="2920"/>
      <c r="M20" s="2920"/>
      <c r="N20" s="2920"/>
      <c r="O20" s="2920"/>
      <c r="P20" s="2920"/>
      <c r="Q20" s="2920"/>
      <c r="R20" s="2920"/>
      <c r="S20" s="2950"/>
      <c r="T20" s="2950"/>
      <c r="U20" s="2950"/>
      <c r="V20" s="2950"/>
      <c r="W20" s="2950"/>
      <c r="X20" s="2950"/>
      <c r="Y20" s="2950"/>
      <c r="Z20" s="2950"/>
      <c r="AA20" s="2950"/>
      <c r="AB20" s="2950"/>
      <c r="AC20" s="2950"/>
      <c r="AD20" s="2950"/>
      <c r="AE20" s="2960"/>
      <c r="AF20" s="2960"/>
      <c r="AG20" s="2972"/>
      <c r="AH20" s="2972"/>
      <c r="AI20" s="2972"/>
      <c r="AJ20" s="2972"/>
      <c r="AK20" s="2972"/>
      <c r="AL20" s="2972"/>
      <c r="AM20" s="1969"/>
    </row>
    <row r="21" spans="1:39" ht="27.75" customHeight="1">
      <c r="A21" s="1969"/>
      <c r="B21" s="2911" t="s">
        <v>1373</v>
      </c>
      <c r="C21" s="2928"/>
      <c r="D21" s="2928"/>
      <c r="E21" s="2928"/>
      <c r="F21" s="2928"/>
      <c r="G21" s="2928"/>
      <c r="H21" s="2928"/>
      <c r="I21" s="2928"/>
      <c r="J21" s="2928"/>
      <c r="K21" s="2928"/>
      <c r="L21" s="2928"/>
      <c r="M21" s="2928"/>
      <c r="N21" s="2928"/>
      <c r="O21" s="2928"/>
      <c r="P21" s="2928"/>
      <c r="Q21" s="2928"/>
      <c r="R21" s="2928"/>
      <c r="S21" s="2928"/>
      <c r="T21" s="2928"/>
      <c r="U21" s="2928"/>
      <c r="V21" s="2928"/>
      <c r="W21" s="2928"/>
      <c r="X21" s="2928"/>
      <c r="Y21" s="2928"/>
      <c r="Z21" s="2928"/>
      <c r="AA21" s="2928"/>
      <c r="AB21" s="2928"/>
      <c r="AC21" s="2928"/>
      <c r="AD21" s="2928"/>
      <c r="AE21" s="2928"/>
      <c r="AF21" s="2928"/>
      <c r="AG21" s="2928"/>
      <c r="AH21" s="2928"/>
      <c r="AI21" s="2928"/>
      <c r="AJ21" s="2928"/>
      <c r="AK21" s="2928"/>
      <c r="AL21" s="2980"/>
      <c r="AM21" s="1969"/>
    </row>
    <row r="22" spans="1:39" ht="27.75" customHeight="1">
      <c r="B22" s="2921" t="s">
        <v>683</v>
      </c>
      <c r="C22" s="2936"/>
      <c r="D22" s="2936"/>
      <c r="E22" s="2936"/>
      <c r="F22" s="2936"/>
      <c r="G22" s="2936"/>
      <c r="H22" s="2936"/>
      <c r="I22" s="2936"/>
      <c r="J22" s="2936"/>
      <c r="K22" s="2936"/>
      <c r="L22" s="2936"/>
      <c r="M22" s="2936"/>
      <c r="N22" s="2936"/>
      <c r="O22" s="2936"/>
      <c r="P22" s="2936"/>
      <c r="Q22" s="2936"/>
      <c r="R22" s="2945"/>
      <c r="S22" s="2951" t="s">
        <v>639</v>
      </c>
      <c r="T22" s="2936"/>
      <c r="U22" s="2936"/>
      <c r="V22" s="2936"/>
      <c r="W22" s="2936"/>
      <c r="X22" s="2936"/>
      <c r="Y22" s="2936"/>
      <c r="Z22" s="2936"/>
      <c r="AA22" s="2936"/>
      <c r="AB22" s="2936"/>
      <c r="AC22" s="2936"/>
      <c r="AD22" s="2936"/>
      <c r="AE22" s="2936"/>
      <c r="AF22" s="2936"/>
      <c r="AG22" s="2936"/>
      <c r="AH22" s="2936"/>
      <c r="AI22" s="2976"/>
      <c r="AJ22" s="2976"/>
      <c r="AK22" s="2976"/>
      <c r="AL22" s="2987"/>
    </row>
    <row r="23" spans="1:39" ht="47.25" customHeight="1">
      <c r="B23" s="2922"/>
      <c r="C23" s="2920"/>
      <c r="D23" s="2920"/>
      <c r="E23" s="2920"/>
      <c r="F23" s="2920"/>
      <c r="G23" s="2920"/>
      <c r="H23" s="2920"/>
      <c r="I23" s="2920"/>
      <c r="J23" s="2920"/>
      <c r="K23" s="2920"/>
      <c r="L23" s="2920"/>
      <c r="M23" s="2920"/>
      <c r="N23" s="2920"/>
      <c r="O23" s="2920"/>
      <c r="P23" s="2920"/>
      <c r="Q23" s="2920"/>
      <c r="R23" s="2920"/>
      <c r="S23" s="2952" t="s">
        <v>759</v>
      </c>
      <c r="T23" s="2952"/>
      <c r="U23" s="2952"/>
      <c r="V23" s="2952"/>
      <c r="W23" s="2952"/>
      <c r="X23" s="2952"/>
      <c r="Y23" s="2952"/>
      <c r="Z23" s="2952"/>
      <c r="AA23" s="2952"/>
      <c r="AB23" s="2952"/>
      <c r="AC23" s="2952"/>
      <c r="AD23" s="2952"/>
      <c r="AE23" s="2952"/>
      <c r="AF23" s="2952" t="s">
        <v>1311</v>
      </c>
      <c r="AG23" s="2952"/>
      <c r="AH23" s="2952"/>
      <c r="AI23" s="2977" t="s">
        <v>1312</v>
      </c>
      <c r="AJ23" s="2977"/>
      <c r="AK23" s="2977"/>
      <c r="AL23" s="2988"/>
    </row>
    <row r="24" spans="1:39" ht="27.75" customHeight="1">
      <c r="B24" s="2923">
        <v>1</v>
      </c>
      <c r="C24" s="2937"/>
      <c r="D24" s="2937"/>
      <c r="E24" s="2937"/>
      <c r="F24" s="2937"/>
      <c r="G24" s="2937"/>
      <c r="H24" s="2937"/>
      <c r="I24" s="2937"/>
      <c r="J24" s="2937"/>
      <c r="K24" s="2937"/>
      <c r="L24" s="2937"/>
      <c r="M24" s="2937"/>
      <c r="N24" s="2937"/>
      <c r="O24" s="2937"/>
      <c r="P24" s="2937"/>
      <c r="Q24" s="2937"/>
      <c r="R24" s="2937"/>
      <c r="S24" s="2937"/>
      <c r="T24" s="2937"/>
      <c r="U24" s="2937"/>
      <c r="V24" s="2937"/>
      <c r="W24" s="2937"/>
      <c r="X24" s="2937"/>
      <c r="Y24" s="2937"/>
      <c r="Z24" s="2937"/>
      <c r="AA24" s="2937"/>
      <c r="AB24" s="2937"/>
      <c r="AC24" s="2937"/>
      <c r="AD24" s="2937"/>
      <c r="AE24" s="2937"/>
      <c r="AF24" s="2937"/>
      <c r="AG24" s="2937"/>
      <c r="AH24" s="2973" t="s">
        <v>567</v>
      </c>
      <c r="AI24" s="2937"/>
      <c r="AJ24" s="2937"/>
      <c r="AK24" s="2937"/>
      <c r="AL24" s="2989"/>
    </row>
    <row r="25" spans="1:39" ht="27.75" customHeight="1">
      <c r="B25" s="2923">
        <v>2</v>
      </c>
      <c r="C25" s="2937"/>
      <c r="D25" s="2937"/>
      <c r="E25" s="2937"/>
      <c r="F25" s="2937"/>
      <c r="G25" s="2937"/>
      <c r="H25" s="2937"/>
      <c r="I25" s="2937"/>
      <c r="J25" s="2937"/>
      <c r="K25" s="2937"/>
      <c r="L25" s="2937"/>
      <c r="M25" s="2937"/>
      <c r="N25" s="2937"/>
      <c r="O25" s="2937"/>
      <c r="P25" s="2937"/>
      <c r="Q25" s="2937"/>
      <c r="R25" s="2937"/>
      <c r="S25" s="2937"/>
      <c r="T25" s="2937"/>
      <c r="U25" s="2937"/>
      <c r="V25" s="2937"/>
      <c r="W25" s="2937"/>
      <c r="X25" s="2937"/>
      <c r="Y25" s="2937"/>
      <c r="Z25" s="2937"/>
      <c r="AA25" s="2937"/>
      <c r="AB25" s="2937"/>
      <c r="AC25" s="2937"/>
      <c r="AD25" s="2937"/>
      <c r="AE25" s="2937"/>
      <c r="AF25" s="2937"/>
      <c r="AG25" s="2937"/>
      <c r="AH25" s="2973" t="s">
        <v>567</v>
      </c>
      <c r="AI25" s="2937"/>
      <c r="AJ25" s="2937"/>
      <c r="AK25" s="2937"/>
      <c r="AL25" s="2989"/>
    </row>
    <row r="26" spans="1:39" ht="27.75" customHeight="1">
      <c r="B26" s="2923">
        <v>3</v>
      </c>
      <c r="C26" s="2937"/>
      <c r="D26" s="2937"/>
      <c r="E26" s="2937"/>
      <c r="F26" s="2937"/>
      <c r="G26" s="2937"/>
      <c r="H26" s="2937"/>
      <c r="I26" s="2937"/>
      <c r="J26" s="2937"/>
      <c r="K26" s="2937"/>
      <c r="L26" s="2937"/>
      <c r="M26" s="2937"/>
      <c r="N26" s="2937"/>
      <c r="O26" s="2937"/>
      <c r="P26" s="2937"/>
      <c r="Q26" s="2937"/>
      <c r="R26" s="2937"/>
      <c r="S26" s="2937"/>
      <c r="T26" s="2937"/>
      <c r="U26" s="2937"/>
      <c r="V26" s="2937"/>
      <c r="W26" s="2937"/>
      <c r="X26" s="2937"/>
      <c r="Y26" s="2937"/>
      <c r="Z26" s="2937"/>
      <c r="AA26" s="2937"/>
      <c r="AB26" s="2937"/>
      <c r="AC26" s="2937"/>
      <c r="AD26" s="2937"/>
      <c r="AE26" s="2937"/>
      <c r="AF26" s="2937"/>
      <c r="AG26" s="2937"/>
      <c r="AH26" s="2973" t="s">
        <v>567</v>
      </c>
      <c r="AI26" s="2937"/>
      <c r="AJ26" s="2937"/>
      <c r="AK26" s="2937"/>
      <c r="AL26" s="2989"/>
    </row>
    <row r="27" spans="1:39" ht="27.75" customHeight="1">
      <c r="B27" s="2924">
        <v>4</v>
      </c>
      <c r="C27" s="2938"/>
      <c r="D27" s="2938"/>
      <c r="E27" s="2938"/>
      <c r="F27" s="2938"/>
      <c r="G27" s="2938"/>
      <c r="H27" s="2938"/>
      <c r="I27" s="2938"/>
      <c r="J27" s="2938"/>
      <c r="K27" s="2938"/>
      <c r="L27" s="2938"/>
      <c r="M27" s="2938"/>
      <c r="N27" s="2938"/>
      <c r="O27" s="2938"/>
      <c r="P27" s="2938"/>
      <c r="Q27" s="2938"/>
      <c r="R27" s="2938"/>
      <c r="S27" s="2938"/>
      <c r="T27" s="2938"/>
      <c r="U27" s="2938"/>
      <c r="V27" s="2938"/>
      <c r="W27" s="2938"/>
      <c r="X27" s="2938"/>
      <c r="Y27" s="2938"/>
      <c r="Z27" s="2938"/>
      <c r="AA27" s="2938"/>
      <c r="AB27" s="2938"/>
      <c r="AC27" s="2938"/>
      <c r="AD27" s="2938"/>
      <c r="AE27" s="2938"/>
      <c r="AF27" s="2938"/>
      <c r="AG27" s="2938"/>
      <c r="AH27" s="2974" t="s">
        <v>567</v>
      </c>
      <c r="AI27" s="2938"/>
      <c r="AJ27" s="2938"/>
      <c r="AK27" s="2938"/>
      <c r="AL27" s="2990"/>
    </row>
    <row r="28" spans="1:39" ht="15" customHeight="1">
      <c r="B28" s="2925" t="s">
        <v>479</v>
      </c>
      <c r="C28" s="2939"/>
      <c r="D28" s="2939"/>
      <c r="E28" s="2939"/>
      <c r="F28" s="2939"/>
      <c r="G28" s="2939"/>
      <c r="H28" s="2939"/>
      <c r="I28" s="2939"/>
      <c r="J28" s="2939"/>
      <c r="K28" s="2939"/>
      <c r="L28" s="2939"/>
      <c r="M28" s="2939"/>
      <c r="N28" s="2939"/>
      <c r="O28" s="2939"/>
      <c r="P28" s="2939"/>
      <c r="Q28" s="2939"/>
      <c r="R28" s="2939"/>
      <c r="S28" s="2939"/>
      <c r="T28" s="2939"/>
      <c r="U28" s="2939"/>
      <c r="V28" s="2939"/>
      <c r="W28" s="2939"/>
      <c r="X28" s="2939"/>
      <c r="Y28" s="2939"/>
      <c r="Z28" s="2939"/>
      <c r="AA28" s="2939"/>
      <c r="AB28" s="2939"/>
      <c r="AC28" s="2939"/>
      <c r="AD28" s="2939"/>
      <c r="AE28" s="2939"/>
      <c r="AF28" s="2939"/>
      <c r="AG28" s="2939"/>
      <c r="AH28" s="2939"/>
      <c r="AI28" s="2978" t="s">
        <v>928</v>
      </c>
      <c r="AJ28" s="2978"/>
      <c r="AK28" s="2978"/>
      <c r="AL28" s="2991"/>
    </row>
    <row r="29" spans="1:39" ht="36.75" customHeight="1">
      <c r="B29" s="2926"/>
      <c r="C29" s="2940"/>
      <c r="D29" s="2940"/>
      <c r="E29" s="2940"/>
      <c r="F29" s="2940"/>
      <c r="G29" s="2940"/>
      <c r="H29" s="2940"/>
      <c r="I29" s="2940"/>
      <c r="J29" s="2940"/>
      <c r="K29" s="2940"/>
      <c r="L29" s="2940"/>
      <c r="M29" s="2940"/>
      <c r="N29" s="2940"/>
      <c r="O29" s="2940"/>
      <c r="P29" s="2940"/>
      <c r="Q29" s="2940"/>
      <c r="R29" s="2940"/>
      <c r="S29" s="2940"/>
      <c r="T29" s="2940"/>
      <c r="U29" s="2940"/>
      <c r="V29" s="2940"/>
      <c r="W29" s="2940"/>
      <c r="X29" s="2940"/>
      <c r="Y29" s="2940"/>
      <c r="Z29" s="2940"/>
      <c r="AA29" s="2940"/>
      <c r="AB29" s="2940"/>
      <c r="AC29" s="2940"/>
      <c r="AD29" s="2940"/>
      <c r="AE29" s="2940"/>
      <c r="AF29" s="2940"/>
      <c r="AG29" s="2940"/>
      <c r="AH29" s="2940"/>
      <c r="AI29" s="2979"/>
      <c r="AJ29" s="2979"/>
      <c r="AK29" s="2979"/>
      <c r="AL29" s="2992"/>
    </row>
    <row r="30" spans="1:39" ht="9.75" customHeight="1">
      <c r="B30" s="2917"/>
      <c r="C30" s="1074"/>
      <c r="D30" s="1074"/>
      <c r="E30" s="1074"/>
      <c r="F30" s="1074"/>
      <c r="G30" s="1074"/>
      <c r="H30" s="1074"/>
      <c r="I30" s="1074"/>
      <c r="J30" s="1074"/>
      <c r="K30" s="1074"/>
      <c r="L30" s="1074"/>
      <c r="M30" s="1074"/>
      <c r="N30" s="1074"/>
      <c r="O30" s="1074"/>
      <c r="P30" s="1074"/>
      <c r="Q30" s="1074"/>
      <c r="R30" s="1074"/>
      <c r="S30" s="1074"/>
      <c r="T30" s="1074"/>
      <c r="U30" s="1074"/>
      <c r="V30" s="1074"/>
      <c r="W30" s="1074"/>
      <c r="X30" s="1074"/>
      <c r="Y30" s="1074"/>
      <c r="Z30" s="1074"/>
      <c r="AA30" s="1074"/>
      <c r="AB30" s="1074"/>
      <c r="AC30" s="1074"/>
      <c r="AD30" s="1074"/>
      <c r="AE30" s="1074"/>
      <c r="AF30" s="1074"/>
      <c r="AG30" s="1074"/>
      <c r="AH30" s="1074"/>
      <c r="AI30" s="1074"/>
      <c r="AJ30" s="1074"/>
      <c r="AK30" s="1074"/>
      <c r="AL30" s="1074"/>
    </row>
    <row r="31" spans="1:39" ht="22.5" customHeight="1">
      <c r="B31" s="2927" t="s">
        <v>948</v>
      </c>
      <c r="C31" s="2927"/>
      <c r="D31" s="2927"/>
      <c r="E31" s="2927"/>
      <c r="F31" s="2927"/>
      <c r="G31" s="2927"/>
      <c r="H31" s="2941" t="s">
        <v>1273</v>
      </c>
      <c r="I31" s="2941"/>
      <c r="J31" s="2941"/>
      <c r="K31" s="2941"/>
      <c r="L31" s="2941"/>
      <c r="M31" s="2941"/>
      <c r="N31" s="2941"/>
      <c r="O31" s="2941"/>
      <c r="P31" s="2941"/>
      <c r="Q31" s="2941"/>
      <c r="R31" s="2941"/>
      <c r="S31" s="2941"/>
      <c r="T31" s="2941"/>
      <c r="U31" s="2941"/>
      <c r="V31" s="2941"/>
      <c r="W31" s="2941"/>
      <c r="X31" s="2941"/>
      <c r="Y31" s="2941"/>
      <c r="Z31" s="2941"/>
      <c r="AA31" s="2941"/>
      <c r="AB31" s="2941"/>
      <c r="AC31" s="2941"/>
      <c r="AD31" s="2941"/>
      <c r="AE31" s="2941"/>
      <c r="AF31" s="2941"/>
      <c r="AG31" s="2941"/>
      <c r="AH31" s="2941"/>
      <c r="AI31" s="2941"/>
      <c r="AJ31" s="2941"/>
      <c r="AK31" s="2941"/>
      <c r="AL31" s="2941"/>
    </row>
    <row r="32" spans="1:39" ht="8.25" customHeight="1">
      <c r="B32" s="2917"/>
      <c r="C32" s="1074"/>
      <c r="D32" s="1074"/>
      <c r="E32" s="1074"/>
      <c r="F32" s="1074"/>
      <c r="G32" s="1074"/>
      <c r="H32" s="1074"/>
      <c r="I32" s="1074"/>
      <c r="J32" s="1074"/>
      <c r="K32" s="1074"/>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c r="AL32" s="1074"/>
    </row>
    <row r="33" spans="2:39" s="1599" customFormat="1" ht="17.25" customHeight="1">
      <c r="B33" s="2678" t="s">
        <v>1375</v>
      </c>
      <c r="C33" s="2678"/>
      <c r="D33" s="2678"/>
      <c r="E33" s="2678"/>
      <c r="F33" s="2678"/>
      <c r="G33" s="2678"/>
      <c r="H33" s="2678"/>
      <c r="I33" s="2678"/>
      <c r="J33" s="2678"/>
      <c r="K33" s="2678"/>
      <c r="L33" s="2678"/>
      <c r="M33" s="2678"/>
      <c r="N33" s="2678"/>
      <c r="O33" s="2678"/>
      <c r="P33" s="2678"/>
      <c r="Q33" s="2678"/>
      <c r="R33" s="2678"/>
      <c r="S33" s="2678"/>
      <c r="T33" s="2678"/>
      <c r="U33" s="2678"/>
      <c r="V33" s="2678"/>
      <c r="W33" s="2678"/>
      <c r="X33" s="2678"/>
      <c r="Y33" s="2678"/>
      <c r="Z33" s="2678"/>
      <c r="AA33" s="2678"/>
      <c r="AB33" s="2678"/>
      <c r="AC33" s="2678"/>
      <c r="AD33" s="2678"/>
      <c r="AE33" s="2678"/>
      <c r="AF33" s="2678"/>
      <c r="AG33" s="2678"/>
      <c r="AH33" s="2678"/>
      <c r="AI33" s="2678"/>
      <c r="AJ33" s="2678"/>
      <c r="AK33" s="2678"/>
      <c r="AL33" s="2678"/>
    </row>
    <row r="34" spans="2:39" s="1599" customFormat="1" ht="45.75" customHeight="1">
      <c r="B34" s="2678"/>
      <c r="C34" s="2678"/>
      <c r="D34" s="2678"/>
      <c r="E34" s="2678"/>
      <c r="F34" s="2678"/>
      <c r="G34" s="2678"/>
      <c r="H34" s="2678"/>
      <c r="I34" s="2678"/>
      <c r="J34" s="2678"/>
      <c r="K34" s="2678"/>
      <c r="L34" s="2678"/>
      <c r="M34" s="2678"/>
      <c r="N34" s="2678"/>
      <c r="O34" s="2678"/>
      <c r="P34" s="2678"/>
      <c r="Q34" s="2678"/>
      <c r="R34" s="2678"/>
      <c r="S34" s="2678"/>
      <c r="T34" s="2678"/>
      <c r="U34" s="2678"/>
      <c r="V34" s="2678"/>
      <c r="W34" s="2678"/>
      <c r="X34" s="2678"/>
      <c r="Y34" s="2678"/>
      <c r="Z34" s="2678"/>
      <c r="AA34" s="2678"/>
      <c r="AB34" s="2678"/>
      <c r="AC34" s="2678"/>
      <c r="AD34" s="2678"/>
      <c r="AE34" s="2678"/>
      <c r="AF34" s="2678"/>
      <c r="AG34" s="2678"/>
      <c r="AH34" s="2678"/>
      <c r="AI34" s="2678"/>
      <c r="AJ34" s="2678"/>
      <c r="AK34" s="2678"/>
      <c r="AL34" s="2678"/>
      <c r="AM34" s="1872"/>
    </row>
    <row r="35" spans="2:39" s="1599" customFormat="1" ht="9" customHeight="1">
      <c r="B35" s="1599" t="s">
        <v>777</v>
      </c>
      <c r="AM35" s="2993"/>
    </row>
    <row r="36" spans="2:39" s="1599" customFormat="1" ht="21" customHeight="1">
      <c r="B36" s="1599" t="s">
        <v>777</v>
      </c>
      <c r="AM36" s="2993"/>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20"/>
  <dataValidations count="3">
    <dataValidation type="list" allowBlank="1" showDropDown="0" showInputMessage="1" showErrorMessage="1" sqref="AI7:AL7">
      <formula1>"有,無"</formula1>
    </dataValidation>
    <dataValidation type="list" allowBlank="1" showDropDown="0" showInputMessage="1" showErrorMessage="1" sqref="L8:AL8">
      <formula1>"①　新規,②　変更,③　終了"</formula1>
    </dataValidation>
    <dataValidation type="list" allowBlank="1" showDropDown="0" showInputMessage="1" showErrorMessage="1" sqref="AI29:AL29">
      <formula1>"✓"</formula1>
    </dataValidation>
  </dataValidations>
  <pageMargins left="0.62986111111111109" right="0.62986111111111109" top="0.55138888888888893" bottom="0.31527777777777777" header="0.51180555555555551" footer="0.51180555555555551"/>
  <pageSetup paperSize="9" fitToWidth="1" fitToHeight="1" orientation="portrait" usePrinterDefaults="1"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Y43"/>
  <sheetViews>
    <sheetView view="pageBreakPreview" zoomScale="70" zoomScaleNormal="86" zoomScaleSheetLayoutView="70" workbookViewId="0">
      <selection activeCell="I3" sqref="I3"/>
    </sheetView>
  </sheetViews>
  <sheetFormatPr defaultRowHeight="13.5"/>
  <cols>
    <col min="1" max="1" width="2.5" style="901" customWidth="1"/>
    <col min="2" max="2" width="18.25" style="901" customWidth="1"/>
    <col min="3" max="3" width="17.25" style="901" customWidth="1"/>
    <col min="4" max="4" width="18" style="901" customWidth="1"/>
    <col min="5" max="5" width="29.5" style="901" customWidth="1"/>
    <col min="6" max="6" width="5.125" style="901" customWidth="1"/>
    <col min="7" max="7" width="8.75" style="901" customWidth="1"/>
    <col min="8" max="8" width="16.375" style="901" customWidth="1"/>
    <col min="9" max="10" width="16.125" style="901" customWidth="1"/>
    <col min="11" max="11" width="2.125" style="901" customWidth="1"/>
    <col min="12" max="260" width="9" style="901" customWidth="1"/>
    <col min="261" max="261" width="20.125" style="901" customWidth="1"/>
    <col min="262" max="262" width="18.875" style="901" customWidth="1"/>
    <col min="263" max="263" width="8.875" style="901" customWidth="1"/>
    <col min="264" max="264" width="18.875" style="901" customWidth="1"/>
    <col min="265" max="265" width="12.625" style="901" customWidth="1"/>
    <col min="266" max="266" width="22.875" style="901" customWidth="1"/>
    <col min="267" max="516" width="9" style="901" customWidth="1"/>
    <col min="517" max="517" width="20.125" style="901" customWidth="1"/>
    <col min="518" max="518" width="18.875" style="901" customWidth="1"/>
    <col min="519" max="519" width="8.875" style="901" customWidth="1"/>
    <col min="520" max="520" width="18.875" style="901" customWidth="1"/>
    <col min="521" max="521" width="12.625" style="901" customWidth="1"/>
    <col min="522" max="522" width="22.875" style="901" customWidth="1"/>
    <col min="523" max="772" width="9" style="901" customWidth="1"/>
    <col min="773" max="773" width="20.125" style="901" customWidth="1"/>
    <col min="774" max="774" width="18.875" style="901" customWidth="1"/>
    <col min="775" max="775" width="8.875" style="901" customWidth="1"/>
    <col min="776" max="776" width="18.875" style="901" customWidth="1"/>
    <col min="777" max="777" width="12.625" style="901" customWidth="1"/>
    <col min="778" max="778" width="22.875" style="901" customWidth="1"/>
    <col min="779" max="1028" width="9" style="901" customWidth="1"/>
    <col min="1029" max="1029" width="20.125" style="901" customWidth="1"/>
    <col min="1030" max="1030" width="18.875" style="901" customWidth="1"/>
    <col min="1031" max="1031" width="8.875" style="901" customWidth="1"/>
    <col min="1032" max="1032" width="18.875" style="901" customWidth="1"/>
    <col min="1033" max="1033" width="12.625" style="901" customWidth="1"/>
    <col min="1034" max="1034" width="22.875" style="901" customWidth="1"/>
    <col min="1035" max="1284" width="9" style="901" customWidth="1"/>
    <col min="1285" max="1285" width="20.125" style="901" customWidth="1"/>
    <col min="1286" max="1286" width="18.875" style="901" customWidth="1"/>
    <col min="1287" max="1287" width="8.875" style="901" customWidth="1"/>
    <col min="1288" max="1288" width="18.875" style="901" customWidth="1"/>
    <col min="1289" max="1289" width="12.625" style="901" customWidth="1"/>
    <col min="1290" max="1290" width="22.875" style="901" customWidth="1"/>
    <col min="1291" max="1540" width="9" style="901" customWidth="1"/>
    <col min="1541" max="1541" width="20.125" style="901" customWidth="1"/>
    <col min="1542" max="1542" width="18.875" style="901" customWidth="1"/>
    <col min="1543" max="1543" width="8.875" style="901" customWidth="1"/>
    <col min="1544" max="1544" width="18.875" style="901" customWidth="1"/>
    <col min="1545" max="1545" width="12.625" style="901" customWidth="1"/>
    <col min="1546" max="1546" width="22.875" style="901" customWidth="1"/>
    <col min="1547" max="1796" width="9" style="901" customWidth="1"/>
    <col min="1797" max="1797" width="20.125" style="901" customWidth="1"/>
    <col min="1798" max="1798" width="18.875" style="901" customWidth="1"/>
    <col min="1799" max="1799" width="8.875" style="901" customWidth="1"/>
    <col min="1800" max="1800" width="18.875" style="901" customWidth="1"/>
    <col min="1801" max="1801" width="12.625" style="901" customWidth="1"/>
    <col min="1802" max="1802" width="22.875" style="901" customWidth="1"/>
    <col min="1803" max="2052" width="9" style="901" customWidth="1"/>
    <col min="2053" max="2053" width="20.125" style="901" customWidth="1"/>
    <col min="2054" max="2054" width="18.875" style="901" customWidth="1"/>
    <col min="2055" max="2055" width="8.875" style="901" customWidth="1"/>
    <col min="2056" max="2056" width="18.875" style="901" customWidth="1"/>
    <col min="2057" max="2057" width="12.625" style="901" customWidth="1"/>
    <col min="2058" max="2058" width="22.875" style="901" customWidth="1"/>
    <col min="2059" max="2308" width="9" style="901" customWidth="1"/>
    <col min="2309" max="2309" width="20.125" style="901" customWidth="1"/>
    <col min="2310" max="2310" width="18.875" style="901" customWidth="1"/>
    <col min="2311" max="2311" width="8.875" style="901" customWidth="1"/>
    <col min="2312" max="2312" width="18.875" style="901" customWidth="1"/>
    <col min="2313" max="2313" width="12.625" style="901" customWidth="1"/>
    <col min="2314" max="2314" width="22.875" style="901" customWidth="1"/>
    <col min="2315" max="2564" width="9" style="901" customWidth="1"/>
    <col min="2565" max="2565" width="20.125" style="901" customWidth="1"/>
    <col min="2566" max="2566" width="18.875" style="901" customWidth="1"/>
    <col min="2567" max="2567" width="8.875" style="901" customWidth="1"/>
    <col min="2568" max="2568" width="18.875" style="901" customWidth="1"/>
    <col min="2569" max="2569" width="12.625" style="901" customWidth="1"/>
    <col min="2570" max="2570" width="22.875" style="901" customWidth="1"/>
    <col min="2571" max="2820" width="9" style="901" customWidth="1"/>
    <col min="2821" max="2821" width="20.125" style="901" customWidth="1"/>
    <col min="2822" max="2822" width="18.875" style="901" customWidth="1"/>
    <col min="2823" max="2823" width="8.875" style="901" customWidth="1"/>
    <col min="2824" max="2824" width="18.875" style="901" customWidth="1"/>
    <col min="2825" max="2825" width="12.625" style="901" customWidth="1"/>
    <col min="2826" max="2826" width="22.875" style="901" customWidth="1"/>
    <col min="2827" max="3076" width="9" style="901" customWidth="1"/>
    <col min="3077" max="3077" width="20.125" style="901" customWidth="1"/>
    <col min="3078" max="3078" width="18.875" style="901" customWidth="1"/>
    <col min="3079" max="3079" width="8.875" style="901" customWidth="1"/>
    <col min="3080" max="3080" width="18.875" style="901" customWidth="1"/>
    <col min="3081" max="3081" width="12.625" style="901" customWidth="1"/>
    <col min="3082" max="3082" width="22.875" style="901" customWidth="1"/>
    <col min="3083" max="3332" width="9" style="901" customWidth="1"/>
    <col min="3333" max="3333" width="20.125" style="901" customWidth="1"/>
    <col min="3334" max="3334" width="18.875" style="901" customWidth="1"/>
    <col min="3335" max="3335" width="8.875" style="901" customWidth="1"/>
    <col min="3336" max="3336" width="18.875" style="901" customWidth="1"/>
    <col min="3337" max="3337" width="12.625" style="901" customWidth="1"/>
    <col min="3338" max="3338" width="22.875" style="901" customWidth="1"/>
    <col min="3339" max="3588" width="9" style="901" customWidth="1"/>
    <col min="3589" max="3589" width="20.125" style="901" customWidth="1"/>
    <col min="3590" max="3590" width="18.875" style="901" customWidth="1"/>
    <col min="3591" max="3591" width="8.875" style="901" customWidth="1"/>
    <col min="3592" max="3592" width="18.875" style="901" customWidth="1"/>
    <col min="3593" max="3593" width="12.625" style="901" customWidth="1"/>
    <col min="3594" max="3594" width="22.875" style="901" customWidth="1"/>
    <col min="3595" max="3844" width="9" style="901" customWidth="1"/>
    <col min="3845" max="3845" width="20.125" style="901" customWidth="1"/>
    <col min="3846" max="3846" width="18.875" style="901" customWidth="1"/>
    <col min="3847" max="3847" width="8.875" style="901" customWidth="1"/>
    <col min="3848" max="3848" width="18.875" style="901" customWidth="1"/>
    <col min="3849" max="3849" width="12.625" style="901" customWidth="1"/>
    <col min="3850" max="3850" width="22.875" style="901" customWidth="1"/>
    <col min="3851" max="4100" width="9" style="901" customWidth="1"/>
    <col min="4101" max="4101" width="20.125" style="901" customWidth="1"/>
    <col min="4102" max="4102" width="18.875" style="901" customWidth="1"/>
    <col min="4103" max="4103" width="8.875" style="901" customWidth="1"/>
    <col min="4104" max="4104" width="18.875" style="901" customWidth="1"/>
    <col min="4105" max="4105" width="12.625" style="901" customWidth="1"/>
    <col min="4106" max="4106" width="22.875" style="901" customWidth="1"/>
    <col min="4107" max="4356" width="9" style="901" customWidth="1"/>
    <col min="4357" max="4357" width="20.125" style="901" customWidth="1"/>
    <col min="4358" max="4358" width="18.875" style="901" customWidth="1"/>
    <col min="4359" max="4359" width="8.875" style="901" customWidth="1"/>
    <col min="4360" max="4360" width="18.875" style="901" customWidth="1"/>
    <col min="4361" max="4361" width="12.625" style="901" customWidth="1"/>
    <col min="4362" max="4362" width="22.875" style="901" customWidth="1"/>
    <col min="4363" max="4612" width="9" style="901" customWidth="1"/>
    <col min="4613" max="4613" width="20.125" style="901" customWidth="1"/>
    <col min="4614" max="4614" width="18.875" style="901" customWidth="1"/>
    <col min="4615" max="4615" width="8.875" style="901" customWidth="1"/>
    <col min="4616" max="4616" width="18.875" style="901" customWidth="1"/>
    <col min="4617" max="4617" width="12.625" style="901" customWidth="1"/>
    <col min="4618" max="4618" width="22.875" style="901" customWidth="1"/>
    <col min="4619" max="4868" width="9" style="901" customWidth="1"/>
    <col min="4869" max="4869" width="20.125" style="901" customWidth="1"/>
    <col min="4870" max="4870" width="18.875" style="901" customWidth="1"/>
    <col min="4871" max="4871" width="8.875" style="901" customWidth="1"/>
    <col min="4872" max="4872" width="18.875" style="901" customWidth="1"/>
    <col min="4873" max="4873" width="12.625" style="901" customWidth="1"/>
    <col min="4874" max="4874" width="22.875" style="901" customWidth="1"/>
    <col min="4875" max="5124" width="9" style="901" customWidth="1"/>
    <col min="5125" max="5125" width="20.125" style="901" customWidth="1"/>
    <col min="5126" max="5126" width="18.875" style="901" customWidth="1"/>
    <col min="5127" max="5127" width="8.875" style="901" customWidth="1"/>
    <col min="5128" max="5128" width="18.875" style="901" customWidth="1"/>
    <col min="5129" max="5129" width="12.625" style="901" customWidth="1"/>
    <col min="5130" max="5130" width="22.875" style="901" customWidth="1"/>
    <col min="5131" max="5380" width="9" style="901" customWidth="1"/>
    <col min="5381" max="5381" width="20.125" style="901" customWidth="1"/>
    <col min="5382" max="5382" width="18.875" style="901" customWidth="1"/>
    <col min="5383" max="5383" width="8.875" style="901" customWidth="1"/>
    <col min="5384" max="5384" width="18.875" style="901" customWidth="1"/>
    <col min="5385" max="5385" width="12.625" style="901" customWidth="1"/>
    <col min="5386" max="5386" width="22.875" style="901" customWidth="1"/>
    <col min="5387" max="5636" width="9" style="901" customWidth="1"/>
    <col min="5637" max="5637" width="20.125" style="901" customWidth="1"/>
    <col min="5638" max="5638" width="18.875" style="901" customWidth="1"/>
    <col min="5639" max="5639" width="8.875" style="901" customWidth="1"/>
    <col min="5640" max="5640" width="18.875" style="901" customWidth="1"/>
    <col min="5641" max="5641" width="12.625" style="901" customWidth="1"/>
    <col min="5642" max="5642" width="22.875" style="901" customWidth="1"/>
    <col min="5643" max="5892" width="9" style="901" customWidth="1"/>
    <col min="5893" max="5893" width="20.125" style="901" customWidth="1"/>
    <col min="5894" max="5894" width="18.875" style="901" customWidth="1"/>
    <col min="5895" max="5895" width="8.875" style="901" customWidth="1"/>
    <col min="5896" max="5896" width="18.875" style="901" customWidth="1"/>
    <col min="5897" max="5897" width="12.625" style="901" customWidth="1"/>
    <col min="5898" max="5898" width="22.875" style="901" customWidth="1"/>
    <col min="5899" max="6148" width="9" style="901" customWidth="1"/>
    <col min="6149" max="6149" width="20.125" style="901" customWidth="1"/>
    <col min="6150" max="6150" width="18.875" style="901" customWidth="1"/>
    <col min="6151" max="6151" width="8.875" style="901" customWidth="1"/>
    <col min="6152" max="6152" width="18.875" style="901" customWidth="1"/>
    <col min="6153" max="6153" width="12.625" style="901" customWidth="1"/>
    <col min="6154" max="6154" width="22.875" style="901" customWidth="1"/>
    <col min="6155" max="6404" width="9" style="901" customWidth="1"/>
    <col min="6405" max="6405" width="20.125" style="901" customWidth="1"/>
    <col min="6406" max="6406" width="18.875" style="901" customWidth="1"/>
    <col min="6407" max="6407" width="8.875" style="901" customWidth="1"/>
    <col min="6408" max="6408" width="18.875" style="901" customWidth="1"/>
    <col min="6409" max="6409" width="12.625" style="901" customWidth="1"/>
    <col min="6410" max="6410" width="22.875" style="901" customWidth="1"/>
    <col min="6411" max="6660" width="9" style="901" customWidth="1"/>
    <col min="6661" max="6661" width="20.125" style="901" customWidth="1"/>
    <col min="6662" max="6662" width="18.875" style="901" customWidth="1"/>
    <col min="6663" max="6663" width="8.875" style="901" customWidth="1"/>
    <col min="6664" max="6664" width="18.875" style="901" customWidth="1"/>
    <col min="6665" max="6665" width="12.625" style="901" customWidth="1"/>
    <col min="6666" max="6666" width="22.875" style="901" customWidth="1"/>
    <col min="6667" max="6916" width="9" style="901" customWidth="1"/>
    <col min="6917" max="6917" width="20.125" style="901" customWidth="1"/>
    <col min="6918" max="6918" width="18.875" style="901" customWidth="1"/>
    <col min="6919" max="6919" width="8.875" style="901" customWidth="1"/>
    <col min="6920" max="6920" width="18.875" style="901" customWidth="1"/>
    <col min="6921" max="6921" width="12.625" style="901" customWidth="1"/>
    <col min="6922" max="6922" width="22.875" style="901" customWidth="1"/>
    <col min="6923" max="7172" width="9" style="901" customWidth="1"/>
    <col min="7173" max="7173" width="20.125" style="901" customWidth="1"/>
    <col min="7174" max="7174" width="18.875" style="901" customWidth="1"/>
    <col min="7175" max="7175" width="8.875" style="901" customWidth="1"/>
    <col min="7176" max="7176" width="18.875" style="901" customWidth="1"/>
    <col min="7177" max="7177" width="12.625" style="901" customWidth="1"/>
    <col min="7178" max="7178" width="22.875" style="901" customWidth="1"/>
    <col min="7179" max="7428" width="9" style="901" customWidth="1"/>
    <col min="7429" max="7429" width="20.125" style="901" customWidth="1"/>
    <col min="7430" max="7430" width="18.875" style="901" customWidth="1"/>
    <col min="7431" max="7431" width="8.875" style="901" customWidth="1"/>
    <col min="7432" max="7432" width="18.875" style="901" customWidth="1"/>
    <col min="7433" max="7433" width="12.625" style="901" customWidth="1"/>
    <col min="7434" max="7434" width="22.875" style="901" customWidth="1"/>
    <col min="7435" max="7684" width="9" style="901" customWidth="1"/>
    <col min="7685" max="7685" width="20.125" style="901" customWidth="1"/>
    <col min="7686" max="7686" width="18.875" style="901" customWidth="1"/>
    <col min="7687" max="7687" width="8.875" style="901" customWidth="1"/>
    <col min="7688" max="7688" width="18.875" style="901" customWidth="1"/>
    <col min="7689" max="7689" width="12.625" style="901" customWidth="1"/>
    <col min="7690" max="7690" width="22.875" style="901" customWidth="1"/>
    <col min="7691" max="7940" width="9" style="901" customWidth="1"/>
    <col min="7941" max="7941" width="20.125" style="901" customWidth="1"/>
    <col min="7942" max="7942" width="18.875" style="901" customWidth="1"/>
    <col min="7943" max="7943" width="8.875" style="901" customWidth="1"/>
    <col min="7944" max="7944" width="18.875" style="901" customWidth="1"/>
    <col min="7945" max="7945" width="12.625" style="901" customWidth="1"/>
    <col min="7946" max="7946" width="22.875" style="901" customWidth="1"/>
    <col min="7947" max="8196" width="9" style="901" customWidth="1"/>
    <col min="8197" max="8197" width="20.125" style="901" customWidth="1"/>
    <col min="8198" max="8198" width="18.875" style="901" customWidth="1"/>
    <col min="8199" max="8199" width="8.875" style="901" customWidth="1"/>
    <col min="8200" max="8200" width="18.875" style="901" customWidth="1"/>
    <col min="8201" max="8201" width="12.625" style="901" customWidth="1"/>
    <col min="8202" max="8202" width="22.875" style="901" customWidth="1"/>
    <col min="8203" max="8452" width="9" style="901" customWidth="1"/>
    <col min="8453" max="8453" width="20.125" style="901" customWidth="1"/>
    <col min="8454" max="8454" width="18.875" style="901" customWidth="1"/>
    <col min="8455" max="8455" width="8.875" style="901" customWidth="1"/>
    <col min="8456" max="8456" width="18.875" style="901" customWidth="1"/>
    <col min="8457" max="8457" width="12.625" style="901" customWidth="1"/>
    <col min="8458" max="8458" width="22.875" style="901" customWidth="1"/>
    <col min="8459" max="8708" width="9" style="901" customWidth="1"/>
    <col min="8709" max="8709" width="20.125" style="901" customWidth="1"/>
    <col min="8710" max="8710" width="18.875" style="901" customWidth="1"/>
    <col min="8711" max="8711" width="8.875" style="901" customWidth="1"/>
    <col min="8712" max="8712" width="18.875" style="901" customWidth="1"/>
    <col min="8713" max="8713" width="12.625" style="901" customWidth="1"/>
    <col min="8714" max="8714" width="22.875" style="901" customWidth="1"/>
    <col min="8715" max="8964" width="9" style="901" customWidth="1"/>
    <col min="8965" max="8965" width="20.125" style="901" customWidth="1"/>
    <col min="8966" max="8966" width="18.875" style="901" customWidth="1"/>
    <col min="8967" max="8967" width="8.875" style="901" customWidth="1"/>
    <col min="8968" max="8968" width="18.875" style="901" customWidth="1"/>
    <col min="8969" max="8969" width="12.625" style="901" customWidth="1"/>
    <col min="8970" max="8970" width="22.875" style="901" customWidth="1"/>
    <col min="8971" max="9220" width="9" style="901" customWidth="1"/>
    <col min="9221" max="9221" width="20.125" style="901" customWidth="1"/>
    <col min="9222" max="9222" width="18.875" style="901" customWidth="1"/>
    <col min="9223" max="9223" width="8.875" style="901" customWidth="1"/>
    <col min="9224" max="9224" width="18.875" style="901" customWidth="1"/>
    <col min="9225" max="9225" width="12.625" style="901" customWidth="1"/>
    <col min="9226" max="9226" width="22.875" style="901" customWidth="1"/>
    <col min="9227" max="9476" width="9" style="901" customWidth="1"/>
    <col min="9477" max="9477" width="20.125" style="901" customWidth="1"/>
    <col min="9478" max="9478" width="18.875" style="901" customWidth="1"/>
    <col min="9479" max="9479" width="8.875" style="901" customWidth="1"/>
    <col min="9480" max="9480" width="18.875" style="901" customWidth="1"/>
    <col min="9481" max="9481" width="12.625" style="901" customWidth="1"/>
    <col min="9482" max="9482" width="22.875" style="901" customWidth="1"/>
    <col min="9483" max="9732" width="9" style="901" customWidth="1"/>
    <col min="9733" max="9733" width="20.125" style="901" customWidth="1"/>
    <col min="9734" max="9734" width="18.875" style="901" customWidth="1"/>
    <col min="9735" max="9735" width="8.875" style="901" customWidth="1"/>
    <col min="9736" max="9736" width="18.875" style="901" customWidth="1"/>
    <col min="9737" max="9737" width="12.625" style="901" customWidth="1"/>
    <col min="9738" max="9738" width="22.875" style="901" customWidth="1"/>
    <col min="9739" max="9988" width="9" style="901" customWidth="1"/>
    <col min="9989" max="9989" width="20.125" style="901" customWidth="1"/>
    <col min="9990" max="9990" width="18.875" style="901" customWidth="1"/>
    <col min="9991" max="9991" width="8.875" style="901" customWidth="1"/>
    <col min="9992" max="9992" width="18.875" style="901" customWidth="1"/>
    <col min="9993" max="9993" width="12.625" style="901" customWidth="1"/>
    <col min="9994" max="9994" width="22.875" style="901" customWidth="1"/>
    <col min="9995" max="10244" width="9" style="901" customWidth="1"/>
    <col min="10245" max="10245" width="20.125" style="901" customWidth="1"/>
    <col min="10246" max="10246" width="18.875" style="901" customWidth="1"/>
    <col min="10247" max="10247" width="8.875" style="901" customWidth="1"/>
    <col min="10248" max="10248" width="18.875" style="901" customWidth="1"/>
    <col min="10249" max="10249" width="12.625" style="901" customWidth="1"/>
    <col min="10250" max="10250" width="22.875" style="901" customWidth="1"/>
    <col min="10251" max="10500" width="9" style="901" customWidth="1"/>
    <col min="10501" max="10501" width="20.125" style="901" customWidth="1"/>
    <col min="10502" max="10502" width="18.875" style="901" customWidth="1"/>
    <col min="10503" max="10503" width="8.875" style="901" customWidth="1"/>
    <col min="10504" max="10504" width="18.875" style="901" customWidth="1"/>
    <col min="10505" max="10505" width="12.625" style="901" customWidth="1"/>
    <col min="10506" max="10506" width="22.875" style="901" customWidth="1"/>
    <col min="10507" max="10756" width="9" style="901" customWidth="1"/>
    <col min="10757" max="10757" width="20.125" style="901" customWidth="1"/>
    <col min="10758" max="10758" width="18.875" style="901" customWidth="1"/>
    <col min="10759" max="10759" width="8.875" style="901" customWidth="1"/>
    <col min="10760" max="10760" width="18.875" style="901" customWidth="1"/>
    <col min="10761" max="10761" width="12.625" style="901" customWidth="1"/>
    <col min="10762" max="10762" width="22.875" style="901" customWidth="1"/>
    <col min="10763" max="11012" width="9" style="901" customWidth="1"/>
    <col min="11013" max="11013" width="20.125" style="901" customWidth="1"/>
    <col min="11014" max="11014" width="18.875" style="901" customWidth="1"/>
    <col min="11015" max="11015" width="8.875" style="901" customWidth="1"/>
    <col min="11016" max="11016" width="18.875" style="901" customWidth="1"/>
    <col min="11017" max="11017" width="12.625" style="901" customWidth="1"/>
    <col min="11018" max="11018" width="22.875" style="901" customWidth="1"/>
    <col min="11019" max="11268" width="9" style="901" customWidth="1"/>
    <col min="11269" max="11269" width="20.125" style="901" customWidth="1"/>
    <col min="11270" max="11270" width="18.875" style="901" customWidth="1"/>
    <col min="11271" max="11271" width="8.875" style="901" customWidth="1"/>
    <col min="11272" max="11272" width="18.875" style="901" customWidth="1"/>
    <col min="11273" max="11273" width="12.625" style="901" customWidth="1"/>
    <col min="11274" max="11274" width="22.875" style="901" customWidth="1"/>
    <col min="11275" max="11524" width="9" style="901" customWidth="1"/>
    <col min="11525" max="11525" width="20.125" style="901" customWidth="1"/>
    <col min="11526" max="11526" width="18.875" style="901" customWidth="1"/>
    <col min="11527" max="11527" width="8.875" style="901" customWidth="1"/>
    <col min="11528" max="11528" width="18.875" style="901" customWidth="1"/>
    <col min="11529" max="11529" width="12.625" style="901" customWidth="1"/>
    <col min="11530" max="11530" width="22.875" style="901" customWidth="1"/>
    <col min="11531" max="11780" width="9" style="901" customWidth="1"/>
    <col min="11781" max="11781" width="20.125" style="901" customWidth="1"/>
    <col min="11782" max="11782" width="18.875" style="901" customWidth="1"/>
    <col min="11783" max="11783" width="8.875" style="901" customWidth="1"/>
    <col min="11784" max="11784" width="18.875" style="901" customWidth="1"/>
    <col min="11785" max="11785" width="12.625" style="901" customWidth="1"/>
    <col min="11786" max="11786" width="22.875" style="901" customWidth="1"/>
    <col min="11787" max="12036" width="9" style="901" customWidth="1"/>
    <col min="12037" max="12037" width="20.125" style="901" customWidth="1"/>
    <col min="12038" max="12038" width="18.875" style="901" customWidth="1"/>
    <col min="12039" max="12039" width="8.875" style="901" customWidth="1"/>
    <col min="12040" max="12040" width="18.875" style="901" customWidth="1"/>
    <col min="12041" max="12041" width="12.625" style="901" customWidth="1"/>
    <col min="12042" max="12042" width="22.875" style="901" customWidth="1"/>
    <col min="12043" max="12292" width="9" style="901" customWidth="1"/>
    <col min="12293" max="12293" width="20.125" style="901" customWidth="1"/>
    <col min="12294" max="12294" width="18.875" style="901" customWidth="1"/>
    <col min="12295" max="12295" width="8.875" style="901" customWidth="1"/>
    <col min="12296" max="12296" width="18.875" style="901" customWidth="1"/>
    <col min="12297" max="12297" width="12.625" style="901" customWidth="1"/>
    <col min="12298" max="12298" width="22.875" style="901" customWidth="1"/>
    <col min="12299" max="12548" width="9" style="901" customWidth="1"/>
    <col min="12549" max="12549" width="20.125" style="901" customWidth="1"/>
    <col min="12550" max="12550" width="18.875" style="901" customWidth="1"/>
    <col min="12551" max="12551" width="8.875" style="901" customWidth="1"/>
    <col min="12552" max="12552" width="18.875" style="901" customWidth="1"/>
    <col min="12553" max="12553" width="12.625" style="901" customWidth="1"/>
    <col min="12554" max="12554" width="22.875" style="901" customWidth="1"/>
    <col min="12555" max="12804" width="9" style="901" customWidth="1"/>
    <col min="12805" max="12805" width="20.125" style="901" customWidth="1"/>
    <col min="12806" max="12806" width="18.875" style="901" customWidth="1"/>
    <col min="12807" max="12807" width="8.875" style="901" customWidth="1"/>
    <col min="12808" max="12808" width="18.875" style="901" customWidth="1"/>
    <col min="12809" max="12809" width="12.625" style="901" customWidth="1"/>
    <col min="12810" max="12810" width="22.875" style="901" customWidth="1"/>
    <col min="12811" max="13060" width="9" style="901" customWidth="1"/>
    <col min="13061" max="13061" width="20.125" style="901" customWidth="1"/>
    <col min="13062" max="13062" width="18.875" style="901" customWidth="1"/>
    <col min="13063" max="13063" width="8.875" style="901" customWidth="1"/>
    <col min="13064" max="13064" width="18.875" style="901" customWidth="1"/>
    <col min="13065" max="13065" width="12.625" style="901" customWidth="1"/>
    <col min="13066" max="13066" width="22.875" style="901" customWidth="1"/>
    <col min="13067" max="13316" width="9" style="901" customWidth="1"/>
    <col min="13317" max="13317" width="20.125" style="901" customWidth="1"/>
    <col min="13318" max="13318" width="18.875" style="901" customWidth="1"/>
    <col min="13319" max="13319" width="8.875" style="901" customWidth="1"/>
    <col min="13320" max="13320" width="18.875" style="901" customWidth="1"/>
    <col min="13321" max="13321" width="12.625" style="901" customWidth="1"/>
    <col min="13322" max="13322" width="22.875" style="901" customWidth="1"/>
    <col min="13323" max="13572" width="9" style="901" customWidth="1"/>
    <col min="13573" max="13573" width="20.125" style="901" customWidth="1"/>
    <col min="13574" max="13574" width="18.875" style="901" customWidth="1"/>
    <col min="13575" max="13575" width="8.875" style="901" customWidth="1"/>
    <col min="13576" max="13576" width="18.875" style="901" customWidth="1"/>
    <col min="13577" max="13577" width="12.625" style="901" customWidth="1"/>
    <col min="13578" max="13578" width="22.875" style="901" customWidth="1"/>
    <col min="13579" max="13828" width="9" style="901" customWidth="1"/>
    <col min="13829" max="13829" width="20.125" style="901" customWidth="1"/>
    <col min="13830" max="13830" width="18.875" style="901" customWidth="1"/>
    <col min="13831" max="13831" width="8.875" style="901" customWidth="1"/>
    <col min="13832" max="13832" width="18.875" style="901" customWidth="1"/>
    <col min="13833" max="13833" width="12.625" style="901" customWidth="1"/>
    <col min="13834" max="13834" width="22.875" style="901" customWidth="1"/>
    <col min="13835" max="14084" width="9" style="901" customWidth="1"/>
    <col min="14085" max="14085" width="20.125" style="901" customWidth="1"/>
    <col min="14086" max="14086" width="18.875" style="901" customWidth="1"/>
    <col min="14087" max="14087" width="8.875" style="901" customWidth="1"/>
    <col min="14088" max="14088" width="18.875" style="901" customWidth="1"/>
    <col min="14089" max="14089" width="12.625" style="901" customWidth="1"/>
    <col min="14090" max="14090" width="22.875" style="901" customWidth="1"/>
    <col min="14091" max="14340" width="9" style="901" customWidth="1"/>
    <col min="14341" max="14341" width="20.125" style="901" customWidth="1"/>
    <col min="14342" max="14342" width="18.875" style="901" customWidth="1"/>
    <col min="14343" max="14343" width="8.875" style="901" customWidth="1"/>
    <col min="14344" max="14344" width="18.875" style="901" customWidth="1"/>
    <col min="14345" max="14345" width="12.625" style="901" customWidth="1"/>
    <col min="14346" max="14346" width="22.875" style="901" customWidth="1"/>
    <col min="14347" max="14596" width="9" style="901" customWidth="1"/>
    <col min="14597" max="14597" width="20.125" style="901" customWidth="1"/>
    <col min="14598" max="14598" width="18.875" style="901" customWidth="1"/>
    <col min="14599" max="14599" width="8.875" style="901" customWidth="1"/>
    <col min="14600" max="14600" width="18.875" style="901" customWidth="1"/>
    <col min="14601" max="14601" width="12.625" style="901" customWidth="1"/>
    <col min="14602" max="14602" width="22.875" style="901" customWidth="1"/>
    <col min="14603" max="14852" width="9" style="901" customWidth="1"/>
    <col min="14853" max="14853" width="20.125" style="901" customWidth="1"/>
    <col min="14854" max="14854" width="18.875" style="901" customWidth="1"/>
    <col min="14855" max="14855" width="8.875" style="901" customWidth="1"/>
    <col min="14856" max="14856" width="18.875" style="901" customWidth="1"/>
    <col min="14857" max="14857" width="12.625" style="901" customWidth="1"/>
    <col min="14858" max="14858" width="22.875" style="901" customWidth="1"/>
    <col min="14859" max="15108" width="9" style="901" customWidth="1"/>
    <col min="15109" max="15109" width="20.125" style="901" customWidth="1"/>
    <col min="15110" max="15110" width="18.875" style="901" customWidth="1"/>
    <col min="15111" max="15111" width="8.875" style="901" customWidth="1"/>
    <col min="15112" max="15112" width="18.875" style="901" customWidth="1"/>
    <col min="15113" max="15113" width="12.625" style="901" customWidth="1"/>
    <col min="15114" max="15114" width="22.875" style="901" customWidth="1"/>
    <col min="15115" max="15364" width="9" style="901" customWidth="1"/>
    <col min="15365" max="15365" width="20.125" style="901" customWidth="1"/>
    <col min="15366" max="15366" width="18.875" style="901" customWidth="1"/>
    <col min="15367" max="15367" width="8.875" style="901" customWidth="1"/>
    <col min="15368" max="15368" width="18.875" style="901" customWidth="1"/>
    <col min="15369" max="15369" width="12.625" style="901" customWidth="1"/>
    <col min="15370" max="15370" width="22.875" style="901" customWidth="1"/>
    <col min="15371" max="15620" width="9" style="901" customWidth="1"/>
    <col min="15621" max="15621" width="20.125" style="901" customWidth="1"/>
    <col min="15622" max="15622" width="18.875" style="901" customWidth="1"/>
    <col min="15623" max="15623" width="8.875" style="901" customWidth="1"/>
    <col min="15624" max="15624" width="18.875" style="901" customWidth="1"/>
    <col min="15625" max="15625" width="12.625" style="901" customWidth="1"/>
    <col min="15626" max="15626" width="22.875" style="901" customWidth="1"/>
    <col min="15627" max="15876" width="9" style="901" customWidth="1"/>
    <col min="15877" max="15877" width="20.125" style="901" customWidth="1"/>
    <col min="15878" max="15878" width="18.875" style="901" customWidth="1"/>
    <col min="15879" max="15879" width="8.875" style="901" customWidth="1"/>
    <col min="15880" max="15880" width="18.875" style="901" customWidth="1"/>
    <col min="15881" max="15881" width="12.625" style="901" customWidth="1"/>
    <col min="15882" max="15882" width="22.875" style="901" customWidth="1"/>
    <col min="15883" max="16132" width="9" style="901" customWidth="1"/>
    <col min="16133" max="16133" width="20.125" style="901" customWidth="1"/>
    <col min="16134" max="16134" width="18.875" style="901" customWidth="1"/>
    <col min="16135" max="16135" width="8.875" style="901" customWidth="1"/>
    <col min="16136" max="16136" width="18.875" style="901" customWidth="1"/>
    <col min="16137" max="16137" width="12.625" style="901" customWidth="1"/>
    <col min="16138" max="16138" width="22.875" style="901" customWidth="1"/>
    <col min="16139" max="16384" width="9" style="901" customWidth="1"/>
  </cols>
  <sheetData>
    <row r="1" spans="1:25" ht="18.75" customHeight="1">
      <c r="I1" s="3064"/>
      <c r="J1" s="3064"/>
    </row>
    <row r="2" spans="1:25" ht="18.75" customHeight="1">
      <c r="I2" s="3065" t="str">
        <f>様式1!AA4</f>
        <v>令和　年　月　日</v>
      </c>
      <c r="J2" s="3064"/>
    </row>
    <row r="3" spans="1:25" s="812" customFormat="1">
      <c r="A3" s="937"/>
      <c r="B3" s="812"/>
      <c r="C3" s="812"/>
      <c r="D3" s="812"/>
      <c r="E3" s="812"/>
      <c r="F3" s="812"/>
      <c r="G3" s="812"/>
      <c r="H3" s="812"/>
      <c r="I3" s="812"/>
      <c r="J3" s="812"/>
      <c r="K3" s="812"/>
      <c r="R3" s="3090"/>
      <c r="S3" s="3090"/>
      <c r="T3" s="3090"/>
      <c r="U3" s="3090"/>
      <c r="V3" s="3090"/>
      <c r="W3" s="3090"/>
      <c r="X3" s="3090"/>
      <c r="Y3" s="3090"/>
    </row>
    <row r="4" spans="1:25" ht="32.25" customHeight="1">
      <c r="B4" s="2996" t="s">
        <v>1377</v>
      </c>
      <c r="C4" s="2996"/>
      <c r="D4" s="2996"/>
      <c r="E4" s="2996"/>
      <c r="F4" s="2996"/>
      <c r="G4" s="2996"/>
      <c r="H4" s="2996"/>
      <c r="I4" s="2996"/>
      <c r="J4" s="2996"/>
    </row>
    <row r="5" spans="1:25" ht="15" customHeight="1"/>
    <row r="6" spans="1:25" ht="36.75" customHeight="1">
      <c r="A6" s="2995"/>
      <c r="B6" s="2997" t="s">
        <v>933</v>
      </c>
      <c r="C6" s="3011">
        <f>様式1!K11</f>
        <v>0</v>
      </c>
      <c r="D6" s="3024"/>
      <c r="E6" s="3024"/>
      <c r="F6" s="3024"/>
      <c r="G6" s="3024"/>
      <c r="H6" s="3024"/>
      <c r="I6" s="3024"/>
      <c r="J6" s="3075"/>
    </row>
    <row r="7" spans="1:25" ht="36.75" customHeight="1">
      <c r="A7" s="2995"/>
      <c r="B7" s="2998" t="s">
        <v>600</v>
      </c>
      <c r="C7" s="3012"/>
      <c r="D7" s="3025"/>
      <c r="E7" s="3025"/>
      <c r="F7" s="3025"/>
      <c r="G7" s="3025"/>
      <c r="H7" s="3025"/>
      <c r="I7" s="3025"/>
      <c r="J7" s="3076"/>
    </row>
    <row r="8" spans="1:25" ht="16.5" customHeight="1">
      <c r="A8" s="2995"/>
      <c r="B8" s="2995"/>
      <c r="C8" s="2995"/>
      <c r="D8" s="2995"/>
      <c r="E8" s="2995"/>
      <c r="F8" s="2995"/>
      <c r="G8" s="2995"/>
      <c r="H8" s="2995"/>
      <c r="I8" s="2995"/>
      <c r="J8" s="2995"/>
    </row>
    <row r="9" spans="1:25" ht="16.5" customHeight="1">
      <c r="A9" s="2995"/>
      <c r="B9" s="2995" t="s">
        <v>1378</v>
      </c>
      <c r="C9" s="2995"/>
      <c r="D9" s="2995"/>
      <c r="E9" s="2995"/>
      <c r="F9" s="2995"/>
      <c r="G9" s="2995"/>
      <c r="H9" s="2995"/>
      <c r="I9" s="2995"/>
      <c r="J9" s="2995"/>
    </row>
    <row r="10" spans="1:25" ht="80.25" customHeight="1">
      <c r="A10" s="2995"/>
      <c r="B10" s="2999" t="s">
        <v>1379</v>
      </c>
      <c r="C10" s="3013"/>
      <c r="D10" s="3013"/>
      <c r="E10" s="3013"/>
      <c r="F10" s="3013"/>
      <c r="G10" s="3013"/>
      <c r="H10" s="3013"/>
      <c r="I10" s="3013"/>
      <c r="J10" s="3077"/>
    </row>
    <row r="11" spans="1:25" ht="21" customHeight="1">
      <c r="A11" s="2995"/>
      <c r="B11" s="3000" t="s">
        <v>1380</v>
      </c>
      <c r="C11" s="3014" t="s">
        <v>766</v>
      </c>
      <c r="D11" s="3026"/>
      <c r="E11" s="3038"/>
      <c r="F11" s="3051" t="s">
        <v>1388</v>
      </c>
      <c r="G11" s="3054" t="s">
        <v>70</v>
      </c>
      <c r="H11" s="3058"/>
      <c r="I11" s="3058"/>
      <c r="J11" s="3078"/>
    </row>
    <row r="12" spans="1:25" ht="36.75" customHeight="1">
      <c r="A12" s="2995"/>
      <c r="B12" s="3001"/>
      <c r="C12" s="3015"/>
      <c r="D12" s="3010"/>
      <c r="E12" s="3039"/>
      <c r="F12" s="3052"/>
      <c r="G12" s="3055"/>
      <c r="H12" s="3059"/>
      <c r="I12" s="3059"/>
      <c r="J12" s="3079"/>
    </row>
    <row r="13" spans="1:25" ht="36.75" customHeight="1">
      <c r="A13" s="2995"/>
      <c r="B13" s="3001"/>
      <c r="C13" s="3015"/>
      <c r="D13" s="3010"/>
      <c r="E13" s="3039"/>
      <c r="F13" s="3052"/>
      <c r="G13" s="3056" t="s">
        <v>1391</v>
      </c>
      <c r="H13" s="3056"/>
      <c r="I13" s="3066"/>
      <c r="J13" s="3080"/>
    </row>
    <row r="14" spans="1:25" ht="36.75" customHeight="1">
      <c r="A14" s="2995"/>
      <c r="B14" s="3001"/>
      <c r="C14" s="3015"/>
      <c r="D14" s="3010"/>
      <c r="E14" s="3039"/>
      <c r="F14" s="3052"/>
      <c r="G14" s="3057" t="s">
        <v>1393</v>
      </c>
      <c r="H14" s="3057"/>
      <c r="I14" s="3066"/>
      <c r="J14" s="3080"/>
    </row>
    <row r="15" spans="1:25" ht="21" customHeight="1">
      <c r="A15" s="2995"/>
      <c r="B15" s="3001"/>
      <c r="C15" s="3015"/>
      <c r="D15" s="3010"/>
      <c r="E15" s="3039"/>
      <c r="F15" s="3051" t="s">
        <v>1346</v>
      </c>
      <c r="G15" s="3054" t="s">
        <v>70</v>
      </c>
      <c r="H15" s="3058"/>
      <c r="I15" s="3058"/>
      <c r="J15" s="3078"/>
    </row>
    <row r="16" spans="1:25" ht="36.75" customHeight="1">
      <c r="A16" s="2995"/>
      <c r="B16" s="3001"/>
      <c r="C16" s="3015"/>
      <c r="D16" s="3010"/>
      <c r="E16" s="3039"/>
      <c r="F16" s="3052"/>
      <c r="G16" s="3055"/>
      <c r="H16" s="3059"/>
      <c r="I16" s="3059"/>
      <c r="J16" s="3079"/>
    </row>
    <row r="17" spans="1:11" ht="36.75" customHeight="1">
      <c r="A17" s="2995"/>
      <c r="B17" s="3001"/>
      <c r="C17" s="3015"/>
      <c r="D17" s="3010"/>
      <c r="E17" s="3039"/>
      <c r="F17" s="3052"/>
      <c r="G17" s="3056" t="s">
        <v>1391</v>
      </c>
      <c r="H17" s="3056"/>
      <c r="I17" s="3066"/>
      <c r="J17" s="3080"/>
    </row>
    <row r="18" spans="1:11" ht="36.75" customHeight="1">
      <c r="A18" s="2995"/>
      <c r="B18" s="3002"/>
      <c r="C18" s="3016"/>
      <c r="D18" s="3027"/>
      <c r="E18" s="3040"/>
      <c r="F18" s="3053"/>
      <c r="G18" s="3057" t="s">
        <v>1393</v>
      </c>
      <c r="H18" s="3057"/>
      <c r="I18" s="3066"/>
      <c r="J18" s="3080"/>
    </row>
    <row r="19" spans="1:11" ht="29.25" customHeight="1">
      <c r="A19" s="2995"/>
      <c r="B19" s="3003" t="s">
        <v>1245</v>
      </c>
      <c r="C19" s="3017" t="s">
        <v>448</v>
      </c>
      <c r="D19" s="3028"/>
      <c r="E19" s="3041"/>
      <c r="F19" s="3026" t="s">
        <v>1390</v>
      </c>
      <c r="G19" s="3028"/>
      <c r="H19" s="3028"/>
      <c r="I19" s="3067"/>
      <c r="J19" s="3081"/>
    </row>
    <row r="20" spans="1:11" ht="30.75" customHeight="1">
      <c r="A20" s="2995"/>
      <c r="B20" s="3004"/>
      <c r="C20" s="3018"/>
      <c r="D20" s="3029"/>
      <c r="E20" s="3042"/>
      <c r="F20" s="3029"/>
      <c r="G20" s="3029"/>
      <c r="H20" s="3029"/>
      <c r="I20" s="3068"/>
      <c r="J20" s="3082"/>
    </row>
    <row r="21" spans="1:11" ht="30.75" customHeight="1">
      <c r="A21" s="2995"/>
      <c r="B21" s="3005" t="s">
        <v>1381</v>
      </c>
      <c r="C21" s="2995"/>
      <c r="D21" s="2995"/>
      <c r="E21" s="3043" t="e">
        <f>IF(AND(2&gt;=I23:I25,8&lt;=I23:I25),"規定されている定員を超過しています。","")</f>
        <v>#VALUE!</v>
      </c>
      <c r="F21" s="3043"/>
      <c r="G21" s="3043"/>
      <c r="H21" s="3043"/>
      <c r="I21" s="2995"/>
      <c r="J21" s="2995"/>
    </row>
    <row r="22" spans="1:11" ht="46.5" customHeight="1">
      <c r="A22" s="2995"/>
      <c r="B22" s="3006"/>
      <c r="C22" s="3019"/>
      <c r="D22" s="3030" t="s">
        <v>1386</v>
      </c>
      <c r="E22" s="3044"/>
      <c r="F22" s="3044"/>
      <c r="G22" s="3044"/>
      <c r="H22" s="3060"/>
      <c r="I22" s="3069" t="s">
        <v>196</v>
      </c>
      <c r="J22" s="3083" t="s">
        <v>172</v>
      </c>
    </row>
    <row r="23" spans="1:11" ht="29.25" customHeight="1">
      <c r="A23" s="2995"/>
      <c r="B23" s="3007" t="s">
        <v>487</v>
      </c>
      <c r="C23" s="3007" t="s">
        <v>1265</v>
      </c>
      <c r="D23" s="3031"/>
      <c r="E23" s="3045"/>
      <c r="F23" s="3045"/>
      <c r="G23" s="3045"/>
      <c r="H23" s="3061"/>
      <c r="I23" s="3070"/>
      <c r="J23" s="3084"/>
    </row>
    <row r="24" spans="1:11" ht="29.25" customHeight="1">
      <c r="A24" s="2995"/>
      <c r="B24" s="3008"/>
      <c r="C24" s="3008" t="s">
        <v>1385</v>
      </c>
      <c r="D24" s="3032"/>
      <c r="E24" s="3046"/>
      <c r="F24" s="3046"/>
      <c r="G24" s="3046"/>
      <c r="H24" s="3062"/>
      <c r="I24" s="3071"/>
      <c r="J24" s="3085"/>
    </row>
    <row r="25" spans="1:11" ht="29.25" customHeight="1">
      <c r="A25" s="2995"/>
      <c r="B25" s="3008"/>
      <c r="C25" s="3009" t="s">
        <v>1333</v>
      </c>
      <c r="D25" s="3033"/>
      <c r="E25" s="3047"/>
      <c r="F25" s="3047"/>
      <c r="G25" s="3047"/>
      <c r="H25" s="3063"/>
      <c r="I25" s="3072"/>
      <c r="J25" s="3086"/>
    </row>
    <row r="26" spans="1:11" ht="29.25" customHeight="1">
      <c r="A26" s="2995"/>
      <c r="B26" s="3009"/>
      <c r="C26" s="3020" t="s">
        <v>999</v>
      </c>
      <c r="D26" s="3020"/>
      <c r="E26" s="3020"/>
      <c r="F26" s="3020"/>
      <c r="G26" s="3020"/>
      <c r="H26" s="3020"/>
      <c r="I26" s="3073">
        <f>SUM(I23:I25)</f>
        <v>0</v>
      </c>
      <c r="J26" s="3087">
        <f>SUM(J23:J25)</f>
        <v>0</v>
      </c>
    </row>
    <row r="27" spans="1:11" ht="29.25" customHeight="1">
      <c r="A27" s="2995"/>
      <c r="B27" s="3010"/>
      <c r="C27" s="3010"/>
      <c r="D27" s="3034"/>
      <c r="E27" s="3034"/>
      <c r="F27" s="3034"/>
      <c r="G27" s="3034"/>
      <c r="H27" s="3034"/>
      <c r="I27" s="3074" t="str">
        <f>(IF(OR(I26&lt;=1,I26&gt;=8),"↑住居の定員が規定の定員数を満たしていません。",""))</f>
        <v>↑住居の定員が規定の定員数を満たしていません。</v>
      </c>
      <c r="J27" s="3088"/>
      <c r="K27" s="3089"/>
    </row>
    <row r="28" spans="1:11" ht="29.25" customHeight="1">
      <c r="A28" s="2995"/>
      <c r="B28" s="3007" t="s">
        <v>1339</v>
      </c>
      <c r="C28" s="3021" t="s">
        <v>1265</v>
      </c>
      <c r="D28" s="3031"/>
      <c r="E28" s="3045"/>
      <c r="F28" s="3045"/>
      <c r="G28" s="3045"/>
      <c r="H28" s="3061"/>
      <c r="I28" s="3070"/>
      <c r="J28" s="3084">
        <v>1</v>
      </c>
    </row>
    <row r="29" spans="1:11" ht="29.25" customHeight="1">
      <c r="A29" s="2995"/>
      <c r="B29" s="3008"/>
      <c r="C29" s="3022" t="s">
        <v>1385</v>
      </c>
      <c r="D29" s="3032"/>
      <c r="E29" s="3046"/>
      <c r="F29" s="3046"/>
      <c r="G29" s="3046"/>
      <c r="H29" s="3062"/>
      <c r="I29" s="3071"/>
      <c r="J29" s="3085"/>
    </row>
    <row r="30" spans="1:11" ht="29.25" customHeight="1">
      <c r="A30" s="2995"/>
      <c r="B30" s="3008"/>
      <c r="C30" s="3023" t="s">
        <v>1333</v>
      </c>
      <c r="D30" s="3033"/>
      <c r="E30" s="3047"/>
      <c r="F30" s="3047"/>
      <c r="G30" s="3047"/>
      <c r="H30" s="3063"/>
      <c r="I30" s="3072"/>
      <c r="J30" s="3086"/>
    </row>
    <row r="31" spans="1:11" ht="29.25" customHeight="1">
      <c r="A31" s="2995"/>
      <c r="B31" s="3009"/>
      <c r="C31" s="3020" t="s">
        <v>999</v>
      </c>
      <c r="D31" s="3020"/>
      <c r="E31" s="3020"/>
      <c r="F31" s="3020"/>
      <c r="G31" s="3020"/>
      <c r="H31" s="3020"/>
      <c r="I31" s="3073">
        <f>SUM(I28:I30)</f>
        <v>0</v>
      </c>
      <c r="J31" s="3087">
        <f>SUM(J28:J30)</f>
        <v>1</v>
      </c>
    </row>
    <row r="32" spans="1:11" ht="29.25" customHeight="1">
      <c r="A32" s="2995"/>
      <c r="B32" s="3010"/>
      <c r="C32" s="3010"/>
      <c r="D32" s="3034"/>
      <c r="E32" s="3034"/>
      <c r="F32" s="3034"/>
      <c r="G32" s="3034"/>
      <c r="H32" s="3034"/>
      <c r="I32" s="3074" t="str">
        <f>(IF(OR(I31&lt;=1,I31&gt;=8),"↑住居の定員が規定の定員数を満たしていません。",""))</f>
        <v>↑住居の定員が規定の定員数を満たしていません。</v>
      </c>
      <c r="J32" s="3088"/>
      <c r="K32" s="3089"/>
    </row>
    <row r="33" spans="1:11" ht="29.25" customHeight="1">
      <c r="A33" s="2995"/>
      <c r="B33" s="3007" t="s">
        <v>890</v>
      </c>
      <c r="C33" s="3021" t="s">
        <v>1265</v>
      </c>
      <c r="D33" s="3035"/>
      <c r="E33" s="3048"/>
      <c r="F33" s="3048"/>
      <c r="G33" s="3048"/>
      <c r="H33" s="3048"/>
      <c r="I33" s="3070"/>
      <c r="J33" s="3084">
        <v>1</v>
      </c>
    </row>
    <row r="34" spans="1:11" ht="29.25" customHeight="1">
      <c r="A34" s="2995"/>
      <c r="B34" s="3008"/>
      <c r="C34" s="3022" t="s">
        <v>1385</v>
      </c>
      <c r="D34" s="3036"/>
      <c r="E34" s="3049"/>
      <c r="F34" s="3049"/>
      <c r="G34" s="3049"/>
      <c r="H34" s="3049"/>
      <c r="I34" s="3071"/>
      <c r="J34" s="3085"/>
    </row>
    <row r="35" spans="1:11" ht="29.25" customHeight="1">
      <c r="A35" s="2995"/>
      <c r="B35" s="3008"/>
      <c r="C35" s="3023" t="s">
        <v>1333</v>
      </c>
      <c r="D35" s="3037"/>
      <c r="E35" s="3050"/>
      <c r="F35" s="3050"/>
      <c r="G35" s="3050"/>
      <c r="H35" s="3050"/>
      <c r="I35" s="3072"/>
      <c r="J35" s="3086"/>
    </row>
    <row r="36" spans="1:11" ht="29.25" customHeight="1">
      <c r="A36" s="2995"/>
      <c r="B36" s="3009"/>
      <c r="C36" s="3020" t="s">
        <v>999</v>
      </c>
      <c r="D36" s="3020"/>
      <c r="E36" s="3020"/>
      <c r="F36" s="3020"/>
      <c r="G36" s="3020"/>
      <c r="H36" s="3020"/>
      <c r="I36" s="3073">
        <f>SUM(I33:I35)</f>
        <v>0</v>
      </c>
      <c r="J36" s="3087">
        <f>SUM(J33:J35)</f>
        <v>1</v>
      </c>
    </row>
    <row r="37" spans="1:11" ht="29.25" customHeight="1">
      <c r="A37" s="2995"/>
      <c r="B37" s="3010"/>
      <c r="C37" s="3010"/>
      <c r="D37" s="3034"/>
      <c r="E37" s="3034"/>
      <c r="F37" s="3034"/>
      <c r="G37" s="3034"/>
      <c r="H37" s="3034"/>
      <c r="I37" s="3074" t="str">
        <f>(IF(OR(I36&lt;=1,I36&gt;=8),"↑住居の定員が規定の定員数を満たしていません。",""))</f>
        <v>↑住居の定員が規定の定員数を満たしていません。</v>
      </c>
      <c r="J37" s="3088"/>
      <c r="K37" s="3089"/>
    </row>
    <row r="38" spans="1:11" ht="29.25" customHeight="1">
      <c r="A38" s="2995"/>
      <c r="B38" s="3007" t="s">
        <v>1383</v>
      </c>
      <c r="C38" s="3021" t="s">
        <v>1265</v>
      </c>
      <c r="D38" s="3035"/>
      <c r="E38" s="3048"/>
      <c r="F38" s="3048"/>
      <c r="G38" s="3048"/>
      <c r="H38" s="3048"/>
      <c r="I38" s="3070"/>
      <c r="J38" s="3084">
        <v>1</v>
      </c>
    </row>
    <row r="39" spans="1:11" ht="29.25" customHeight="1">
      <c r="A39" s="2995"/>
      <c r="B39" s="3008"/>
      <c r="C39" s="3022" t="s">
        <v>1385</v>
      </c>
      <c r="D39" s="3036"/>
      <c r="E39" s="3049"/>
      <c r="F39" s="3049"/>
      <c r="G39" s="3049"/>
      <c r="H39" s="3049"/>
      <c r="I39" s="3071"/>
      <c r="J39" s="3085"/>
    </row>
    <row r="40" spans="1:11" ht="29.25" customHeight="1">
      <c r="A40" s="2995"/>
      <c r="B40" s="3008"/>
      <c r="C40" s="3023" t="s">
        <v>1333</v>
      </c>
      <c r="D40" s="3037"/>
      <c r="E40" s="3050"/>
      <c r="F40" s="3050"/>
      <c r="G40" s="3050"/>
      <c r="H40" s="3050"/>
      <c r="I40" s="3072"/>
      <c r="J40" s="3086"/>
    </row>
    <row r="41" spans="1:11" ht="29.25" customHeight="1">
      <c r="A41" s="2995"/>
      <c r="B41" s="3009"/>
      <c r="C41" s="3020" t="s">
        <v>999</v>
      </c>
      <c r="D41" s="3020"/>
      <c r="E41" s="3020"/>
      <c r="F41" s="3020"/>
      <c r="G41" s="3020"/>
      <c r="H41" s="3020"/>
      <c r="I41" s="3073">
        <f>SUM(I38:I40)</f>
        <v>0</v>
      </c>
      <c r="J41" s="3087">
        <f>SUM(J38:J40)</f>
        <v>1</v>
      </c>
    </row>
    <row r="42" spans="1:11" ht="29.25" customHeight="1">
      <c r="B42" s="2995"/>
      <c r="C42" s="2995"/>
      <c r="D42" s="2995"/>
      <c r="E42" s="2995"/>
      <c r="F42" s="2995"/>
      <c r="G42" s="2995"/>
      <c r="H42" s="2995"/>
      <c r="I42" s="3074" t="str">
        <f>(IF(OR(I41&lt;=1,I41&gt;=8),"↑住居の定員が規定の定員数を満たしていません。",""))</f>
        <v>↑住居の定員が規定の定員数を満たしていません。</v>
      </c>
      <c r="J42" s="2995"/>
    </row>
    <row r="43" spans="1:11" ht="14.25">
      <c r="B43" s="2995" t="s">
        <v>1384</v>
      </c>
      <c r="C43" s="2995"/>
      <c r="D43" s="2995"/>
      <c r="E43" s="2995"/>
      <c r="F43" s="2995"/>
      <c r="G43" s="2995"/>
      <c r="H43" s="2995"/>
      <c r="I43" s="2995"/>
      <c r="J43" s="2995"/>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7"/>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dataValidations count="4">
    <dataValidation type="list" allowBlank="1" showDropDown="0" showInputMessage="1" showErrorMessage="1" sqref="C7:J7">
      <formula1>"①　新規,②　変更,③　終了"</formula1>
    </dataValidation>
    <dataValidation type="list" allowBlank="1" showDropDown="0" showInputMessage="1" showErrorMessage="1" sqref="I17:J17 I13:J13">
      <formula1>"有,無"</formula1>
    </dataValidation>
    <dataValidation type="list" allowBlank="1" showDropDown="0" showInputMessage="1" showErrorMessage="1" sqref="I18:J18 I14:J14">
      <formula1>"有（世話人・生活支援員）,無"</formula1>
    </dataValidation>
    <dataValidation type="list" allowBlank="1" showDropDown="0" showInputMessage="1" showErrorMessage="1" sqref="I19:J20">
      <formula1>"可,不可"</formula1>
    </dataValidation>
  </dataValidations>
  <pageMargins left="0.75" right="0.75" top="1" bottom="1" header="0.51200000000000001" footer="0.51200000000000001"/>
  <pageSetup paperSize="9" scale="53" fitToWidth="1" fitToHeight="1" orientation="portrait" usePrinterDefaults="1"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activeCell="L7" sqref="L7:AD7"/>
    </sheetView>
  </sheetViews>
  <sheetFormatPr defaultColWidth="8.875" defaultRowHeight="12"/>
  <cols>
    <col min="1" max="56" width="1.75" style="1773" customWidth="1"/>
    <col min="57" max="16384" width="8.875" style="1773"/>
  </cols>
  <sheetData>
    <row r="1" spans="1:56" ht="13.9" customHeight="1">
      <c r="A1" s="1988" t="s">
        <v>1394</v>
      </c>
    </row>
    <row r="2" spans="1:56" ht="13.9" customHeight="1">
      <c r="AP2" s="1982" t="s">
        <v>171</v>
      </c>
      <c r="AQ2" s="1982"/>
      <c r="AR2" s="1982"/>
      <c r="AS2" s="2077"/>
      <c r="AT2" s="2077"/>
      <c r="AU2" s="1982" t="s">
        <v>796</v>
      </c>
      <c r="AV2" s="1982"/>
      <c r="AW2" s="2077"/>
      <c r="AX2" s="2077"/>
      <c r="AY2" s="1982" t="s">
        <v>328</v>
      </c>
      <c r="AZ2" s="1982"/>
      <c r="BA2" s="2077"/>
      <c r="BB2" s="2077"/>
      <c r="BC2" s="1982" t="s">
        <v>746</v>
      </c>
      <c r="BD2" s="1982"/>
    </row>
    <row r="3" spans="1:56" ht="13.9" customHeight="1"/>
    <row r="4" spans="1:56" ht="13.9" customHeight="1">
      <c r="Q4" s="1773" t="s">
        <v>668</v>
      </c>
    </row>
    <row r="5" spans="1:56" ht="13.9" customHeight="1"/>
    <row r="6" spans="1:56" ht="13.9" customHeight="1">
      <c r="C6" s="1773" t="s">
        <v>1156</v>
      </c>
      <c r="AI6" s="1773" t="s">
        <v>300</v>
      </c>
    </row>
    <row r="7" spans="1:56" ht="13.9" customHeight="1">
      <c r="E7" s="1990" t="s">
        <v>913</v>
      </c>
      <c r="F7" s="1990"/>
      <c r="G7" s="1990"/>
      <c r="H7" s="1990"/>
      <c r="I7" s="1990"/>
      <c r="J7" s="1990"/>
      <c r="K7" s="1990"/>
      <c r="L7" s="3105"/>
      <c r="M7" s="3105"/>
      <c r="N7" s="3105"/>
      <c r="O7" s="3105"/>
      <c r="P7" s="3105"/>
      <c r="Q7" s="3105"/>
      <c r="R7" s="3105"/>
      <c r="S7" s="3105"/>
      <c r="T7" s="3105"/>
      <c r="U7" s="3105"/>
      <c r="V7" s="3105"/>
      <c r="W7" s="3105"/>
      <c r="X7" s="3105"/>
      <c r="Y7" s="3105"/>
      <c r="Z7" s="3105"/>
      <c r="AA7" s="3105"/>
      <c r="AB7" s="3105"/>
      <c r="AC7" s="3105"/>
      <c r="AD7" s="3105"/>
      <c r="AK7" s="3093"/>
      <c r="AL7" s="3093"/>
      <c r="AM7" s="3093"/>
      <c r="AN7" s="1990" t="s">
        <v>1171</v>
      </c>
      <c r="AO7" s="1990"/>
      <c r="AP7" s="1990"/>
      <c r="AQ7" s="1990"/>
      <c r="AR7" s="1990"/>
      <c r="AS7" s="1990"/>
      <c r="AT7" s="1990"/>
      <c r="AU7" s="1990"/>
      <c r="AV7" s="1990"/>
      <c r="AW7" s="1990"/>
      <c r="AX7" s="1990"/>
      <c r="AY7" s="1990"/>
    </row>
    <row r="8" spans="1:56" ht="13.9" customHeight="1">
      <c r="E8" s="1990" t="s">
        <v>841</v>
      </c>
      <c r="F8" s="1990"/>
      <c r="G8" s="1990"/>
      <c r="H8" s="1990"/>
      <c r="I8" s="1990"/>
      <c r="J8" s="1990"/>
      <c r="K8" s="1990"/>
      <c r="L8" s="3105"/>
      <c r="M8" s="3105"/>
      <c r="N8" s="3105"/>
      <c r="O8" s="3105"/>
      <c r="P8" s="3105"/>
      <c r="Q8" s="3105"/>
      <c r="R8" s="3105"/>
      <c r="S8" s="3105"/>
      <c r="T8" s="3105"/>
      <c r="U8" s="3105"/>
      <c r="V8" s="3105"/>
      <c r="W8" s="3105"/>
      <c r="X8" s="3105"/>
      <c r="Y8" s="3105"/>
      <c r="Z8" s="3105"/>
      <c r="AA8" s="3105"/>
      <c r="AB8" s="3105"/>
      <c r="AC8" s="3105"/>
      <c r="AD8" s="3105"/>
      <c r="AK8" s="3093"/>
      <c r="AL8" s="3093"/>
      <c r="AM8" s="3093"/>
      <c r="AN8" s="1990" t="s">
        <v>11</v>
      </c>
      <c r="AO8" s="1990"/>
      <c r="AP8" s="1990"/>
      <c r="AQ8" s="1990"/>
      <c r="AR8" s="1990"/>
      <c r="AS8" s="1990"/>
      <c r="AT8" s="1990"/>
      <c r="AU8" s="1990"/>
      <c r="AV8" s="1990"/>
      <c r="AW8" s="1990"/>
      <c r="AX8" s="1990"/>
      <c r="AY8" s="1990"/>
    </row>
    <row r="9" spans="1:56" ht="13.9" customHeight="1">
      <c r="E9" s="1990" t="s">
        <v>297</v>
      </c>
      <c r="F9" s="1990"/>
      <c r="G9" s="1990"/>
      <c r="H9" s="1990"/>
      <c r="I9" s="1990"/>
      <c r="J9" s="1990"/>
      <c r="K9" s="1990"/>
      <c r="L9" s="3105"/>
      <c r="M9" s="3105"/>
      <c r="N9" s="3105"/>
      <c r="O9" s="3105"/>
      <c r="P9" s="3105"/>
      <c r="Q9" s="3105"/>
      <c r="R9" s="3105"/>
      <c r="S9" s="3105"/>
      <c r="T9" s="3105"/>
      <c r="U9" s="3105"/>
      <c r="V9" s="1990" t="s">
        <v>268</v>
      </c>
      <c r="W9" s="1990"/>
      <c r="X9" s="1990"/>
      <c r="Y9" s="3119"/>
      <c r="Z9" s="3119"/>
      <c r="AA9" s="3119"/>
      <c r="AB9" s="3119"/>
      <c r="AC9" s="1990" t="s">
        <v>1172</v>
      </c>
      <c r="AD9" s="1990"/>
      <c r="AJ9" s="1989"/>
      <c r="AK9" s="3127" t="s">
        <v>199</v>
      </c>
      <c r="AL9" s="1989"/>
      <c r="AM9" s="1989"/>
      <c r="AN9" s="1989"/>
      <c r="AO9" s="1989"/>
      <c r="AP9" s="1989"/>
      <c r="AQ9" s="1989"/>
      <c r="AR9" s="1989"/>
      <c r="AS9" s="1989"/>
      <c r="AT9" s="1989"/>
      <c r="AU9" s="1989"/>
    </row>
    <row r="10" spans="1:56" ht="13.9" customHeight="1">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H10" s="1989"/>
      <c r="AI10" s="1989"/>
      <c r="AJ10" s="1989"/>
      <c r="AK10" s="1991" t="str">
        <f>IF(COUNTIF(AK6:AM8,"○")&gt;1,"いづれか１つを選択してください。","")</f>
        <v/>
      </c>
      <c r="AL10" s="1989"/>
      <c r="AM10" s="1989"/>
      <c r="AN10" s="1989"/>
      <c r="AO10" s="1989"/>
      <c r="AP10" s="1989"/>
      <c r="AQ10" s="1989"/>
      <c r="AR10" s="1989"/>
      <c r="AS10" s="1989"/>
      <c r="AT10" s="1989"/>
      <c r="AU10" s="1989"/>
    </row>
    <row r="11" spans="1:56" ht="13.9" customHeight="1">
      <c r="C11" s="1773" t="s">
        <v>1218</v>
      </c>
      <c r="AH11" s="1773" t="s">
        <v>1407</v>
      </c>
    </row>
    <row r="12" spans="1:56" ht="13.9" customHeight="1">
      <c r="E12" s="3093"/>
      <c r="F12" s="3093"/>
      <c r="G12" s="3093"/>
      <c r="H12" s="3099" t="s">
        <v>740</v>
      </c>
      <c r="I12" s="3099"/>
      <c r="J12" s="3099"/>
      <c r="K12" s="3099"/>
      <c r="L12" s="3099"/>
      <c r="M12" s="3099"/>
      <c r="N12" s="3099"/>
      <c r="O12" s="3099"/>
      <c r="P12" s="3099"/>
      <c r="Q12" s="3099"/>
      <c r="R12" s="3099"/>
      <c r="S12" s="3099"/>
      <c r="T12" s="3099"/>
      <c r="U12" s="3099"/>
      <c r="V12" s="3099"/>
      <c r="W12" s="3099"/>
      <c r="X12" s="3099"/>
      <c r="Y12" s="3099"/>
      <c r="Z12" s="3099"/>
      <c r="AA12" s="3099"/>
      <c r="AB12" s="3099"/>
      <c r="AC12" s="3099"/>
      <c r="AD12" s="3099"/>
      <c r="AE12" s="3099"/>
      <c r="AF12" s="3099"/>
      <c r="AI12" s="2073"/>
      <c r="AK12" s="3095" t="s">
        <v>1404</v>
      </c>
      <c r="AL12" s="3098"/>
      <c r="AM12" s="3098"/>
      <c r="AN12" s="3100"/>
      <c r="AO12" s="3128"/>
      <c r="AP12" s="3129"/>
      <c r="AQ12" s="3129"/>
      <c r="AR12" s="2064" t="s">
        <v>1172</v>
      </c>
      <c r="AS12" s="2065"/>
      <c r="AT12" s="2062" t="s">
        <v>1406</v>
      </c>
      <c r="AU12" s="2064"/>
      <c r="AV12" s="2064"/>
      <c r="AW12" s="2065"/>
      <c r="AX12" s="3128"/>
      <c r="AY12" s="3129"/>
      <c r="AZ12" s="3129"/>
      <c r="BA12" s="2064" t="s">
        <v>1172</v>
      </c>
      <c r="BB12" s="2065"/>
    </row>
    <row r="13" spans="1:56" ht="13.9" customHeight="1">
      <c r="E13" s="3093"/>
      <c r="F13" s="3093"/>
      <c r="G13" s="3093"/>
      <c r="H13" s="3099" t="s">
        <v>660</v>
      </c>
      <c r="I13" s="3099"/>
      <c r="J13" s="3099"/>
      <c r="K13" s="3099"/>
      <c r="L13" s="3099"/>
      <c r="M13" s="3099"/>
      <c r="N13" s="3099"/>
      <c r="O13" s="3099"/>
      <c r="P13" s="3099"/>
      <c r="Q13" s="3099"/>
      <c r="R13" s="3099"/>
      <c r="S13" s="3099"/>
      <c r="T13" s="3099"/>
      <c r="U13" s="3099"/>
      <c r="V13" s="3099"/>
      <c r="W13" s="3099"/>
      <c r="X13" s="3099"/>
      <c r="Y13" s="3099"/>
      <c r="Z13" s="3099"/>
      <c r="AA13" s="3099"/>
      <c r="AB13" s="3099"/>
      <c r="AC13" s="3099"/>
      <c r="AD13" s="3099"/>
      <c r="AE13" s="3099"/>
      <c r="AF13" s="3099"/>
      <c r="AH13" s="2073" t="str">
        <f>IF(E12="○","→","")</f>
        <v/>
      </c>
      <c r="AI13" s="2073"/>
      <c r="AK13" s="2062" t="s">
        <v>866</v>
      </c>
      <c r="AL13" s="2064"/>
      <c r="AM13" s="2064"/>
      <c r="AN13" s="2065"/>
      <c r="AO13" s="3128"/>
      <c r="AP13" s="3129"/>
      <c r="AQ13" s="3129"/>
      <c r="AR13" s="2064" t="s">
        <v>1172</v>
      </c>
      <c r="AS13" s="2065"/>
      <c r="AT13" s="2062" t="s">
        <v>82</v>
      </c>
      <c r="AU13" s="2064"/>
      <c r="AV13" s="2064"/>
      <c r="AW13" s="2065"/>
      <c r="AX13" s="3128"/>
      <c r="AY13" s="3129"/>
      <c r="AZ13" s="3129"/>
      <c r="BA13" s="2064" t="s">
        <v>1172</v>
      </c>
      <c r="BB13" s="2065"/>
    </row>
    <row r="14" spans="1:56" ht="13.9" customHeight="1">
      <c r="E14" s="3093"/>
      <c r="F14" s="3093"/>
      <c r="G14" s="3093"/>
      <c r="H14" s="3099" t="s">
        <v>1403</v>
      </c>
      <c r="I14" s="3099"/>
      <c r="J14" s="3099"/>
      <c r="K14" s="3099"/>
      <c r="L14" s="3099"/>
      <c r="M14" s="3099"/>
      <c r="N14" s="3099"/>
      <c r="O14" s="3099"/>
      <c r="P14" s="3099"/>
      <c r="Q14" s="3099"/>
      <c r="R14" s="3099"/>
      <c r="S14" s="3099"/>
      <c r="T14" s="3099"/>
      <c r="U14" s="3099"/>
      <c r="V14" s="3099"/>
      <c r="W14" s="3099"/>
      <c r="X14" s="3099"/>
      <c r="Y14" s="3099"/>
      <c r="Z14" s="3099"/>
      <c r="AA14" s="3099"/>
      <c r="AB14" s="3099"/>
      <c r="AC14" s="3099"/>
      <c r="AD14" s="3099"/>
      <c r="AE14" s="3099"/>
      <c r="AF14" s="3099"/>
      <c r="AH14" s="2073"/>
      <c r="AI14" s="2073"/>
      <c r="AK14" s="2062" t="s">
        <v>373</v>
      </c>
      <c r="AL14" s="2064"/>
      <c r="AM14" s="2064"/>
      <c r="AN14" s="2065"/>
      <c r="AO14" s="3128"/>
      <c r="AP14" s="3129"/>
      <c r="AQ14" s="3129"/>
      <c r="AR14" s="2064" t="s">
        <v>1172</v>
      </c>
      <c r="AS14" s="2065"/>
      <c r="AT14" s="2062" t="s">
        <v>1408</v>
      </c>
      <c r="AU14" s="2064"/>
      <c r="AV14" s="2064"/>
      <c r="AW14" s="2065"/>
      <c r="AX14" s="3128"/>
      <c r="AY14" s="3129"/>
      <c r="AZ14" s="3129"/>
      <c r="BA14" s="2064" t="s">
        <v>1172</v>
      </c>
      <c r="BB14" s="2065"/>
    </row>
    <row r="15" spans="1:56" ht="13.9" customHeight="1">
      <c r="E15" s="3094" t="s">
        <v>1396</v>
      </c>
      <c r="F15" s="1988"/>
      <c r="G15" s="1988"/>
      <c r="H15" s="1988"/>
      <c r="I15" s="1988"/>
      <c r="J15" s="1988"/>
      <c r="K15" s="1988"/>
      <c r="L15" s="1988"/>
      <c r="M15" s="1988"/>
      <c r="N15" s="1988"/>
      <c r="O15" s="1988"/>
      <c r="P15" s="1988"/>
      <c r="Q15" s="1988"/>
      <c r="R15" s="1988"/>
      <c r="S15" s="1988"/>
      <c r="T15" s="1988"/>
      <c r="U15" s="1988"/>
      <c r="V15" s="1988"/>
      <c r="W15" s="1988"/>
      <c r="X15" s="1988"/>
      <c r="Y15" s="1988"/>
      <c r="Z15" s="1988"/>
      <c r="AA15" s="1988"/>
      <c r="AB15" s="1988"/>
      <c r="AC15" s="1988"/>
      <c r="AD15" s="1988"/>
      <c r="AE15" s="1988"/>
      <c r="AF15" s="1988"/>
      <c r="AK15" s="1988"/>
      <c r="AL15" s="1988"/>
      <c r="AM15" s="1988"/>
      <c r="AN15" s="1988"/>
      <c r="AO15" s="2092"/>
      <c r="AP15" s="2092"/>
      <c r="AQ15" s="2092"/>
      <c r="AR15" s="1988"/>
      <c r="AS15" s="1988"/>
      <c r="AT15" s="2062" t="s">
        <v>1409</v>
      </c>
      <c r="AU15" s="2064"/>
      <c r="AV15" s="2064"/>
      <c r="AW15" s="2065"/>
      <c r="AX15" s="3136">
        <f>AO12+AO13+AO14+AX12+AX13+AX14</f>
        <v>0</v>
      </c>
      <c r="AY15" s="3137"/>
      <c r="AZ15" s="3137"/>
      <c r="BA15" s="2064" t="s">
        <v>1172</v>
      </c>
      <c r="BB15" s="2065"/>
    </row>
    <row r="16" spans="1:56" ht="13.9" customHeight="1">
      <c r="E16" s="3094" t="s">
        <v>1397</v>
      </c>
      <c r="F16" s="1988"/>
      <c r="G16" s="1988"/>
      <c r="H16" s="1988"/>
      <c r="I16" s="1988"/>
      <c r="J16" s="1988"/>
      <c r="K16" s="1988"/>
      <c r="L16" s="1988"/>
      <c r="M16" s="1988"/>
      <c r="N16" s="1988"/>
      <c r="O16" s="1988"/>
      <c r="P16" s="1988"/>
      <c r="Q16" s="1988"/>
      <c r="R16" s="1988"/>
      <c r="S16" s="1988"/>
      <c r="T16" s="1988"/>
      <c r="U16" s="1988"/>
      <c r="V16" s="1988"/>
      <c r="W16" s="1988"/>
      <c r="X16" s="1988"/>
      <c r="Y16" s="1988"/>
      <c r="Z16" s="1988"/>
      <c r="AA16" s="1988"/>
      <c r="AB16" s="1988"/>
      <c r="AC16" s="1988"/>
      <c r="AD16" s="3122" t="str">
        <f>IF(OR(E13="○",E14="○"),"↓","")</f>
        <v/>
      </c>
      <c r="AE16" s="1979"/>
      <c r="AF16" s="1988"/>
      <c r="AR16" s="1989"/>
      <c r="AS16" s="1989"/>
      <c r="AT16" s="3131"/>
      <c r="AU16" s="3131"/>
      <c r="AV16" s="3131"/>
      <c r="AW16" s="3131"/>
      <c r="AX16" s="3131"/>
      <c r="AY16" s="3131"/>
      <c r="AZ16" s="3131"/>
      <c r="BA16" s="3131"/>
      <c r="BB16" s="3138" t="str">
        <f>IF(AND(AX15&lt;&gt;Y9,E12="○"),"「１　事業者名簿」の定員数と想定される利用者数が一致しません。","")</f>
        <v/>
      </c>
    </row>
    <row r="17" spans="3:53" ht="13.9" customHeight="1">
      <c r="E17" s="1991" t="str">
        <f>IF(COUNTIF(E12:G14,"○")&gt;1,"いずれか１つを選択してください。","")</f>
        <v/>
      </c>
      <c r="AD17" s="2073"/>
      <c r="AE17" s="2073"/>
      <c r="AR17" s="1989"/>
      <c r="AS17" s="1989"/>
      <c r="AT17" s="1989"/>
      <c r="AU17" s="1989"/>
      <c r="AV17" s="1989"/>
      <c r="AW17" s="1989"/>
      <c r="AX17" s="1989"/>
      <c r="AY17" s="1989"/>
      <c r="AZ17" s="1989"/>
    </row>
    <row r="18" spans="3:53" ht="13.9" customHeight="1">
      <c r="C18" s="1773" t="s">
        <v>1395</v>
      </c>
    </row>
    <row r="19" spans="3:53" ht="13.9" customHeight="1">
      <c r="E19" s="1990"/>
      <c r="F19" s="1990"/>
      <c r="G19" s="1990"/>
      <c r="H19" s="1990"/>
      <c r="I19" s="1990"/>
      <c r="J19" s="1990" t="s">
        <v>663</v>
      </c>
      <c r="K19" s="1990"/>
      <c r="L19" s="1990"/>
      <c r="M19" s="1990"/>
      <c r="N19" s="1990"/>
      <c r="O19" s="1990"/>
      <c r="P19" s="1990" t="s">
        <v>246</v>
      </c>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row>
    <row r="20" spans="3:53" ht="13.9" customHeight="1">
      <c r="E20" s="1990"/>
      <c r="F20" s="1990"/>
      <c r="G20" s="1990"/>
      <c r="H20" s="1990"/>
      <c r="I20" s="1990"/>
      <c r="J20" s="1990"/>
      <c r="K20" s="1990"/>
      <c r="L20" s="1990"/>
      <c r="M20" s="1990"/>
      <c r="N20" s="1990"/>
      <c r="O20" s="1990"/>
      <c r="P20" s="3108" t="s">
        <v>1404</v>
      </c>
      <c r="Q20" s="3108"/>
      <c r="R20" s="3108"/>
      <c r="S20" s="3108"/>
      <c r="T20" s="3108"/>
      <c r="U20" s="1990" t="s">
        <v>866</v>
      </c>
      <c r="V20" s="1990"/>
      <c r="W20" s="1990"/>
      <c r="X20" s="1990"/>
      <c r="Y20" s="1990"/>
      <c r="Z20" s="1990" t="s">
        <v>373</v>
      </c>
      <c r="AA20" s="1990"/>
      <c r="AB20" s="1990"/>
      <c r="AC20" s="1990"/>
      <c r="AD20" s="1990"/>
      <c r="AE20" s="1990" t="s">
        <v>1406</v>
      </c>
      <c r="AF20" s="1990"/>
      <c r="AG20" s="1990"/>
      <c r="AH20" s="1990"/>
      <c r="AI20" s="1990"/>
      <c r="AJ20" s="1990" t="s">
        <v>82</v>
      </c>
      <c r="AK20" s="1990"/>
      <c r="AL20" s="1990"/>
      <c r="AM20" s="1990"/>
      <c r="AN20" s="1990"/>
      <c r="AO20" s="1990" t="s">
        <v>1408</v>
      </c>
      <c r="AP20" s="1990"/>
      <c r="AQ20" s="1990"/>
      <c r="AR20" s="1990"/>
      <c r="AS20" s="1990"/>
      <c r="AT20" s="1990" t="s">
        <v>290</v>
      </c>
      <c r="AU20" s="1990"/>
      <c r="AV20" s="1990"/>
      <c r="AW20" s="1990"/>
      <c r="AX20" s="1990"/>
    </row>
    <row r="21" spans="3:53" ht="13.9" customHeight="1">
      <c r="E21" s="1990" t="s">
        <v>334</v>
      </c>
      <c r="F21" s="1990"/>
      <c r="G21" s="1990"/>
      <c r="H21" s="1990"/>
      <c r="I21" s="1990"/>
      <c r="J21" s="3101">
        <v>30</v>
      </c>
      <c r="K21" s="3103"/>
      <c r="L21" s="3103"/>
      <c r="M21" s="3103"/>
      <c r="N21" s="2012" t="s">
        <v>746</v>
      </c>
      <c r="O21" s="3106"/>
      <c r="P21" s="3109"/>
      <c r="Q21" s="3111"/>
      <c r="R21" s="3111"/>
      <c r="S21" s="2012" t="s">
        <v>1172</v>
      </c>
      <c r="T21" s="3106"/>
      <c r="U21" s="3113">
        <v>0</v>
      </c>
      <c r="V21" s="3116"/>
      <c r="W21" s="3116"/>
      <c r="X21" s="2064" t="s">
        <v>1172</v>
      </c>
      <c r="Y21" s="2065"/>
      <c r="Z21" s="3109">
        <v>0</v>
      </c>
      <c r="AA21" s="3111"/>
      <c r="AB21" s="3111"/>
      <c r="AC21" s="2012" t="s">
        <v>1172</v>
      </c>
      <c r="AD21" s="3106"/>
      <c r="AE21" s="3113">
        <v>0</v>
      </c>
      <c r="AF21" s="3116"/>
      <c r="AG21" s="3116"/>
      <c r="AH21" s="2064" t="s">
        <v>1172</v>
      </c>
      <c r="AI21" s="2065"/>
      <c r="AJ21" s="3113">
        <v>0</v>
      </c>
      <c r="AK21" s="3116"/>
      <c r="AL21" s="3116"/>
      <c r="AM21" s="2064" t="s">
        <v>1172</v>
      </c>
      <c r="AN21" s="2065"/>
      <c r="AO21" s="3113">
        <v>0</v>
      </c>
      <c r="AP21" s="3116"/>
      <c r="AQ21" s="3116"/>
      <c r="AR21" s="2064" t="s">
        <v>1172</v>
      </c>
      <c r="AS21" s="2065"/>
      <c r="AT21" s="3114">
        <f t="shared" ref="AT21:AT32" si="0">P21+U21+Z21+AE21+AJ21+AO21</f>
        <v>0</v>
      </c>
      <c r="AU21" s="2063"/>
      <c r="AV21" s="2063"/>
      <c r="AW21" s="2064" t="s">
        <v>1172</v>
      </c>
      <c r="AX21" s="2065"/>
    </row>
    <row r="22" spans="3:53" ht="13.9" customHeight="1">
      <c r="E22" s="1990" t="s">
        <v>1157</v>
      </c>
      <c r="F22" s="1990"/>
      <c r="G22" s="1990"/>
      <c r="H22" s="1990"/>
      <c r="I22" s="1990"/>
      <c r="J22" s="3101">
        <v>31</v>
      </c>
      <c r="K22" s="3103"/>
      <c r="L22" s="3103"/>
      <c r="M22" s="3103"/>
      <c r="N22" s="2012" t="s">
        <v>746</v>
      </c>
      <c r="O22" s="3106"/>
      <c r="P22" s="3109">
        <v>0</v>
      </c>
      <c r="Q22" s="3111"/>
      <c r="R22" s="3111"/>
      <c r="S22" s="2012" t="s">
        <v>1172</v>
      </c>
      <c r="T22" s="3106"/>
      <c r="U22" s="3113">
        <v>0</v>
      </c>
      <c r="V22" s="3116"/>
      <c r="W22" s="3116"/>
      <c r="X22" s="2064" t="s">
        <v>1172</v>
      </c>
      <c r="Y22" s="2065"/>
      <c r="Z22" s="3109">
        <v>0</v>
      </c>
      <c r="AA22" s="3111"/>
      <c r="AB22" s="3111"/>
      <c r="AC22" s="2012" t="s">
        <v>1172</v>
      </c>
      <c r="AD22" s="3106"/>
      <c r="AE22" s="3113">
        <v>0</v>
      </c>
      <c r="AF22" s="3116"/>
      <c r="AG22" s="3116"/>
      <c r="AH22" s="2064" t="s">
        <v>1172</v>
      </c>
      <c r="AI22" s="2065"/>
      <c r="AJ22" s="3113">
        <v>0</v>
      </c>
      <c r="AK22" s="3116"/>
      <c r="AL22" s="3116"/>
      <c r="AM22" s="2064" t="s">
        <v>1172</v>
      </c>
      <c r="AN22" s="2065"/>
      <c r="AO22" s="3113">
        <v>0</v>
      </c>
      <c r="AP22" s="3116"/>
      <c r="AQ22" s="3116"/>
      <c r="AR22" s="2064" t="s">
        <v>1172</v>
      </c>
      <c r="AS22" s="2065"/>
      <c r="AT22" s="3114">
        <f t="shared" si="0"/>
        <v>0</v>
      </c>
      <c r="AU22" s="2063"/>
      <c r="AV22" s="2063"/>
      <c r="AW22" s="2064" t="s">
        <v>1172</v>
      </c>
      <c r="AX22" s="2065"/>
    </row>
    <row r="23" spans="3:53" ht="13.9" customHeight="1">
      <c r="E23" s="1990" t="s">
        <v>1158</v>
      </c>
      <c r="F23" s="1990"/>
      <c r="G23" s="1990"/>
      <c r="H23" s="1990"/>
      <c r="I23" s="1990"/>
      <c r="J23" s="3101">
        <v>30</v>
      </c>
      <c r="K23" s="3103"/>
      <c r="L23" s="3103"/>
      <c r="M23" s="3103"/>
      <c r="N23" s="2012" t="s">
        <v>746</v>
      </c>
      <c r="O23" s="3106"/>
      <c r="P23" s="3109">
        <v>0</v>
      </c>
      <c r="Q23" s="3111"/>
      <c r="R23" s="3111"/>
      <c r="S23" s="2012" t="s">
        <v>1172</v>
      </c>
      <c r="T23" s="3106"/>
      <c r="U23" s="3113">
        <v>0</v>
      </c>
      <c r="V23" s="3116"/>
      <c r="W23" s="3116"/>
      <c r="X23" s="2064" t="s">
        <v>1172</v>
      </c>
      <c r="Y23" s="2065"/>
      <c r="Z23" s="3109">
        <v>0</v>
      </c>
      <c r="AA23" s="3111"/>
      <c r="AB23" s="3111"/>
      <c r="AC23" s="2012" t="s">
        <v>1172</v>
      </c>
      <c r="AD23" s="3106"/>
      <c r="AE23" s="3113">
        <v>0</v>
      </c>
      <c r="AF23" s="3116"/>
      <c r="AG23" s="3116"/>
      <c r="AH23" s="2064" t="s">
        <v>1172</v>
      </c>
      <c r="AI23" s="2065"/>
      <c r="AJ23" s="3113">
        <v>0</v>
      </c>
      <c r="AK23" s="3116"/>
      <c r="AL23" s="3116"/>
      <c r="AM23" s="2064" t="s">
        <v>1172</v>
      </c>
      <c r="AN23" s="2065"/>
      <c r="AO23" s="3113">
        <v>0</v>
      </c>
      <c r="AP23" s="3116"/>
      <c r="AQ23" s="3116"/>
      <c r="AR23" s="2064" t="s">
        <v>1172</v>
      </c>
      <c r="AS23" s="2065"/>
      <c r="AT23" s="3114">
        <f t="shared" si="0"/>
        <v>0</v>
      </c>
      <c r="AU23" s="2063"/>
      <c r="AV23" s="2063"/>
      <c r="AW23" s="2064" t="s">
        <v>1172</v>
      </c>
      <c r="AX23" s="2065"/>
    </row>
    <row r="24" spans="3:53" ht="13.9" customHeight="1">
      <c r="E24" s="1990" t="s">
        <v>743</v>
      </c>
      <c r="F24" s="1990"/>
      <c r="G24" s="1990"/>
      <c r="H24" s="1990"/>
      <c r="I24" s="1990"/>
      <c r="J24" s="3101">
        <v>31</v>
      </c>
      <c r="K24" s="3103"/>
      <c r="L24" s="3103"/>
      <c r="M24" s="3103"/>
      <c r="N24" s="2012" t="s">
        <v>746</v>
      </c>
      <c r="O24" s="3106"/>
      <c r="P24" s="3109">
        <v>0</v>
      </c>
      <c r="Q24" s="3111"/>
      <c r="R24" s="3111"/>
      <c r="S24" s="2012" t="s">
        <v>1172</v>
      </c>
      <c r="T24" s="3106"/>
      <c r="U24" s="3113">
        <v>0</v>
      </c>
      <c r="V24" s="3116"/>
      <c r="W24" s="3116"/>
      <c r="X24" s="2064" t="s">
        <v>1172</v>
      </c>
      <c r="Y24" s="2065"/>
      <c r="Z24" s="3109">
        <v>0</v>
      </c>
      <c r="AA24" s="3111"/>
      <c r="AB24" s="3111"/>
      <c r="AC24" s="2012" t="s">
        <v>1172</v>
      </c>
      <c r="AD24" s="3106"/>
      <c r="AE24" s="3113">
        <v>0</v>
      </c>
      <c r="AF24" s="3116"/>
      <c r="AG24" s="3116"/>
      <c r="AH24" s="2064" t="s">
        <v>1172</v>
      </c>
      <c r="AI24" s="2065"/>
      <c r="AJ24" s="3113">
        <v>0</v>
      </c>
      <c r="AK24" s="3116"/>
      <c r="AL24" s="3116"/>
      <c r="AM24" s="2064" t="s">
        <v>1172</v>
      </c>
      <c r="AN24" s="2065"/>
      <c r="AO24" s="3113">
        <v>0</v>
      </c>
      <c r="AP24" s="3116"/>
      <c r="AQ24" s="3116"/>
      <c r="AR24" s="2064" t="s">
        <v>1172</v>
      </c>
      <c r="AS24" s="2065"/>
      <c r="AT24" s="3114">
        <f t="shared" si="0"/>
        <v>0</v>
      </c>
      <c r="AU24" s="2063"/>
      <c r="AV24" s="2063"/>
      <c r="AW24" s="2064" t="s">
        <v>1172</v>
      </c>
      <c r="AX24" s="2065"/>
    </row>
    <row r="25" spans="3:53" ht="13.9" customHeight="1">
      <c r="E25" s="1990" t="s">
        <v>610</v>
      </c>
      <c r="F25" s="1990"/>
      <c r="G25" s="1990"/>
      <c r="H25" s="1990"/>
      <c r="I25" s="1990"/>
      <c r="J25" s="3101">
        <v>30</v>
      </c>
      <c r="K25" s="3103"/>
      <c r="L25" s="3103"/>
      <c r="M25" s="3103"/>
      <c r="N25" s="2012" t="s">
        <v>746</v>
      </c>
      <c r="O25" s="3106"/>
      <c r="P25" s="3109">
        <v>0</v>
      </c>
      <c r="Q25" s="3111"/>
      <c r="R25" s="3111"/>
      <c r="S25" s="2012" t="s">
        <v>1172</v>
      </c>
      <c r="T25" s="3106"/>
      <c r="U25" s="3113">
        <v>0</v>
      </c>
      <c r="V25" s="3116"/>
      <c r="W25" s="3116"/>
      <c r="X25" s="2064" t="s">
        <v>1172</v>
      </c>
      <c r="Y25" s="2065"/>
      <c r="Z25" s="3109">
        <v>0</v>
      </c>
      <c r="AA25" s="3111"/>
      <c r="AB25" s="3111"/>
      <c r="AC25" s="2012" t="s">
        <v>1172</v>
      </c>
      <c r="AD25" s="3106"/>
      <c r="AE25" s="3113">
        <v>0</v>
      </c>
      <c r="AF25" s="3116"/>
      <c r="AG25" s="3116"/>
      <c r="AH25" s="2064" t="s">
        <v>1172</v>
      </c>
      <c r="AI25" s="2065"/>
      <c r="AJ25" s="3113">
        <v>0</v>
      </c>
      <c r="AK25" s="3116"/>
      <c r="AL25" s="3116"/>
      <c r="AM25" s="2064" t="s">
        <v>1172</v>
      </c>
      <c r="AN25" s="2065"/>
      <c r="AO25" s="3113">
        <v>0</v>
      </c>
      <c r="AP25" s="3116"/>
      <c r="AQ25" s="3116"/>
      <c r="AR25" s="2064" t="s">
        <v>1172</v>
      </c>
      <c r="AS25" s="2065"/>
      <c r="AT25" s="3114">
        <f t="shared" si="0"/>
        <v>0</v>
      </c>
      <c r="AU25" s="2063"/>
      <c r="AV25" s="2063"/>
      <c r="AW25" s="2064" t="s">
        <v>1172</v>
      </c>
      <c r="AX25" s="2065"/>
    </row>
    <row r="26" spans="3:53" ht="13.9" customHeight="1">
      <c r="E26" s="1990" t="s">
        <v>44</v>
      </c>
      <c r="F26" s="1990"/>
      <c r="G26" s="1990"/>
      <c r="H26" s="1990"/>
      <c r="I26" s="1990"/>
      <c r="J26" s="3101">
        <v>30</v>
      </c>
      <c r="K26" s="3103"/>
      <c r="L26" s="3103"/>
      <c r="M26" s="3103"/>
      <c r="N26" s="2012" t="s">
        <v>746</v>
      </c>
      <c r="O26" s="3106"/>
      <c r="P26" s="3109">
        <v>0</v>
      </c>
      <c r="Q26" s="3111"/>
      <c r="R26" s="3111"/>
      <c r="S26" s="2012" t="s">
        <v>1172</v>
      </c>
      <c r="T26" s="3106"/>
      <c r="U26" s="3113">
        <v>0</v>
      </c>
      <c r="V26" s="3116"/>
      <c r="W26" s="3116"/>
      <c r="X26" s="2064" t="s">
        <v>1172</v>
      </c>
      <c r="Y26" s="2065"/>
      <c r="Z26" s="3109">
        <v>0</v>
      </c>
      <c r="AA26" s="3111"/>
      <c r="AB26" s="3111"/>
      <c r="AC26" s="2012" t="s">
        <v>1172</v>
      </c>
      <c r="AD26" s="3106"/>
      <c r="AE26" s="3113">
        <v>0</v>
      </c>
      <c r="AF26" s="3116"/>
      <c r="AG26" s="3116"/>
      <c r="AH26" s="2064" t="s">
        <v>1172</v>
      </c>
      <c r="AI26" s="2065"/>
      <c r="AJ26" s="3113">
        <v>0</v>
      </c>
      <c r="AK26" s="3116"/>
      <c r="AL26" s="3116"/>
      <c r="AM26" s="2064" t="s">
        <v>1172</v>
      </c>
      <c r="AN26" s="2065"/>
      <c r="AO26" s="3113">
        <v>0</v>
      </c>
      <c r="AP26" s="3116"/>
      <c r="AQ26" s="3116"/>
      <c r="AR26" s="2064" t="s">
        <v>1172</v>
      </c>
      <c r="AS26" s="2065"/>
      <c r="AT26" s="3114">
        <f t="shared" si="0"/>
        <v>0</v>
      </c>
      <c r="AU26" s="2063"/>
      <c r="AV26" s="2063"/>
      <c r="AW26" s="2064" t="s">
        <v>1172</v>
      </c>
      <c r="AX26" s="2065"/>
    </row>
    <row r="27" spans="3:53" ht="13.9" customHeight="1">
      <c r="E27" s="1990" t="s">
        <v>1030</v>
      </c>
      <c r="F27" s="1990"/>
      <c r="G27" s="1990"/>
      <c r="H27" s="1990"/>
      <c r="I27" s="1990"/>
      <c r="J27" s="3101">
        <v>31</v>
      </c>
      <c r="K27" s="3103"/>
      <c r="L27" s="3103"/>
      <c r="M27" s="3103"/>
      <c r="N27" s="2012" t="s">
        <v>746</v>
      </c>
      <c r="O27" s="3106"/>
      <c r="P27" s="3109">
        <v>0</v>
      </c>
      <c r="Q27" s="3111"/>
      <c r="R27" s="3111"/>
      <c r="S27" s="2012" t="s">
        <v>1172</v>
      </c>
      <c r="T27" s="3106"/>
      <c r="U27" s="3113">
        <v>0</v>
      </c>
      <c r="V27" s="3116"/>
      <c r="W27" s="3116"/>
      <c r="X27" s="2064" t="s">
        <v>1172</v>
      </c>
      <c r="Y27" s="2065"/>
      <c r="Z27" s="3109">
        <v>0</v>
      </c>
      <c r="AA27" s="3111"/>
      <c r="AB27" s="3111"/>
      <c r="AC27" s="2012" t="s">
        <v>1172</v>
      </c>
      <c r="AD27" s="3106"/>
      <c r="AE27" s="3113">
        <v>0</v>
      </c>
      <c r="AF27" s="3116"/>
      <c r="AG27" s="3116"/>
      <c r="AH27" s="2064" t="s">
        <v>1172</v>
      </c>
      <c r="AI27" s="2065"/>
      <c r="AJ27" s="3113">
        <v>0</v>
      </c>
      <c r="AK27" s="3116"/>
      <c r="AL27" s="3116"/>
      <c r="AM27" s="2064" t="s">
        <v>1172</v>
      </c>
      <c r="AN27" s="2065"/>
      <c r="AO27" s="3113">
        <v>0</v>
      </c>
      <c r="AP27" s="3116"/>
      <c r="AQ27" s="3116"/>
      <c r="AR27" s="2064" t="s">
        <v>1172</v>
      </c>
      <c r="AS27" s="2065"/>
      <c r="AT27" s="3114">
        <f t="shared" si="0"/>
        <v>0</v>
      </c>
      <c r="AU27" s="2063"/>
      <c r="AV27" s="2063"/>
      <c r="AW27" s="2064" t="s">
        <v>1172</v>
      </c>
      <c r="AX27" s="2065"/>
    </row>
    <row r="28" spans="3:53" ht="13.9" customHeight="1">
      <c r="E28" s="1990" t="s">
        <v>1000</v>
      </c>
      <c r="F28" s="1990"/>
      <c r="G28" s="1990"/>
      <c r="H28" s="1990"/>
      <c r="I28" s="1990"/>
      <c r="J28" s="3101">
        <v>30</v>
      </c>
      <c r="K28" s="3103"/>
      <c r="L28" s="3103"/>
      <c r="M28" s="3103"/>
      <c r="N28" s="2012" t="s">
        <v>746</v>
      </c>
      <c r="O28" s="3106"/>
      <c r="P28" s="3109">
        <v>0</v>
      </c>
      <c r="Q28" s="3111"/>
      <c r="R28" s="3111"/>
      <c r="S28" s="2012" t="s">
        <v>1172</v>
      </c>
      <c r="T28" s="3106"/>
      <c r="U28" s="3113">
        <v>0</v>
      </c>
      <c r="V28" s="3116"/>
      <c r="W28" s="3116"/>
      <c r="X28" s="2064" t="s">
        <v>1172</v>
      </c>
      <c r="Y28" s="2065"/>
      <c r="Z28" s="3109">
        <v>0</v>
      </c>
      <c r="AA28" s="3111"/>
      <c r="AB28" s="3111"/>
      <c r="AC28" s="2012" t="s">
        <v>1172</v>
      </c>
      <c r="AD28" s="3106"/>
      <c r="AE28" s="3113">
        <v>0</v>
      </c>
      <c r="AF28" s="3116"/>
      <c r="AG28" s="3116"/>
      <c r="AH28" s="2064" t="s">
        <v>1172</v>
      </c>
      <c r="AI28" s="2065"/>
      <c r="AJ28" s="3113">
        <v>0</v>
      </c>
      <c r="AK28" s="3116"/>
      <c r="AL28" s="3116"/>
      <c r="AM28" s="2064" t="s">
        <v>1172</v>
      </c>
      <c r="AN28" s="2065"/>
      <c r="AO28" s="3113">
        <v>0</v>
      </c>
      <c r="AP28" s="3116"/>
      <c r="AQ28" s="3116"/>
      <c r="AR28" s="2064" t="s">
        <v>1172</v>
      </c>
      <c r="AS28" s="2065"/>
      <c r="AT28" s="3114">
        <f t="shared" si="0"/>
        <v>0</v>
      </c>
      <c r="AU28" s="2063"/>
      <c r="AV28" s="2063"/>
      <c r="AW28" s="2064" t="s">
        <v>1172</v>
      </c>
      <c r="AX28" s="2065"/>
    </row>
    <row r="29" spans="3:53" ht="13.9" customHeight="1">
      <c r="E29" s="1990" t="s">
        <v>30</v>
      </c>
      <c r="F29" s="1990"/>
      <c r="G29" s="1990"/>
      <c r="H29" s="1990"/>
      <c r="I29" s="1990"/>
      <c r="J29" s="3101">
        <v>31</v>
      </c>
      <c r="K29" s="3103"/>
      <c r="L29" s="3103"/>
      <c r="M29" s="3103"/>
      <c r="N29" s="2012" t="s">
        <v>746</v>
      </c>
      <c r="O29" s="3106"/>
      <c r="P29" s="3109">
        <v>0</v>
      </c>
      <c r="Q29" s="3111"/>
      <c r="R29" s="3111"/>
      <c r="S29" s="2012" t="s">
        <v>1172</v>
      </c>
      <c r="T29" s="3106"/>
      <c r="U29" s="3113">
        <v>0</v>
      </c>
      <c r="V29" s="3116"/>
      <c r="W29" s="3116"/>
      <c r="X29" s="2064" t="s">
        <v>1172</v>
      </c>
      <c r="Y29" s="2065"/>
      <c r="Z29" s="3109">
        <v>0</v>
      </c>
      <c r="AA29" s="3111"/>
      <c r="AB29" s="3111"/>
      <c r="AC29" s="2012" t="s">
        <v>1172</v>
      </c>
      <c r="AD29" s="3106"/>
      <c r="AE29" s="3113">
        <v>0</v>
      </c>
      <c r="AF29" s="3116"/>
      <c r="AG29" s="3116"/>
      <c r="AH29" s="2064" t="s">
        <v>1172</v>
      </c>
      <c r="AI29" s="2065"/>
      <c r="AJ29" s="3113">
        <v>0</v>
      </c>
      <c r="AK29" s="3116"/>
      <c r="AL29" s="3116"/>
      <c r="AM29" s="2064" t="s">
        <v>1172</v>
      </c>
      <c r="AN29" s="2065"/>
      <c r="AO29" s="3113">
        <v>0</v>
      </c>
      <c r="AP29" s="3116"/>
      <c r="AQ29" s="3116"/>
      <c r="AR29" s="2064" t="s">
        <v>1172</v>
      </c>
      <c r="AS29" s="2065"/>
      <c r="AT29" s="3114">
        <f t="shared" si="0"/>
        <v>0</v>
      </c>
      <c r="AU29" s="2063"/>
      <c r="AV29" s="2063"/>
      <c r="AW29" s="2064" t="s">
        <v>1172</v>
      </c>
      <c r="AX29" s="2065"/>
      <c r="BA29" s="2091"/>
    </row>
    <row r="30" spans="3:53" ht="13.9" customHeight="1">
      <c r="E30" s="1990" t="s">
        <v>125</v>
      </c>
      <c r="F30" s="1990"/>
      <c r="G30" s="1990"/>
      <c r="H30" s="1990"/>
      <c r="I30" s="1990"/>
      <c r="J30" s="3101">
        <v>30</v>
      </c>
      <c r="K30" s="3103"/>
      <c r="L30" s="3103"/>
      <c r="M30" s="3103"/>
      <c r="N30" s="2012" t="s">
        <v>746</v>
      </c>
      <c r="O30" s="3106"/>
      <c r="P30" s="3109">
        <v>0</v>
      </c>
      <c r="Q30" s="3111"/>
      <c r="R30" s="3111"/>
      <c r="S30" s="2012" t="s">
        <v>1172</v>
      </c>
      <c r="T30" s="3106"/>
      <c r="U30" s="3113">
        <v>0</v>
      </c>
      <c r="V30" s="3116"/>
      <c r="W30" s="3116"/>
      <c r="X30" s="2064" t="s">
        <v>1172</v>
      </c>
      <c r="Y30" s="2065"/>
      <c r="Z30" s="3109">
        <v>0</v>
      </c>
      <c r="AA30" s="3111"/>
      <c r="AB30" s="3111"/>
      <c r="AC30" s="2012" t="s">
        <v>1172</v>
      </c>
      <c r="AD30" s="3106"/>
      <c r="AE30" s="3113">
        <v>0</v>
      </c>
      <c r="AF30" s="3116"/>
      <c r="AG30" s="3116"/>
      <c r="AH30" s="2064" t="s">
        <v>1172</v>
      </c>
      <c r="AI30" s="2065"/>
      <c r="AJ30" s="3113">
        <v>0</v>
      </c>
      <c r="AK30" s="3116"/>
      <c r="AL30" s="3116"/>
      <c r="AM30" s="2064" t="s">
        <v>1172</v>
      </c>
      <c r="AN30" s="2065"/>
      <c r="AO30" s="3113">
        <v>0</v>
      </c>
      <c r="AP30" s="3116"/>
      <c r="AQ30" s="3116"/>
      <c r="AR30" s="2064" t="s">
        <v>1172</v>
      </c>
      <c r="AS30" s="2065"/>
      <c r="AT30" s="3114">
        <f t="shared" si="0"/>
        <v>0</v>
      </c>
      <c r="AU30" s="2063"/>
      <c r="AV30" s="2063"/>
      <c r="AW30" s="2064" t="s">
        <v>1172</v>
      </c>
      <c r="AX30" s="2065"/>
    </row>
    <row r="31" spans="3:53" ht="13.9" customHeight="1">
      <c r="E31" s="1990" t="s">
        <v>575</v>
      </c>
      <c r="F31" s="1990"/>
      <c r="G31" s="1990"/>
      <c r="H31" s="1990"/>
      <c r="I31" s="1990"/>
      <c r="J31" s="3101">
        <v>27</v>
      </c>
      <c r="K31" s="3103"/>
      <c r="L31" s="3103"/>
      <c r="M31" s="3103"/>
      <c r="N31" s="2012" t="s">
        <v>746</v>
      </c>
      <c r="O31" s="3106"/>
      <c r="P31" s="3109">
        <v>0</v>
      </c>
      <c r="Q31" s="3111"/>
      <c r="R31" s="3111"/>
      <c r="S31" s="2012" t="s">
        <v>1172</v>
      </c>
      <c r="T31" s="3106"/>
      <c r="U31" s="3113">
        <v>0</v>
      </c>
      <c r="V31" s="3116"/>
      <c r="W31" s="3116"/>
      <c r="X31" s="2064" t="s">
        <v>1172</v>
      </c>
      <c r="Y31" s="2065"/>
      <c r="Z31" s="3109">
        <v>0</v>
      </c>
      <c r="AA31" s="3111"/>
      <c r="AB31" s="3111"/>
      <c r="AC31" s="2012" t="s">
        <v>1172</v>
      </c>
      <c r="AD31" s="3106"/>
      <c r="AE31" s="3113">
        <v>0</v>
      </c>
      <c r="AF31" s="3116"/>
      <c r="AG31" s="3116"/>
      <c r="AH31" s="2064" t="s">
        <v>1172</v>
      </c>
      <c r="AI31" s="2065"/>
      <c r="AJ31" s="3113">
        <v>0</v>
      </c>
      <c r="AK31" s="3116"/>
      <c r="AL31" s="3116"/>
      <c r="AM31" s="2064" t="s">
        <v>1172</v>
      </c>
      <c r="AN31" s="2065"/>
      <c r="AO31" s="3113">
        <v>0</v>
      </c>
      <c r="AP31" s="3116"/>
      <c r="AQ31" s="3116"/>
      <c r="AR31" s="2064" t="s">
        <v>1172</v>
      </c>
      <c r="AS31" s="2065"/>
      <c r="AT31" s="3114">
        <f t="shared" si="0"/>
        <v>0</v>
      </c>
      <c r="AU31" s="2063"/>
      <c r="AV31" s="2063"/>
      <c r="AW31" s="2064" t="s">
        <v>1172</v>
      </c>
      <c r="AX31" s="2065"/>
    </row>
    <row r="32" spans="3:53" ht="13.9" customHeight="1">
      <c r="E32" s="1990" t="s">
        <v>1159</v>
      </c>
      <c r="F32" s="1990"/>
      <c r="G32" s="1990"/>
      <c r="H32" s="1990"/>
      <c r="I32" s="1990"/>
      <c r="J32" s="3101">
        <v>31</v>
      </c>
      <c r="K32" s="3103"/>
      <c r="L32" s="3103"/>
      <c r="M32" s="3103"/>
      <c r="N32" s="2012" t="s">
        <v>746</v>
      </c>
      <c r="O32" s="3106"/>
      <c r="P32" s="3109">
        <v>0</v>
      </c>
      <c r="Q32" s="3111"/>
      <c r="R32" s="3111"/>
      <c r="S32" s="2012" t="s">
        <v>1172</v>
      </c>
      <c r="T32" s="3106"/>
      <c r="U32" s="3113">
        <v>0</v>
      </c>
      <c r="V32" s="3116"/>
      <c r="W32" s="3116"/>
      <c r="X32" s="2064" t="s">
        <v>1172</v>
      </c>
      <c r="Y32" s="2065"/>
      <c r="Z32" s="3109">
        <v>0</v>
      </c>
      <c r="AA32" s="3111"/>
      <c r="AB32" s="3111"/>
      <c r="AC32" s="2012" t="s">
        <v>1172</v>
      </c>
      <c r="AD32" s="3106"/>
      <c r="AE32" s="3113">
        <v>0</v>
      </c>
      <c r="AF32" s="3116"/>
      <c r="AG32" s="3116"/>
      <c r="AH32" s="2064" t="s">
        <v>1172</v>
      </c>
      <c r="AI32" s="2065"/>
      <c r="AJ32" s="3113">
        <v>0</v>
      </c>
      <c r="AK32" s="3116"/>
      <c r="AL32" s="3116"/>
      <c r="AM32" s="2064" t="s">
        <v>1172</v>
      </c>
      <c r="AN32" s="2065"/>
      <c r="AO32" s="3113">
        <v>0</v>
      </c>
      <c r="AP32" s="3116"/>
      <c r="AQ32" s="3116"/>
      <c r="AR32" s="2064" t="s">
        <v>1172</v>
      </c>
      <c r="AS32" s="2065"/>
      <c r="AT32" s="3114">
        <f t="shared" si="0"/>
        <v>0</v>
      </c>
      <c r="AU32" s="2063"/>
      <c r="AV32" s="2063"/>
      <c r="AW32" s="2064" t="s">
        <v>1172</v>
      </c>
      <c r="AX32" s="2065"/>
    </row>
    <row r="33" spans="2:54" ht="13.9" customHeight="1">
      <c r="E33" s="1990" t="s">
        <v>290</v>
      </c>
      <c r="F33" s="1990"/>
      <c r="G33" s="1990"/>
      <c r="H33" s="1990"/>
      <c r="I33" s="1990"/>
      <c r="J33" s="2004">
        <f>SUM(J21:M32)</f>
        <v>362</v>
      </c>
      <c r="K33" s="2007"/>
      <c r="L33" s="2007"/>
      <c r="M33" s="2007"/>
      <c r="N33" s="2012" t="s">
        <v>746</v>
      </c>
      <c r="O33" s="3106"/>
      <c r="P33" s="2046">
        <f>SUM(P21:R32)</f>
        <v>0</v>
      </c>
      <c r="Q33" s="2023"/>
      <c r="R33" s="2023"/>
      <c r="S33" s="2012" t="s">
        <v>1172</v>
      </c>
      <c r="T33" s="3106"/>
      <c r="U33" s="3114">
        <f>SUM(U21:W32)</f>
        <v>0</v>
      </c>
      <c r="V33" s="2063"/>
      <c r="W33" s="2063"/>
      <c r="X33" s="2064" t="s">
        <v>1172</v>
      </c>
      <c r="Y33" s="2065"/>
      <c r="Z33" s="2046">
        <f>SUM(Z21:AB32)</f>
        <v>0</v>
      </c>
      <c r="AA33" s="2023"/>
      <c r="AB33" s="2023"/>
      <c r="AC33" s="2012" t="s">
        <v>1172</v>
      </c>
      <c r="AD33" s="3106"/>
      <c r="AE33" s="3114">
        <f>SUM(AE21:AG32)</f>
        <v>0</v>
      </c>
      <c r="AF33" s="2063"/>
      <c r="AG33" s="2063"/>
      <c r="AH33" s="2064" t="s">
        <v>1172</v>
      </c>
      <c r="AI33" s="2065"/>
      <c r="AJ33" s="3114">
        <f>SUM(AJ21:AL32)</f>
        <v>0</v>
      </c>
      <c r="AK33" s="2063"/>
      <c r="AL33" s="2063"/>
      <c r="AM33" s="2064" t="s">
        <v>1172</v>
      </c>
      <c r="AN33" s="2065"/>
      <c r="AO33" s="3114">
        <f>SUM(AO21:AQ32)</f>
        <v>0</v>
      </c>
      <c r="AP33" s="2063"/>
      <c r="AQ33" s="2063"/>
      <c r="AR33" s="2064" t="s">
        <v>1172</v>
      </c>
      <c r="AS33" s="2065"/>
      <c r="AT33" s="3114">
        <f>SUM(AT21:AV32)</f>
        <v>0</v>
      </c>
      <c r="AU33" s="2063"/>
      <c r="AV33" s="2063"/>
      <c r="AW33" s="2064" t="s">
        <v>1172</v>
      </c>
      <c r="AX33" s="2065"/>
    </row>
    <row r="34" spans="2:54" ht="13.9" customHeight="1">
      <c r="E34" s="3095" t="s">
        <v>1399</v>
      </c>
      <c r="F34" s="3098"/>
      <c r="G34" s="3098"/>
      <c r="H34" s="3098"/>
      <c r="I34" s="3100"/>
      <c r="J34" s="3102"/>
      <c r="K34" s="3104"/>
      <c r="L34" s="3104"/>
      <c r="M34" s="3104"/>
      <c r="N34" s="3104"/>
      <c r="O34" s="3107"/>
      <c r="P34" s="3110">
        <f>IFERROR(ROUNDUP(P33/$J$33,1),"0")</f>
        <v>0</v>
      </c>
      <c r="Q34" s="3112"/>
      <c r="R34" s="3112"/>
      <c r="S34" s="2012" t="s">
        <v>1172</v>
      </c>
      <c r="T34" s="3106"/>
      <c r="U34" s="3110">
        <f>IFERROR(ROUNDUP(U33/$J$33,1),"0")</f>
        <v>0</v>
      </c>
      <c r="V34" s="3112"/>
      <c r="W34" s="3112"/>
      <c r="X34" s="2064" t="s">
        <v>1172</v>
      </c>
      <c r="Y34" s="2065"/>
      <c r="Z34" s="3110">
        <f>IFERROR(ROUNDUP(Z33/$J$33,1),"0")</f>
        <v>0</v>
      </c>
      <c r="AA34" s="3112"/>
      <c r="AB34" s="3112"/>
      <c r="AC34" s="2064" t="s">
        <v>1172</v>
      </c>
      <c r="AD34" s="2065"/>
      <c r="AE34" s="3110">
        <f>IFERROR(ROUNDUP(AE33/$J$33,1),"0")</f>
        <v>0</v>
      </c>
      <c r="AF34" s="3112"/>
      <c r="AG34" s="3112"/>
      <c r="AH34" s="2064" t="s">
        <v>1172</v>
      </c>
      <c r="AI34" s="2065"/>
      <c r="AJ34" s="3110">
        <f>IFERROR(ROUNDUP(AJ33/$J$33,1),"0")</f>
        <v>0</v>
      </c>
      <c r="AK34" s="3112"/>
      <c r="AL34" s="3112"/>
      <c r="AM34" s="2064" t="s">
        <v>1172</v>
      </c>
      <c r="AN34" s="2065"/>
      <c r="AO34" s="3110">
        <f>IFERROR(ROUNDUP(AO33/$J$33,1),"0")</f>
        <v>0</v>
      </c>
      <c r="AP34" s="3112"/>
      <c r="AQ34" s="3112"/>
      <c r="AR34" s="2064" t="s">
        <v>1172</v>
      </c>
      <c r="AS34" s="2065"/>
      <c r="AT34" s="3132">
        <f>P34+U34+Z34+AE34+AJ34+AO34</f>
        <v>0</v>
      </c>
      <c r="AU34" s="3133"/>
      <c r="AV34" s="3133"/>
      <c r="AW34" s="2064" t="s">
        <v>1172</v>
      </c>
      <c r="AX34" s="2065"/>
    </row>
    <row r="35" spans="2:54" ht="13.9" customHeight="1">
      <c r="E35" s="1980" t="s">
        <v>1400</v>
      </c>
      <c r="F35" s="1988"/>
      <c r="G35" s="1988"/>
      <c r="H35" s="1988"/>
      <c r="I35" s="1988"/>
      <c r="J35" s="1988"/>
      <c r="K35" s="1988"/>
      <c r="L35" s="1988"/>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c r="AN35" s="1988"/>
      <c r="AO35" s="1988"/>
      <c r="AP35" s="1988"/>
      <c r="AQ35" s="1988"/>
      <c r="AR35" s="1988"/>
      <c r="AS35" s="1988"/>
      <c r="AT35" s="1988"/>
      <c r="AU35" s="1988"/>
      <c r="AV35" s="1988"/>
      <c r="AW35" s="1988"/>
      <c r="AX35" s="2090" t="str">
        <f>IFERROR(IF(AT34&gt;Y9,"「１　事業者名等」の定員数を超過しています。",""),"")</f>
        <v/>
      </c>
    </row>
    <row r="36" spans="2:54" ht="13.9" customHeight="1">
      <c r="E36" s="1980" t="s">
        <v>1023</v>
      </c>
      <c r="F36" s="1988"/>
      <c r="G36" s="1988"/>
      <c r="H36" s="1988"/>
      <c r="I36" s="1988"/>
      <c r="J36" s="1988"/>
      <c r="K36" s="1988"/>
      <c r="L36" s="1988"/>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c r="AN36" s="1988"/>
      <c r="AO36" s="1988"/>
      <c r="AP36" s="1988"/>
      <c r="AQ36" s="1988"/>
      <c r="AR36" s="1988"/>
      <c r="AS36" s="1988"/>
      <c r="AT36" s="1988"/>
      <c r="AU36" s="1988"/>
      <c r="AV36" s="1988"/>
      <c r="AW36" s="1988"/>
      <c r="AX36" s="1988"/>
    </row>
    <row r="37" spans="2:54" ht="13.9" customHeight="1">
      <c r="E37" s="1980" t="s">
        <v>1401</v>
      </c>
      <c r="F37" s="1988"/>
      <c r="G37" s="1988"/>
      <c r="H37" s="1988"/>
      <c r="I37" s="1988"/>
      <c r="J37" s="1988"/>
      <c r="K37" s="1988"/>
      <c r="L37" s="1988"/>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c r="AN37" s="1988"/>
      <c r="AO37" s="1988"/>
      <c r="AP37" s="1988"/>
      <c r="AQ37" s="1988"/>
      <c r="AR37" s="1988"/>
      <c r="AS37" s="1988"/>
      <c r="AT37" s="1988"/>
      <c r="AU37" s="1988"/>
      <c r="AV37" s="1988"/>
      <c r="AW37" s="1988"/>
      <c r="AX37" s="1988"/>
    </row>
    <row r="38" spans="2:54" ht="13.9" customHeight="1">
      <c r="E38" s="1980" t="s">
        <v>1402</v>
      </c>
      <c r="F38" s="1988"/>
      <c r="G38" s="1988"/>
      <c r="H38" s="1988"/>
      <c r="I38" s="1988"/>
      <c r="J38" s="1988"/>
      <c r="K38" s="1988"/>
      <c r="L38" s="1988"/>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c r="AN38" s="1988"/>
      <c r="AO38" s="1988"/>
      <c r="AP38" s="1988"/>
      <c r="AQ38" s="1988"/>
      <c r="AR38" s="1988"/>
      <c r="AS38" s="1988"/>
      <c r="AT38" s="1988"/>
      <c r="AU38" s="1988"/>
      <c r="AV38" s="1988"/>
      <c r="AW38" s="1988"/>
      <c r="AX38" s="1988"/>
    </row>
    <row r="39" spans="2:54" ht="13.9" customHeight="1">
      <c r="E39" s="1980" t="s">
        <v>832</v>
      </c>
      <c r="F39" s="1988"/>
      <c r="G39" s="1988"/>
      <c r="H39" s="1988"/>
      <c r="I39" s="1988"/>
      <c r="J39" s="1988"/>
      <c r="K39" s="1988"/>
      <c r="L39" s="1988"/>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c r="AN39" s="1988"/>
      <c r="AO39" s="1988"/>
      <c r="AP39" s="1988"/>
      <c r="AQ39" s="1988"/>
      <c r="AR39" s="1988"/>
      <c r="AS39" s="1988"/>
      <c r="AT39" s="1988"/>
      <c r="AU39" s="1988"/>
      <c r="AV39" s="1988"/>
      <c r="AW39" s="1988"/>
      <c r="AX39" s="1988"/>
    </row>
    <row r="40" spans="2:54" ht="13.9" customHeight="1">
      <c r="E40" s="1980" t="s">
        <v>484</v>
      </c>
      <c r="F40" s="1988"/>
      <c r="G40" s="1988"/>
      <c r="H40" s="1988"/>
      <c r="I40" s="1988"/>
      <c r="J40" s="1988"/>
      <c r="K40" s="1988"/>
      <c r="L40" s="1988"/>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row>
    <row r="41" spans="2:54" ht="13.9" customHeight="1">
      <c r="E41" s="1980"/>
      <c r="F41" s="1988"/>
      <c r="G41" s="1988"/>
      <c r="H41" s="1988"/>
      <c r="I41" s="1988"/>
      <c r="J41" s="1988"/>
      <c r="K41" s="1988"/>
      <c r="L41" s="1988"/>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c r="AN41" s="1988"/>
      <c r="AO41" s="1988"/>
      <c r="AP41" s="1988"/>
      <c r="AQ41" s="1988"/>
      <c r="AR41" s="1988"/>
      <c r="AS41" s="1988"/>
      <c r="AT41" s="1988"/>
      <c r="AU41" s="1988"/>
      <c r="AV41" s="1988"/>
      <c r="AW41" s="1988"/>
      <c r="AX41" s="1988"/>
    </row>
    <row r="42" spans="2:54" ht="13.9" customHeight="1">
      <c r="E42" s="1980"/>
      <c r="F42" s="1988"/>
      <c r="G42" s="1988"/>
      <c r="H42" s="1988"/>
      <c r="I42" s="1988"/>
      <c r="J42" s="1988"/>
      <c r="K42" s="1988"/>
      <c r="L42" s="1988"/>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c r="AN42" s="1988"/>
      <c r="AO42" s="1988"/>
      <c r="AP42" s="1988"/>
      <c r="AQ42" s="1988"/>
      <c r="AR42" s="1988"/>
      <c r="AS42" s="1988"/>
      <c r="AT42" s="1988"/>
      <c r="AU42" s="1988"/>
      <c r="AV42" s="1988"/>
      <c r="AW42" s="1988"/>
      <c r="AX42" s="1988"/>
    </row>
    <row r="43" spans="2:54" ht="13.9" customHeight="1">
      <c r="B43" s="3091"/>
      <c r="C43" s="3092"/>
      <c r="D43" s="3092"/>
      <c r="E43" s="3092"/>
      <c r="F43" s="3092"/>
      <c r="G43" s="1773" t="s">
        <v>215</v>
      </c>
      <c r="AA43" s="3092"/>
      <c r="AB43" s="3092"/>
      <c r="AC43" s="3092"/>
      <c r="AD43" s="1773" t="s">
        <v>1405</v>
      </c>
      <c r="AX43" s="3091"/>
      <c r="AY43" s="3091"/>
      <c r="AZ43" s="3091"/>
      <c r="BA43" s="3092"/>
      <c r="BB43" s="3092"/>
    </row>
    <row r="44" spans="2:54" ht="13.9" customHeight="1">
      <c r="B44" s="3091"/>
      <c r="C44" s="3092"/>
      <c r="D44" s="3092"/>
      <c r="E44" s="3096"/>
      <c r="F44" s="3096"/>
      <c r="I44" s="1990"/>
      <c r="J44" s="1990"/>
      <c r="K44" s="1990"/>
      <c r="L44" s="1990"/>
      <c r="M44" s="1990"/>
      <c r="N44" s="1990"/>
      <c r="O44" s="1990"/>
      <c r="P44" s="1990"/>
      <c r="Q44" s="1990"/>
      <c r="R44" s="1990"/>
      <c r="S44" s="1990"/>
      <c r="T44" s="1990"/>
      <c r="U44" s="1990" t="s">
        <v>541</v>
      </c>
      <c r="V44" s="1990"/>
      <c r="W44" s="1990"/>
      <c r="X44" s="1990"/>
      <c r="Y44" s="1990"/>
      <c r="Z44" s="1990"/>
      <c r="AA44" s="3092"/>
      <c r="AB44" s="3092"/>
      <c r="AC44" s="3092"/>
      <c r="AF44" s="1990"/>
      <c r="AG44" s="1990"/>
      <c r="AH44" s="1990"/>
      <c r="AI44" s="1990"/>
      <c r="AJ44" s="1990"/>
      <c r="AK44" s="1990"/>
      <c r="AL44" s="1990"/>
      <c r="AM44" s="1990"/>
      <c r="AN44" s="1990"/>
      <c r="AO44" s="1990"/>
      <c r="AP44" s="1990"/>
      <c r="AQ44" s="1990"/>
      <c r="AR44" s="1990" t="s">
        <v>541</v>
      </c>
      <c r="AS44" s="1990"/>
      <c r="AT44" s="1990"/>
      <c r="AU44" s="1990"/>
      <c r="AV44" s="1990"/>
      <c r="AW44" s="1990"/>
      <c r="AX44" s="3092"/>
      <c r="AY44" s="3092"/>
      <c r="AZ44" s="3092"/>
      <c r="BA44" s="3092"/>
      <c r="BB44" s="3092"/>
    </row>
    <row r="45" spans="2:54" ht="13.9" customHeight="1">
      <c r="B45" s="3091"/>
      <c r="C45" s="3092"/>
      <c r="D45" s="3092"/>
      <c r="E45" s="3096"/>
      <c r="F45" s="3096"/>
      <c r="I45" s="1990" t="s">
        <v>1004</v>
      </c>
      <c r="J45" s="1990"/>
      <c r="K45" s="1990"/>
      <c r="L45" s="1990"/>
      <c r="M45" s="1990"/>
      <c r="N45" s="1990"/>
      <c r="O45" s="1990"/>
      <c r="P45" s="1990"/>
      <c r="Q45" s="1990"/>
      <c r="R45" s="1990"/>
      <c r="S45" s="1990"/>
      <c r="T45" s="1990"/>
      <c r="U45" s="3115" t="str">
        <f>IF(AND(OR(AK7="○",AK8="○"),E12="○"),ROUNDUP(AX15*0.9/7,0),IF(AND(OR(AK7="○",AK8="○"),OR(E13="○",E14="○")),ROUNDUP(AT34/7,0),""))</f>
        <v/>
      </c>
      <c r="V45" s="3117"/>
      <c r="W45" s="3117"/>
      <c r="X45" s="3118"/>
      <c r="Y45" s="3120" t="s">
        <v>528</v>
      </c>
      <c r="Z45" s="3120"/>
      <c r="AA45" s="3092"/>
      <c r="AB45" s="3092"/>
      <c r="AC45" s="3092"/>
      <c r="AF45" s="1990" t="s">
        <v>1004</v>
      </c>
      <c r="AG45" s="1990"/>
      <c r="AH45" s="1990"/>
      <c r="AI45" s="1990"/>
      <c r="AJ45" s="1990"/>
      <c r="AK45" s="1990"/>
      <c r="AL45" s="1990"/>
      <c r="AM45" s="1990"/>
      <c r="AN45" s="1990"/>
      <c r="AO45" s="1990"/>
      <c r="AP45" s="1990"/>
      <c r="AQ45" s="1990"/>
      <c r="AR45" s="3130"/>
      <c r="AS45" s="3130"/>
      <c r="AT45" s="3130"/>
      <c r="AU45" s="3130"/>
      <c r="AV45" s="3120" t="s">
        <v>528</v>
      </c>
      <c r="AW45" s="3120"/>
    </row>
    <row r="46" spans="2:54" ht="13.9" customHeight="1">
      <c r="B46" s="3091"/>
      <c r="C46" s="3092"/>
      <c r="D46" s="3092"/>
      <c r="E46" s="3097"/>
      <c r="F46" s="3092"/>
      <c r="I46" s="1980"/>
      <c r="AA46" s="3092"/>
      <c r="AB46" s="3092"/>
      <c r="AC46" s="3092"/>
      <c r="AF46" s="1980"/>
    </row>
    <row r="47" spans="2:54" ht="13.9" customHeight="1">
      <c r="B47" s="3091"/>
      <c r="C47" s="3092"/>
      <c r="D47" s="3092"/>
      <c r="E47" s="3097"/>
      <c r="F47" s="3092"/>
      <c r="G47" s="3091" t="s">
        <v>1120</v>
      </c>
      <c r="H47" s="3091"/>
      <c r="I47" s="3091"/>
      <c r="J47" s="3091"/>
      <c r="K47" s="3091"/>
      <c r="L47" s="3091"/>
      <c r="M47" s="3091"/>
      <c r="N47" s="3091"/>
      <c r="O47" s="3091"/>
      <c r="P47" s="3091"/>
      <c r="Q47" s="3091"/>
      <c r="R47" s="3091"/>
      <c r="S47" s="3091"/>
      <c r="T47" s="3096"/>
      <c r="U47" s="3096"/>
      <c r="V47" s="3096"/>
      <c r="W47" s="3096"/>
      <c r="X47" s="3096"/>
      <c r="Y47" s="3096"/>
      <c r="Z47" s="3096"/>
      <c r="AA47" s="3096"/>
      <c r="AB47" s="3096"/>
      <c r="AC47" s="3096"/>
      <c r="AD47" s="3096"/>
      <c r="AE47" s="3096"/>
      <c r="AF47" s="3096"/>
      <c r="AG47" s="3096"/>
      <c r="AH47" s="3096"/>
      <c r="AI47" s="3096"/>
      <c r="AJ47" s="3092"/>
      <c r="AK47" s="3092"/>
      <c r="AL47" s="3092"/>
      <c r="AM47" s="3092"/>
      <c r="AN47" s="3092"/>
      <c r="AO47" s="3092"/>
      <c r="AP47" s="3092"/>
      <c r="AQ47" s="3092"/>
      <c r="AX47" s="3092"/>
      <c r="AY47" s="3092"/>
      <c r="AZ47" s="3092"/>
    </row>
    <row r="48" spans="2:54" ht="13.9" customHeight="1">
      <c r="B48" s="3091"/>
      <c r="C48" s="3092"/>
      <c r="D48" s="3092"/>
      <c r="E48" s="3097"/>
      <c r="F48" s="3092"/>
      <c r="G48" s="3091"/>
      <c r="H48" s="3091"/>
      <c r="I48" s="3091"/>
      <c r="J48" s="3091"/>
      <c r="K48" s="3091"/>
      <c r="L48" s="3091"/>
      <c r="M48" s="3091"/>
      <c r="N48" s="3091"/>
      <c r="O48" s="3091"/>
      <c r="P48" s="3091"/>
      <c r="Q48" s="3091"/>
      <c r="R48" s="3091"/>
      <c r="S48" s="3091"/>
      <c r="T48" s="3096"/>
      <c r="U48" s="3096"/>
      <c r="V48" s="3096"/>
      <c r="W48" s="3096"/>
      <c r="X48" s="3096"/>
      <c r="Y48" s="3096"/>
      <c r="Z48" s="3096"/>
      <c r="AA48" s="3096"/>
      <c r="AB48" s="3096"/>
      <c r="AC48" s="3096"/>
      <c r="AD48" s="3096"/>
      <c r="AE48" s="3096"/>
      <c r="AF48" s="3096"/>
      <c r="AG48" s="3096"/>
      <c r="AH48" s="3096"/>
      <c r="AI48" s="3096"/>
      <c r="AJ48" s="3092"/>
      <c r="AK48" s="3092"/>
      <c r="AL48" s="3092"/>
      <c r="AM48" s="3092"/>
      <c r="AN48" s="3092"/>
      <c r="AO48" s="3092"/>
      <c r="AP48" s="3092"/>
      <c r="AQ48" s="3092"/>
      <c r="AX48" s="3092"/>
      <c r="AY48" s="3092"/>
      <c r="AZ48" s="3092"/>
    </row>
    <row r="49" spans="2:57" ht="13.9" customHeight="1">
      <c r="B49" s="3091"/>
      <c r="C49" s="3091"/>
      <c r="D49" s="3091"/>
      <c r="E49" s="3091"/>
      <c r="F49" s="3091"/>
      <c r="G49" s="3091"/>
      <c r="H49" s="3091"/>
      <c r="I49" s="3091"/>
      <c r="J49" s="3091"/>
      <c r="K49" s="3091"/>
      <c r="L49" s="3091"/>
      <c r="M49" s="3091"/>
      <c r="N49" s="3091"/>
      <c r="O49" s="3092"/>
      <c r="P49" s="3092"/>
      <c r="Q49" s="3096"/>
      <c r="R49" s="3096"/>
      <c r="S49" s="3096"/>
      <c r="T49" s="3096"/>
      <c r="U49" s="3096"/>
      <c r="V49" s="3096"/>
      <c r="W49" s="3096"/>
      <c r="X49" s="3096"/>
      <c r="Y49" s="3096"/>
      <c r="Z49" s="3096"/>
      <c r="AA49" s="3096"/>
      <c r="AB49" s="3096"/>
      <c r="AC49" s="3121"/>
      <c r="AD49" s="3123" t="str">
        <f>(IF(OR(U45&lt;=AR45),"可","規定の員数を満たしていません。"))</f>
        <v>可</v>
      </c>
      <c r="AE49" s="3125"/>
      <c r="AF49" s="3125"/>
      <c r="AG49" s="3125"/>
      <c r="AH49" s="3125"/>
      <c r="AI49" s="3125"/>
      <c r="AJ49" s="3125"/>
      <c r="AK49" s="3125"/>
      <c r="AL49" s="3125"/>
      <c r="AM49" s="3125"/>
      <c r="AN49" s="3125"/>
      <c r="AO49" s="3125"/>
      <c r="AP49" s="3125"/>
      <c r="AQ49" s="3125"/>
      <c r="AR49" s="3125"/>
      <c r="AS49" s="3125"/>
      <c r="AT49" s="3125"/>
      <c r="AU49" s="3134"/>
      <c r="AV49" s="3092"/>
      <c r="AW49" s="3092"/>
      <c r="AX49" s="3092"/>
      <c r="AY49" s="3092"/>
      <c r="AZ49" s="3092"/>
      <c r="BA49" s="3092"/>
      <c r="BB49" s="3092"/>
      <c r="BC49" s="3092"/>
      <c r="BD49" s="3092"/>
      <c r="BE49" s="3092"/>
    </row>
    <row r="50" spans="2:57" ht="13.9" customHeight="1">
      <c r="O50" s="3092"/>
      <c r="P50" s="3092"/>
      <c r="Q50" s="3092"/>
      <c r="R50" s="3092"/>
      <c r="S50" s="3092"/>
      <c r="T50" s="3092"/>
      <c r="U50" s="3092"/>
      <c r="V50" s="3092"/>
      <c r="W50" s="3092"/>
      <c r="X50" s="3091"/>
      <c r="Y50" s="3091"/>
      <c r="Z50" s="3092"/>
      <c r="AA50" s="3091"/>
      <c r="AB50" s="3091"/>
      <c r="AC50" s="3092"/>
      <c r="AD50" s="3124"/>
      <c r="AE50" s="3126"/>
      <c r="AF50" s="3126"/>
      <c r="AG50" s="3126"/>
      <c r="AH50" s="3126"/>
      <c r="AI50" s="3126"/>
      <c r="AJ50" s="3126"/>
      <c r="AK50" s="3126"/>
      <c r="AL50" s="3126"/>
      <c r="AM50" s="3126"/>
      <c r="AN50" s="3126"/>
      <c r="AO50" s="3126"/>
      <c r="AP50" s="3126"/>
      <c r="AQ50" s="3126"/>
      <c r="AR50" s="3126"/>
      <c r="AS50" s="3126"/>
      <c r="AT50" s="3126"/>
      <c r="AU50" s="3135"/>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7"/>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fitToWidth="1" fitToHeight="1" orientation="portrait" usePrinterDefaults="1"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activeCell="N22" sqref="N22:O22"/>
    </sheetView>
  </sheetViews>
  <sheetFormatPr defaultColWidth="8.875" defaultRowHeight="12"/>
  <cols>
    <col min="1" max="56" width="1.75" style="1773" customWidth="1"/>
    <col min="57" max="16384" width="8.875" style="1773"/>
  </cols>
  <sheetData>
    <row r="1" spans="1:56" ht="13.9" customHeight="1">
      <c r="A1" s="1988" t="s">
        <v>1394</v>
      </c>
    </row>
    <row r="2" spans="1:56" ht="13.9" customHeight="1">
      <c r="AP2" s="1982" t="s">
        <v>171</v>
      </c>
      <c r="AQ2" s="1982"/>
      <c r="AR2" s="1982"/>
      <c r="AS2" s="2077"/>
      <c r="AT2" s="2077"/>
      <c r="AU2" s="1982" t="s">
        <v>796</v>
      </c>
      <c r="AV2" s="1982"/>
      <c r="AW2" s="2077"/>
      <c r="AX2" s="2077"/>
      <c r="AY2" s="1982" t="s">
        <v>328</v>
      </c>
      <c r="AZ2" s="1982"/>
      <c r="BA2" s="2077"/>
      <c r="BB2" s="2077"/>
      <c r="BC2" s="1982" t="s">
        <v>746</v>
      </c>
      <c r="BD2" s="1982"/>
    </row>
    <row r="3" spans="1:56" ht="13.9" customHeight="1"/>
    <row r="4" spans="1:56" ht="13.9" customHeight="1">
      <c r="Q4" s="1773" t="s">
        <v>668</v>
      </c>
    </row>
    <row r="5" spans="1:56" ht="13.9" customHeight="1"/>
    <row r="6" spans="1:56" ht="13.9" customHeight="1">
      <c r="C6" s="1773" t="s">
        <v>1156</v>
      </c>
      <c r="AI6" s="1773" t="s">
        <v>300</v>
      </c>
    </row>
    <row r="7" spans="1:56" ht="13.9" customHeight="1">
      <c r="E7" s="1990" t="s">
        <v>913</v>
      </c>
      <c r="F7" s="1990"/>
      <c r="G7" s="1990"/>
      <c r="H7" s="1990"/>
      <c r="I7" s="1990"/>
      <c r="J7" s="1990"/>
      <c r="K7" s="1990"/>
      <c r="L7" s="3105"/>
      <c r="M7" s="3105"/>
      <c r="N7" s="3105"/>
      <c r="O7" s="3105"/>
      <c r="P7" s="3105"/>
      <c r="Q7" s="3105"/>
      <c r="R7" s="3105"/>
      <c r="S7" s="3105"/>
      <c r="T7" s="3105"/>
      <c r="U7" s="3105"/>
      <c r="V7" s="3105"/>
      <c r="W7" s="3105"/>
      <c r="X7" s="3105"/>
      <c r="Y7" s="3105"/>
      <c r="Z7" s="3105"/>
      <c r="AA7" s="3105"/>
      <c r="AB7" s="3105"/>
      <c r="AC7" s="3105"/>
      <c r="AD7" s="3105"/>
      <c r="AK7" s="3093" t="s">
        <v>668</v>
      </c>
      <c r="AL7" s="3093"/>
      <c r="AM7" s="3093"/>
      <c r="AN7" s="1990" t="s">
        <v>1171</v>
      </c>
      <c r="AO7" s="1990"/>
      <c r="AP7" s="1990"/>
      <c r="AQ7" s="1990"/>
      <c r="AR7" s="1990"/>
      <c r="AS7" s="1990"/>
      <c r="AT7" s="1990"/>
      <c r="AU7" s="1990"/>
      <c r="AV7" s="1990"/>
      <c r="AW7" s="1990"/>
      <c r="AX7" s="1990"/>
      <c r="AY7" s="1990"/>
    </row>
    <row r="8" spans="1:56" ht="13.9" customHeight="1">
      <c r="E8" s="1990" t="s">
        <v>841</v>
      </c>
      <c r="F8" s="1990"/>
      <c r="G8" s="1990"/>
      <c r="H8" s="1990"/>
      <c r="I8" s="1990"/>
      <c r="J8" s="1990"/>
      <c r="K8" s="1990"/>
      <c r="L8" s="3105"/>
      <c r="M8" s="3105"/>
      <c r="N8" s="3105"/>
      <c r="O8" s="3105"/>
      <c r="P8" s="3105"/>
      <c r="Q8" s="3105"/>
      <c r="R8" s="3105"/>
      <c r="S8" s="3105"/>
      <c r="T8" s="3105"/>
      <c r="U8" s="3105"/>
      <c r="V8" s="3105"/>
      <c r="W8" s="3105"/>
      <c r="X8" s="3105"/>
      <c r="Y8" s="3105"/>
      <c r="Z8" s="3105"/>
      <c r="AA8" s="3105"/>
      <c r="AB8" s="3105"/>
      <c r="AC8" s="3105"/>
      <c r="AD8" s="3105"/>
      <c r="AK8" s="3093"/>
      <c r="AL8" s="3093"/>
      <c r="AM8" s="3093"/>
      <c r="AN8" s="1990" t="s">
        <v>11</v>
      </c>
      <c r="AO8" s="1990"/>
      <c r="AP8" s="1990"/>
      <c r="AQ8" s="1990"/>
      <c r="AR8" s="1990"/>
      <c r="AS8" s="1990"/>
      <c r="AT8" s="1990"/>
      <c r="AU8" s="1990"/>
      <c r="AV8" s="1990"/>
      <c r="AW8" s="1990"/>
      <c r="AX8" s="1990"/>
      <c r="AY8" s="1990"/>
    </row>
    <row r="9" spans="1:56" ht="13.9" customHeight="1">
      <c r="E9" s="1990" t="s">
        <v>297</v>
      </c>
      <c r="F9" s="1990"/>
      <c r="G9" s="1990"/>
      <c r="H9" s="1990"/>
      <c r="I9" s="1990"/>
      <c r="J9" s="1990"/>
      <c r="K9" s="1990"/>
      <c r="L9" s="3105"/>
      <c r="M9" s="3105"/>
      <c r="N9" s="3105"/>
      <c r="O9" s="3105"/>
      <c r="P9" s="3105"/>
      <c r="Q9" s="3105"/>
      <c r="R9" s="3105"/>
      <c r="S9" s="3105"/>
      <c r="T9" s="3105"/>
      <c r="U9" s="3105"/>
      <c r="V9" s="1990" t="s">
        <v>268</v>
      </c>
      <c r="W9" s="1990"/>
      <c r="X9" s="1990"/>
      <c r="Y9" s="3119">
        <v>14</v>
      </c>
      <c r="Z9" s="3119"/>
      <c r="AA9" s="3119"/>
      <c r="AB9" s="3119"/>
      <c r="AC9" s="1990" t="s">
        <v>1172</v>
      </c>
      <c r="AD9" s="1990"/>
      <c r="AJ9" s="1989"/>
      <c r="AK9" s="3127" t="s">
        <v>199</v>
      </c>
      <c r="AL9" s="1989"/>
      <c r="AM9" s="1989"/>
      <c r="AN9" s="1989"/>
      <c r="AO9" s="1989"/>
      <c r="AP9" s="1989"/>
      <c r="AQ9" s="1989"/>
      <c r="AR9" s="1989"/>
      <c r="AS9" s="1989"/>
      <c r="AT9" s="1989"/>
      <c r="AU9" s="1989"/>
    </row>
    <row r="10" spans="1:56" ht="13.9" customHeight="1">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H10" s="1989"/>
      <c r="AI10" s="1989"/>
      <c r="AJ10" s="1989"/>
      <c r="AK10" s="1991" t="str">
        <f>IF(COUNTIF(AK6:AM8,"○")&gt;1,"いづれか１つを選択してください。","")</f>
        <v/>
      </c>
      <c r="AL10" s="1989"/>
      <c r="AM10" s="1989"/>
      <c r="AN10" s="1989"/>
      <c r="AO10" s="1989"/>
      <c r="AP10" s="1989"/>
      <c r="AQ10" s="1989"/>
      <c r="AR10" s="1989"/>
      <c r="AS10" s="1989"/>
      <c r="AT10" s="1989"/>
      <c r="AU10" s="1989"/>
    </row>
    <row r="11" spans="1:56" ht="13.9" customHeight="1">
      <c r="C11" s="1773" t="s">
        <v>1218</v>
      </c>
      <c r="AH11" s="1773" t="s">
        <v>1407</v>
      </c>
    </row>
    <row r="12" spans="1:56" ht="13.9" customHeight="1">
      <c r="E12" s="3093" t="s">
        <v>668</v>
      </c>
      <c r="F12" s="3093"/>
      <c r="G12" s="3093"/>
      <c r="H12" s="3099" t="s">
        <v>740</v>
      </c>
      <c r="I12" s="3099"/>
      <c r="J12" s="3099"/>
      <c r="K12" s="3099"/>
      <c r="L12" s="3099"/>
      <c r="M12" s="3099"/>
      <c r="N12" s="3099"/>
      <c r="O12" s="3099"/>
      <c r="P12" s="3099"/>
      <c r="Q12" s="3099"/>
      <c r="R12" s="3099"/>
      <c r="S12" s="3099"/>
      <c r="T12" s="3099"/>
      <c r="U12" s="3099"/>
      <c r="V12" s="3099"/>
      <c r="W12" s="3099"/>
      <c r="X12" s="3099"/>
      <c r="Y12" s="3099"/>
      <c r="Z12" s="3099"/>
      <c r="AA12" s="3099"/>
      <c r="AB12" s="3099"/>
      <c r="AC12" s="3099"/>
      <c r="AD12" s="3099"/>
      <c r="AE12" s="3099"/>
      <c r="AF12" s="3099"/>
      <c r="AI12" s="2073"/>
      <c r="AK12" s="3095" t="s">
        <v>1404</v>
      </c>
      <c r="AL12" s="3098"/>
      <c r="AM12" s="3098"/>
      <c r="AN12" s="3100"/>
      <c r="AO12" s="3128"/>
      <c r="AP12" s="3129"/>
      <c r="AQ12" s="3129"/>
      <c r="AR12" s="2064" t="s">
        <v>1172</v>
      </c>
      <c r="AS12" s="2065"/>
      <c r="AT12" s="2062" t="s">
        <v>1406</v>
      </c>
      <c r="AU12" s="2064"/>
      <c r="AV12" s="2064"/>
      <c r="AW12" s="2065"/>
      <c r="AX12" s="3128">
        <v>3</v>
      </c>
      <c r="AY12" s="3129"/>
      <c r="AZ12" s="3129"/>
      <c r="BA12" s="2064" t="s">
        <v>1172</v>
      </c>
      <c r="BB12" s="2065"/>
    </row>
    <row r="13" spans="1:56" ht="13.9" customHeight="1">
      <c r="E13" s="3093"/>
      <c r="F13" s="3093"/>
      <c r="G13" s="3093"/>
      <c r="H13" s="3099" t="s">
        <v>660</v>
      </c>
      <c r="I13" s="3099"/>
      <c r="J13" s="3099"/>
      <c r="K13" s="3099"/>
      <c r="L13" s="3099"/>
      <c r="M13" s="3099"/>
      <c r="N13" s="3099"/>
      <c r="O13" s="3099"/>
      <c r="P13" s="3099"/>
      <c r="Q13" s="3099"/>
      <c r="R13" s="3099"/>
      <c r="S13" s="3099"/>
      <c r="T13" s="3099"/>
      <c r="U13" s="3099"/>
      <c r="V13" s="3099"/>
      <c r="W13" s="3099"/>
      <c r="X13" s="3099"/>
      <c r="Y13" s="3099"/>
      <c r="Z13" s="3099"/>
      <c r="AA13" s="3099"/>
      <c r="AB13" s="3099"/>
      <c r="AC13" s="3099"/>
      <c r="AD13" s="3099"/>
      <c r="AE13" s="3099"/>
      <c r="AF13" s="3099"/>
      <c r="AH13" s="2073" t="str">
        <f>IF(E12="○","→","")</f>
        <v>→</v>
      </c>
      <c r="AI13" s="2073"/>
      <c r="AK13" s="2062" t="s">
        <v>866</v>
      </c>
      <c r="AL13" s="2064"/>
      <c r="AM13" s="2064"/>
      <c r="AN13" s="2065"/>
      <c r="AO13" s="3128"/>
      <c r="AP13" s="3129"/>
      <c r="AQ13" s="3129"/>
      <c r="AR13" s="2064" t="s">
        <v>1172</v>
      </c>
      <c r="AS13" s="2065"/>
      <c r="AT13" s="2062" t="s">
        <v>82</v>
      </c>
      <c r="AU13" s="2064"/>
      <c r="AV13" s="2064"/>
      <c r="AW13" s="2065"/>
      <c r="AX13" s="3128">
        <v>1</v>
      </c>
      <c r="AY13" s="3129"/>
      <c r="AZ13" s="3129"/>
      <c r="BA13" s="2064" t="s">
        <v>1172</v>
      </c>
      <c r="BB13" s="2065"/>
    </row>
    <row r="14" spans="1:56" ht="13.9" customHeight="1">
      <c r="E14" s="3093"/>
      <c r="F14" s="3093"/>
      <c r="G14" s="3093"/>
      <c r="H14" s="3099" t="s">
        <v>1403</v>
      </c>
      <c r="I14" s="3099"/>
      <c r="J14" s="3099"/>
      <c r="K14" s="3099"/>
      <c r="L14" s="3099"/>
      <c r="M14" s="3099"/>
      <c r="N14" s="3099"/>
      <c r="O14" s="3099"/>
      <c r="P14" s="3099"/>
      <c r="Q14" s="3099"/>
      <c r="R14" s="3099"/>
      <c r="S14" s="3099"/>
      <c r="T14" s="3099"/>
      <c r="U14" s="3099"/>
      <c r="V14" s="3099"/>
      <c r="W14" s="3099"/>
      <c r="X14" s="3099"/>
      <c r="Y14" s="3099"/>
      <c r="Z14" s="3099"/>
      <c r="AA14" s="3099"/>
      <c r="AB14" s="3099"/>
      <c r="AC14" s="3099"/>
      <c r="AD14" s="3099"/>
      <c r="AE14" s="3099"/>
      <c r="AF14" s="3099"/>
      <c r="AH14" s="2073"/>
      <c r="AI14" s="2073"/>
      <c r="AK14" s="2062" t="s">
        <v>373</v>
      </c>
      <c r="AL14" s="2064"/>
      <c r="AM14" s="2064"/>
      <c r="AN14" s="2065"/>
      <c r="AO14" s="3128">
        <v>3</v>
      </c>
      <c r="AP14" s="3129"/>
      <c r="AQ14" s="3129"/>
      <c r="AR14" s="2064" t="s">
        <v>1172</v>
      </c>
      <c r="AS14" s="2065"/>
      <c r="AT14" s="2062" t="s">
        <v>1408</v>
      </c>
      <c r="AU14" s="2064"/>
      <c r="AV14" s="2064"/>
      <c r="AW14" s="2065"/>
      <c r="AX14" s="3128"/>
      <c r="AY14" s="3129"/>
      <c r="AZ14" s="3129"/>
      <c r="BA14" s="2064" t="s">
        <v>1172</v>
      </c>
      <c r="BB14" s="2065"/>
    </row>
    <row r="15" spans="1:56" ht="13.9" customHeight="1">
      <c r="E15" s="3094" t="s">
        <v>1396</v>
      </c>
      <c r="F15" s="1988"/>
      <c r="G15" s="1988"/>
      <c r="H15" s="1988"/>
      <c r="I15" s="1988"/>
      <c r="J15" s="1988"/>
      <c r="K15" s="1988"/>
      <c r="L15" s="1988"/>
      <c r="M15" s="1988"/>
      <c r="N15" s="1988"/>
      <c r="O15" s="1988"/>
      <c r="P15" s="1988"/>
      <c r="Q15" s="1988"/>
      <c r="R15" s="1988"/>
      <c r="S15" s="1988"/>
      <c r="T15" s="1988"/>
      <c r="U15" s="1988"/>
      <c r="V15" s="1988"/>
      <c r="W15" s="1988"/>
      <c r="X15" s="1988"/>
      <c r="Y15" s="1988"/>
      <c r="Z15" s="1988"/>
      <c r="AA15" s="1988"/>
      <c r="AB15" s="1988"/>
      <c r="AC15" s="1988"/>
      <c r="AD15" s="1988"/>
      <c r="AE15" s="1988"/>
      <c r="AF15" s="1988"/>
      <c r="AK15" s="1988"/>
      <c r="AL15" s="1988"/>
      <c r="AM15" s="1988"/>
      <c r="AN15" s="1988"/>
      <c r="AO15" s="2092"/>
      <c r="AP15" s="2092"/>
      <c r="AQ15" s="2092"/>
      <c r="AR15" s="1988"/>
      <c r="AS15" s="1988"/>
      <c r="AT15" s="2062" t="s">
        <v>1409</v>
      </c>
      <c r="AU15" s="2064"/>
      <c r="AV15" s="2064"/>
      <c r="AW15" s="2065"/>
      <c r="AX15" s="3136">
        <f>AO12+AO13+AO14+AX12+AX13+AX14</f>
        <v>7</v>
      </c>
      <c r="AY15" s="3137"/>
      <c r="AZ15" s="3137"/>
      <c r="BA15" s="2064" t="s">
        <v>1172</v>
      </c>
      <c r="BB15" s="2065"/>
    </row>
    <row r="16" spans="1:56" ht="13.9" customHeight="1">
      <c r="E16" s="3094" t="s">
        <v>1397</v>
      </c>
      <c r="F16" s="1988"/>
      <c r="G16" s="1988"/>
      <c r="H16" s="1988"/>
      <c r="I16" s="1988"/>
      <c r="J16" s="1988"/>
      <c r="K16" s="1988"/>
      <c r="L16" s="1988"/>
      <c r="M16" s="1988"/>
      <c r="N16" s="1988"/>
      <c r="O16" s="1988"/>
      <c r="P16" s="1988"/>
      <c r="Q16" s="1988"/>
      <c r="R16" s="1988"/>
      <c r="S16" s="1988"/>
      <c r="T16" s="1988"/>
      <c r="U16" s="1988"/>
      <c r="V16" s="1988"/>
      <c r="W16" s="1988"/>
      <c r="X16" s="1988"/>
      <c r="Y16" s="1988"/>
      <c r="Z16" s="1988"/>
      <c r="AA16" s="1988"/>
      <c r="AB16" s="1988"/>
      <c r="AC16" s="1988"/>
      <c r="AD16" s="3122" t="str">
        <f>IF(OR(E13="○",E14="○"),"↓","")</f>
        <v/>
      </c>
      <c r="AE16" s="1979"/>
      <c r="AF16" s="1988"/>
      <c r="AR16" s="1989"/>
      <c r="AS16" s="1989"/>
      <c r="AT16" s="3131"/>
      <c r="AU16" s="3131"/>
      <c r="AV16" s="3131"/>
      <c r="AW16" s="3131"/>
      <c r="AX16" s="3131"/>
      <c r="AY16" s="3131"/>
      <c r="AZ16" s="3131"/>
      <c r="BA16" s="3131"/>
      <c r="BB16" s="3138" t="str">
        <f>IF(AND(AX15&lt;&gt;Y9,E12="○"),"「１　事業者名簿」の定員数と想定される利用者数が一致しません。","")</f>
        <v>「１　事業者名簿」の定員数と想定される利用者数が一致しません。</v>
      </c>
    </row>
    <row r="17" spans="3:53" ht="13.9" customHeight="1">
      <c r="E17" s="1991" t="str">
        <f>IF(COUNTIF(E12:G14,"○")&gt;1,"いずれか１つを選択してください。","")</f>
        <v/>
      </c>
      <c r="AD17" s="2073"/>
      <c r="AE17" s="2073"/>
      <c r="AR17" s="1989"/>
      <c r="AS17" s="1989"/>
      <c r="AT17" s="1989"/>
      <c r="AU17" s="1989"/>
      <c r="AV17" s="1989"/>
      <c r="AW17" s="1989"/>
      <c r="AX17" s="1989"/>
      <c r="AY17" s="1989"/>
      <c r="AZ17" s="1989"/>
    </row>
    <row r="18" spans="3:53" ht="13.9" customHeight="1">
      <c r="C18" s="1773" t="s">
        <v>1395</v>
      </c>
    </row>
    <row r="19" spans="3:53" ht="13.9" customHeight="1">
      <c r="E19" s="1990"/>
      <c r="F19" s="1990"/>
      <c r="G19" s="1990"/>
      <c r="H19" s="1990"/>
      <c r="I19" s="1990"/>
      <c r="J19" s="1990" t="s">
        <v>663</v>
      </c>
      <c r="K19" s="1990"/>
      <c r="L19" s="1990"/>
      <c r="M19" s="1990"/>
      <c r="N19" s="1990"/>
      <c r="O19" s="1990"/>
      <c r="P19" s="1990" t="s">
        <v>246</v>
      </c>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row>
    <row r="20" spans="3:53" ht="13.9" customHeight="1">
      <c r="E20" s="1990"/>
      <c r="F20" s="1990"/>
      <c r="G20" s="1990"/>
      <c r="H20" s="1990"/>
      <c r="I20" s="1990"/>
      <c r="J20" s="1990"/>
      <c r="K20" s="1990"/>
      <c r="L20" s="1990"/>
      <c r="M20" s="1990"/>
      <c r="N20" s="1990"/>
      <c r="O20" s="1990"/>
      <c r="P20" s="3108" t="s">
        <v>1404</v>
      </c>
      <c r="Q20" s="3108"/>
      <c r="R20" s="3108"/>
      <c r="S20" s="3108"/>
      <c r="T20" s="3108"/>
      <c r="U20" s="1990" t="s">
        <v>866</v>
      </c>
      <c r="V20" s="1990"/>
      <c r="W20" s="1990"/>
      <c r="X20" s="1990"/>
      <c r="Y20" s="1990"/>
      <c r="Z20" s="1990" t="s">
        <v>373</v>
      </c>
      <c r="AA20" s="1990"/>
      <c r="AB20" s="1990"/>
      <c r="AC20" s="1990"/>
      <c r="AD20" s="1990"/>
      <c r="AE20" s="1990" t="s">
        <v>1406</v>
      </c>
      <c r="AF20" s="1990"/>
      <c r="AG20" s="1990"/>
      <c r="AH20" s="1990"/>
      <c r="AI20" s="1990"/>
      <c r="AJ20" s="1990" t="s">
        <v>82</v>
      </c>
      <c r="AK20" s="1990"/>
      <c r="AL20" s="1990"/>
      <c r="AM20" s="1990"/>
      <c r="AN20" s="1990"/>
      <c r="AO20" s="1990" t="s">
        <v>1408</v>
      </c>
      <c r="AP20" s="1990"/>
      <c r="AQ20" s="1990"/>
      <c r="AR20" s="1990"/>
      <c r="AS20" s="1990"/>
      <c r="AT20" s="1990" t="s">
        <v>290</v>
      </c>
      <c r="AU20" s="1990"/>
      <c r="AV20" s="1990"/>
      <c r="AW20" s="1990"/>
      <c r="AX20" s="1990"/>
    </row>
    <row r="21" spans="3:53" ht="13.9" customHeight="1">
      <c r="E21" s="1990" t="s">
        <v>334</v>
      </c>
      <c r="F21" s="1990"/>
      <c r="G21" s="1990"/>
      <c r="H21" s="1990"/>
      <c r="I21" s="1990"/>
      <c r="J21" s="3101">
        <v>30</v>
      </c>
      <c r="K21" s="3103"/>
      <c r="L21" s="3103"/>
      <c r="M21" s="3103"/>
      <c r="N21" s="2012" t="s">
        <v>746</v>
      </c>
      <c r="O21" s="3106"/>
      <c r="P21" s="3109"/>
      <c r="Q21" s="3111"/>
      <c r="R21" s="3111"/>
      <c r="S21" s="2012" t="s">
        <v>1172</v>
      </c>
      <c r="T21" s="3106"/>
      <c r="U21" s="3113">
        <v>0</v>
      </c>
      <c r="V21" s="3116"/>
      <c r="W21" s="3116"/>
      <c r="X21" s="2064" t="s">
        <v>1172</v>
      </c>
      <c r="Y21" s="2065"/>
      <c r="Z21" s="3113">
        <v>210</v>
      </c>
      <c r="AA21" s="3116"/>
      <c r="AB21" s="3116"/>
      <c r="AC21" s="2064" t="s">
        <v>1172</v>
      </c>
      <c r="AD21" s="2065"/>
      <c r="AE21" s="3113">
        <v>210</v>
      </c>
      <c r="AF21" s="3116"/>
      <c r="AG21" s="3116"/>
      <c r="AH21" s="2064" t="s">
        <v>1172</v>
      </c>
      <c r="AI21" s="2065"/>
      <c r="AJ21" s="3113">
        <v>0</v>
      </c>
      <c r="AK21" s="3116"/>
      <c r="AL21" s="3116"/>
      <c r="AM21" s="2064" t="s">
        <v>1172</v>
      </c>
      <c r="AN21" s="2065"/>
      <c r="AO21" s="3113">
        <v>0</v>
      </c>
      <c r="AP21" s="3116"/>
      <c r="AQ21" s="3116"/>
      <c r="AR21" s="2064" t="s">
        <v>1172</v>
      </c>
      <c r="AS21" s="2065"/>
      <c r="AT21" s="3114">
        <f t="shared" ref="AT21:AT32" si="0">P21+U21+Z21+AE21+AJ21+AO21</f>
        <v>420</v>
      </c>
      <c r="AU21" s="2063"/>
      <c r="AV21" s="2063"/>
      <c r="AW21" s="2064" t="s">
        <v>1172</v>
      </c>
      <c r="AX21" s="2065"/>
    </row>
    <row r="22" spans="3:53" ht="13.9" customHeight="1">
      <c r="E22" s="1990" t="s">
        <v>1157</v>
      </c>
      <c r="F22" s="1990"/>
      <c r="G22" s="1990"/>
      <c r="H22" s="1990"/>
      <c r="I22" s="1990"/>
      <c r="J22" s="3101">
        <v>31</v>
      </c>
      <c r="K22" s="3103"/>
      <c r="L22" s="3103"/>
      <c r="M22" s="3103"/>
      <c r="N22" s="2012" t="s">
        <v>746</v>
      </c>
      <c r="O22" s="3106"/>
      <c r="P22" s="3109">
        <v>0</v>
      </c>
      <c r="Q22" s="3111"/>
      <c r="R22" s="3111"/>
      <c r="S22" s="2012" t="s">
        <v>1172</v>
      </c>
      <c r="T22" s="3106"/>
      <c r="U22" s="3113">
        <v>0</v>
      </c>
      <c r="V22" s="3116"/>
      <c r="W22" s="3116"/>
      <c r="X22" s="2064" t="s">
        <v>1172</v>
      </c>
      <c r="Y22" s="2065"/>
      <c r="Z22" s="3113">
        <v>210</v>
      </c>
      <c r="AA22" s="3116"/>
      <c r="AB22" s="3116"/>
      <c r="AC22" s="2064" t="s">
        <v>1172</v>
      </c>
      <c r="AD22" s="2065"/>
      <c r="AE22" s="3113">
        <v>210</v>
      </c>
      <c r="AF22" s="3116"/>
      <c r="AG22" s="3116"/>
      <c r="AH22" s="2064" t="s">
        <v>1172</v>
      </c>
      <c r="AI22" s="2065"/>
      <c r="AJ22" s="3113">
        <v>0</v>
      </c>
      <c r="AK22" s="3116"/>
      <c r="AL22" s="3116"/>
      <c r="AM22" s="2064" t="s">
        <v>1172</v>
      </c>
      <c r="AN22" s="2065"/>
      <c r="AO22" s="3113">
        <v>0</v>
      </c>
      <c r="AP22" s="3116"/>
      <c r="AQ22" s="3116"/>
      <c r="AR22" s="2064" t="s">
        <v>1172</v>
      </c>
      <c r="AS22" s="2065"/>
      <c r="AT22" s="3114">
        <f t="shared" si="0"/>
        <v>420</v>
      </c>
      <c r="AU22" s="2063"/>
      <c r="AV22" s="2063"/>
      <c r="AW22" s="2064" t="s">
        <v>1172</v>
      </c>
      <c r="AX22" s="2065"/>
    </row>
    <row r="23" spans="3:53" ht="13.9" customHeight="1">
      <c r="E23" s="1990" t="s">
        <v>1158</v>
      </c>
      <c r="F23" s="1990"/>
      <c r="G23" s="1990"/>
      <c r="H23" s="1990"/>
      <c r="I23" s="1990"/>
      <c r="J23" s="3101">
        <v>30</v>
      </c>
      <c r="K23" s="3103"/>
      <c r="L23" s="3103"/>
      <c r="M23" s="3103"/>
      <c r="N23" s="2012" t="s">
        <v>746</v>
      </c>
      <c r="O23" s="3106"/>
      <c r="P23" s="3109">
        <v>0</v>
      </c>
      <c r="Q23" s="3111"/>
      <c r="R23" s="3111"/>
      <c r="S23" s="2012" t="s">
        <v>1172</v>
      </c>
      <c r="T23" s="3106"/>
      <c r="U23" s="3113">
        <v>0</v>
      </c>
      <c r="V23" s="3116"/>
      <c r="W23" s="3116"/>
      <c r="X23" s="2064" t="s">
        <v>1172</v>
      </c>
      <c r="Y23" s="2065"/>
      <c r="Z23" s="3113">
        <v>210</v>
      </c>
      <c r="AA23" s="3116"/>
      <c r="AB23" s="3116"/>
      <c r="AC23" s="2064" t="s">
        <v>1172</v>
      </c>
      <c r="AD23" s="2065"/>
      <c r="AE23" s="3113">
        <v>210</v>
      </c>
      <c r="AF23" s="3116"/>
      <c r="AG23" s="3116"/>
      <c r="AH23" s="2064" t="s">
        <v>1172</v>
      </c>
      <c r="AI23" s="2065"/>
      <c r="AJ23" s="3113">
        <v>0</v>
      </c>
      <c r="AK23" s="3116"/>
      <c r="AL23" s="3116"/>
      <c r="AM23" s="2064" t="s">
        <v>1172</v>
      </c>
      <c r="AN23" s="2065"/>
      <c r="AO23" s="3113">
        <v>0</v>
      </c>
      <c r="AP23" s="3116"/>
      <c r="AQ23" s="3116"/>
      <c r="AR23" s="2064" t="s">
        <v>1172</v>
      </c>
      <c r="AS23" s="2065"/>
      <c r="AT23" s="3114">
        <f t="shared" si="0"/>
        <v>420</v>
      </c>
      <c r="AU23" s="2063"/>
      <c r="AV23" s="2063"/>
      <c r="AW23" s="2064" t="s">
        <v>1172</v>
      </c>
      <c r="AX23" s="2065"/>
    </row>
    <row r="24" spans="3:53" ht="13.9" customHeight="1">
      <c r="E24" s="1990" t="s">
        <v>743</v>
      </c>
      <c r="F24" s="1990"/>
      <c r="G24" s="1990"/>
      <c r="H24" s="1990"/>
      <c r="I24" s="1990"/>
      <c r="J24" s="3101">
        <v>31</v>
      </c>
      <c r="K24" s="3103"/>
      <c r="L24" s="3103"/>
      <c r="M24" s="3103"/>
      <c r="N24" s="2012" t="s">
        <v>746</v>
      </c>
      <c r="O24" s="3106"/>
      <c r="P24" s="3109">
        <v>0</v>
      </c>
      <c r="Q24" s="3111"/>
      <c r="R24" s="3111"/>
      <c r="S24" s="2012" t="s">
        <v>1172</v>
      </c>
      <c r="T24" s="3106"/>
      <c r="U24" s="3113">
        <v>0</v>
      </c>
      <c r="V24" s="3116"/>
      <c r="W24" s="3116"/>
      <c r="X24" s="2064" t="s">
        <v>1172</v>
      </c>
      <c r="Y24" s="2065"/>
      <c r="Z24" s="3113">
        <v>210</v>
      </c>
      <c r="AA24" s="3116"/>
      <c r="AB24" s="3116"/>
      <c r="AC24" s="2064" t="s">
        <v>1172</v>
      </c>
      <c r="AD24" s="2065"/>
      <c r="AE24" s="3113">
        <v>210</v>
      </c>
      <c r="AF24" s="3116"/>
      <c r="AG24" s="3116"/>
      <c r="AH24" s="2064" t="s">
        <v>1172</v>
      </c>
      <c r="AI24" s="2065"/>
      <c r="AJ24" s="3113">
        <v>0</v>
      </c>
      <c r="AK24" s="3116"/>
      <c r="AL24" s="3116"/>
      <c r="AM24" s="2064" t="s">
        <v>1172</v>
      </c>
      <c r="AN24" s="2065"/>
      <c r="AO24" s="3113">
        <v>0</v>
      </c>
      <c r="AP24" s="3116"/>
      <c r="AQ24" s="3116"/>
      <c r="AR24" s="2064" t="s">
        <v>1172</v>
      </c>
      <c r="AS24" s="2065"/>
      <c r="AT24" s="3114">
        <f t="shared" si="0"/>
        <v>420</v>
      </c>
      <c r="AU24" s="2063"/>
      <c r="AV24" s="2063"/>
      <c r="AW24" s="2064" t="s">
        <v>1172</v>
      </c>
      <c r="AX24" s="2065"/>
    </row>
    <row r="25" spans="3:53" ht="13.9" customHeight="1">
      <c r="E25" s="1990" t="s">
        <v>610</v>
      </c>
      <c r="F25" s="1990"/>
      <c r="G25" s="1990"/>
      <c r="H25" s="1990"/>
      <c r="I25" s="1990"/>
      <c r="J25" s="3101">
        <v>30</v>
      </c>
      <c r="K25" s="3103"/>
      <c r="L25" s="3103"/>
      <c r="M25" s="3103"/>
      <c r="N25" s="2012" t="s">
        <v>746</v>
      </c>
      <c r="O25" s="3106"/>
      <c r="P25" s="3109">
        <v>0</v>
      </c>
      <c r="Q25" s="3111"/>
      <c r="R25" s="3111"/>
      <c r="S25" s="2012" t="s">
        <v>1172</v>
      </c>
      <c r="T25" s="3106"/>
      <c r="U25" s="3113">
        <v>0</v>
      </c>
      <c r="V25" s="3116"/>
      <c r="W25" s="3116"/>
      <c r="X25" s="2064" t="s">
        <v>1172</v>
      </c>
      <c r="Y25" s="2065"/>
      <c r="Z25" s="3113">
        <v>210</v>
      </c>
      <c r="AA25" s="3116"/>
      <c r="AB25" s="3116"/>
      <c r="AC25" s="2064" t="s">
        <v>1172</v>
      </c>
      <c r="AD25" s="2065"/>
      <c r="AE25" s="3113">
        <v>210</v>
      </c>
      <c r="AF25" s="3116"/>
      <c r="AG25" s="3116"/>
      <c r="AH25" s="2064" t="s">
        <v>1172</v>
      </c>
      <c r="AI25" s="2065"/>
      <c r="AJ25" s="3113">
        <v>0</v>
      </c>
      <c r="AK25" s="3116"/>
      <c r="AL25" s="3116"/>
      <c r="AM25" s="2064" t="s">
        <v>1172</v>
      </c>
      <c r="AN25" s="2065"/>
      <c r="AO25" s="3113">
        <v>0</v>
      </c>
      <c r="AP25" s="3116"/>
      <c r="AQ25" s="3116"/>
      <c r="AR25" s="2064" t="s">
        <v>1172</v>
      </c>
      <c r="AS25" s="2065"/>
      <c r="AT25" s="3114">
        <f t="shared" si="0"/>
        <v>420</v>
      </c>
      <c r="AU25" s="2063"/>
      <c r="AV25" s="2063"/>
      <c r="AW25" s="2064" t="s">
        <v>1172</v>
      </c>
      <c r="AX25" s="2065"/>
    </row>
    <row r="26" spans="3:53" ht="13.9" customHeight="1">
      <c r="E26" s="1990" t="s">
        <v>44</v>
      </c>
      <c r="F26" s="1990"/>
      <c r="G26" s="1990"/>
      <c r="H26" s="1990"/>
      <c r="I26" s="1990"/>
      <c r="J26" s="3101">
        <v>30</v>
      </c>
      <c r="K26" s="3103"/>
      <c r="L26" s="3103"/>
      <c r="M26" s="3103"/>
      <c r="N26" s="2012" t="s">
        <v>746</v>
      </c>
      <c r="O26" s="3106"/>
      <c r="P26" s="3109">
        <v>0</v>
      </c>
      <c r="Q26" s="3111"/>
      <c r="R26" s="3111"/>
      <c r="S26" s="2012" t="s">
        <v>1172</v>
      </c>
      <c r="T26" s="3106"/>
      <c r="U26" s="3113">
        <v>0</v>
      </c>
      <c r="V26" s="3116"/>
      <c r="W26" s="3116"/>
      <c r="X26" s="2064" t="s">
        <v>1172</v>
      </c>
      <c r="Y26" s="2065"/>
      <c r="Z26" s="3113">
        <v>210</v>
      </c>
      <c r="AA26" s="3116"/>
      <c r="AB26" s="3116"/>
      <c r="AC26" s="2064" t="s">
        <v>1172</v>
      </c>
      <c r="AD26" s="2065"/>
      <c r="AE26" s="3113">
        <v>210</v>
      </c>
      <c r="AF26" s="3116"/>
      <c r="AG26" s="3116"/>
      <c r="AH26" s="2064" t="s">
        <v>1172</v>
      </c>
      <c r="AI26" s="2065"/>
      <c r="AJ26" s="3113">
        <v>0</v>
      </c>
      <c r="AK26" s="3116"/>
      <c r="AL26" s="3116"/>
      <c r="AM26" s="2064" t="s">
        <v>1172</v>
      </c>
      <c r="AN26" s="2065"/>
      <c r="AO26" s="3113">
        <v>0</v>
      </c>
      <c r="AP26" s="3116"/>
      <c r="AQ26" s="3116"/>
      <c r="AR26" s="2064" t="s">
        <v>1172</v>
      </c>
      <c r="AS26" s="2065"/>
      <c r="AT26" s="3114">
        <f t="shared" si="0"/>
        <v>420</v>
      </c>
      <c r="AU26" s="2063"/>
      <c r="AV26" s="2063"/>
      <c r="AW26" s="2064" t="s">
        <v>1172</v>
      </c>
      <c r="AX26" s="2065"/>
    </row>
    <row r="27" spans="3:53" ht="13.9" customHeight="1">
      <c r="E27" s="1990" t="s">
        <v>1030</v>
      </c>
      <c r="F27" s="1990"/>
      <c r="G27" s="1990"/>
      <c r="H27" s="1990"/>
      <c r="I27" s="1990"/>
      <c r="J27" s="3101">
        <v>31</v>
      </c>
      <c r="K27" s="3103"/>
      <c r="L27" s="3103"/>
      <c r="M27" s="3103"/>
      <c r="N27" s="2012" t="s">
        <v>746</v>
      </c>
      <c r="O27" s="3106"/>
      <c r="P27" s="3109">
        <v>0</v>
      </c>
      <c r="Q27" s="3111"/>
      <c r="R27" s="3111"/>
      <c r="S27" s="2012" t="s">
        <v>1172</v>
      </c>
      <c r="T27" s="3106"/>
      <c r="U27" s="3113">
        <v>0</v>
      </c>
      <c r="V27" s="3116"/>
      <c r="W27" s="3116"/>
      <c r="X27" s="2064" t="s">
        <v>1172</v>
      </c>
      <c r="Y27" s="2065"/>
      <c r="Z27" s="3113">
        <v>210</v>
      </c>
      <c r="AA27" s="3116"/>
      <c r="AB27" s="3116"/>
      <c r="AC27" s="2064" t="s">
        <v>1172</v>
      </c>
      <c r="AD27" s="2065"/>
      <c r="AE27" s="3113">
        <v>210</v>
      </c>
      <c r="AF27" s="3116"/>
      <c r="AG27" s="3116"/>
      <c r="AH27" s="2064" t="s">
        <v>1172</v>
      </c>
      <c r="AI27" s="2065"/>
      <c r="AJ27" s="3113">
        <v>0</v>
      </c>
      <c r="AK27" s="3116"/>
      <c r="AL27" s="3116"/>
      <c r="AM27" s="2064" t="s">
        <v>1172</v>
      </c>
      <c r="AN27" s="2065"/>
      <c r="AO27" s="3113">
        <v>0</v>
      </c>
      <c r="AP27" s="3116"/>
      <c r="AQ27" s="3116"/>
      <c r="AR27" s="2064" t="s">
        <v>1172</v>
      </c>
      <c r="AS27" s="2065"/>
      <c r="AT27" s="3114">
        <f t="shared" si="0"/>
        <v>420</v>
      </c>
      <c r="AU27" s="2063"/>
      <c r="AV27" s="2063"/>
      <c r="AW27" s="2064" t="s">
        <v>1172</v>
      </c>
      <c r="AX27" s="2065"/>
    </row>
    <row r="28" spans="3:53" ht="13.9" customHeight="1">
      <c r="E28" s="1990" t="s">
        <v>1000</v>
      </c>
      <c r="F28" s="1990"/>
      <c r="G28" s="1990"/>
      <c r="H28" s="1990"/>
      <c r="I28" s="1990"/>
      <c r="J28" s="3101">
        <v>30</v>
      </c>
      <c r="K28" s="3103"/>
      <c r="L28" s="3103"/>
      <c r="M28" s="3103"/>
      <c r="N28" s="2012" t="s">
        <v>746</v>
      </c>
      <c r="O28" s="3106"/>
      <c r="P28" s="3109">
        <v>0</v>
      </c>
      <c r="Q28" s="3111"/>
      <c r="R28" s="3111"/>
      <c r="S28" s="2012" t="s">
        <v>1172</v>
      </c>
      <c r="T28" s="3106"/>
      <c r="U28" s="3113">
        <v>0</v>
      </c>
      <c r="V28" s="3116"/>
      <c r="W28" s="3116"/>
      <c r="X28" s="2064" t="s">
        <v>1172</v>
      </c>
      <c r="Y28" s="2065"/>
      <c r="Z28" s="3113">
        <v>210</v>
      </c>
      <c r="AA28" s="3116"/>
      <c r="AB28" s="3116"/>
      <c r="AC28" s="2064" t="s">
        <v>1172</v>
      </c>
      <c r="AD28" s="2065"/>
      <c r="AE28" s="3113">
        <v>210</v>
      </c>
      <c r="AF28" s="3116"/>
      <c r="AG28" s="3116"/>
      <c r="AH28" s="2064" t="s">
        <v>1172</v>
      </c>
      <c r="AI28" s="2065"/>
      <c r="AJ28" s="3113">
        <v>0</v>
      </c>
      <c r="AK28" s="3116"/>
      <c r="AL28" s="3116"/>
      <c r="AM28" s="2064" t="s">
        <v>1172</v>
      </c>
      <c r="AN28" s="2065"/>
      <c r="AO28" s="3113">
        <v>0</v>
      </c>
      <c r="AP28" s="3116"/>
      <c r="AQ28" s="3116"/>
      <c r="AR28" s="2064" t="s">
        <v>1172</v>
      </c>
      <c r="AS28" s="2065"/>
      <c r="AT28" s="3114">
        <f t="shared" si="0"/>
        <v>420</v>
      </c>
      <c r="AU28" s="2063"/>
      <c r="AV28" s="2063"/>
      <c r="AW28" s="2064" t="s">
        <v>1172</v>
      </c>
      <c r="AX28" s="2065"/>
    </row>
    <row r="29" spans="3:53" ht="13.9" customHeight="1">
      <c r="E29" s="1990" t="s">
        <v>30</v>
      </c>
      <c r="F29" s="1990"/>
      <c r="G29" s="1990"/>
      <c r="H29" s="1990"/>
      <c r="I29" s="1990"/>
      <c r="J29" s="3101">
        <v>31</v>
      </c>
      <c r="K29" s="3103"/>
      <c r="L29" s="3103"/>
      <c r="M29" s="3103"/>
      <c r="N29" s="2012" t="s">
        <v>746</v>
      </c>
      <c r="O29" s="3106"/>
      <c r="P29" s="3109">
        <v>0</v>
      </c>
      <c r="Q29" s="3111"/>
      <c r="R29" s="3111"/>
      <c r="S29" s="2012" t="s">
        <v>1172</v>
      </c>
      <c r="T29" s="3106"/>
      <c r="U29" s="3113">
        <v>0</v>
      </c>
      <c r="V29" s="3116"/>
      <c r="W29" s="3116"/>
      <c r="X29" s="2064" t="s">
        <v>1172</v>
      </c>
      <c r="Y29" s="2065"/>
      <c r="Z29" s="3113">
        <v>210</v>
      </c>
      <c r="AA29" s="3116"/>
      <c r="AB29" s="3116"/>
      <c r="AC29" s="2064" t="s">
        <v>1172</v>
      </c>
      <c r="AD29" s="2065"/>
      <c r="AE29" s="3113">
        <v>210</v>
      </c>
      <c r="AF29" s="3116"/>
      <c r="AG29" s="3116"/>
      <c r="AH29" s="2064" t="s">
        <v>1172</v>
      </c>
      <c r="AI29" s="2065"/>
      <c r="AJ29" s="3113">
        <v>0</v>
      </c>
      <c r="AK29" s="3116"/>
      <c r="AL29" s="3116"/>
      <c r="AM29" s="2064" t="s">
        <v>1172</v>
      </c>
      <c r="AN29" s="2065"/>
      <c r="AO29" s="3113">
        <v>0</v>
      </c>
      <c r="AP29" s="3116"/>
      <c r="AQ29" s="3116"/>
      <c r="AR29" s="2064" t="s">
        <v>1172</v>
      </c>
      <c r="AS29" s="2065"/>
      <c r="AT29" s="3114">
        <f t="shared" si="0"/>
        <v>420</v>
      </c>
      <c r="AU29" s="2063"/>
      <c r="AV29" s="2063"/>
      <c r="AW29" s="2064" t="s">
        <v>1172</v>
      </c>
      <c r="AX29" s="2065"/>
      <c r="BA29" s="2091"/>
    </row>
    <row r="30" spans="3:53" ht="13.9" customHeight="1">
      <c r="E30" s="1990" t="s">
        <v>125</v>
      </c>
      <c r="F30" s="1990"/>
      <c r="G30" s="1990"/>
      <c r="H30" s="1990"/>
      <c r="I30" s="1990"/>
      <c r="J30" s="3101">
        <v>30</v>
      </c>
      <c r="K30" s="3103"/>
      <c r="L30" s="3103"/>
      <c r="M30" s="3103"/>
      <c r="N30" s="2012" t="s">
        <v>746</v>
      </c>
      <c r="O30" s="3106"/>
      <c r="P30" s="3109">
        <v>0</v>
      </c>
      <c r="Q30" s="3111"/>
      <c r="R30" s="3111"/>
      <c r="S30" s="2012" t="s">
        <v>1172</v>
      </c>
      <c r="T30" s="3106"/>
      <c r="U30" s="3113">
        <v>0</v>
      </c>
      <c r="V30" s="3116"/>
      <c r="W30" s="3116"/>
      <c r="X30" s="2064" t="s">
        <v>1172</v>
      </c>
      <c r="Y30" s="2065"/>
      <c r="Z30" s="3113">
        <v>210</v>
      </c>
      <c r="AA30" s="3116"/>
      <c r="AB30" s="3116"/>
      <c r="AC30" s="2064" t="s">
        <v>1172</v>
      </c>
      <c r="AD30" s="2065"/>
      <c r="AE30" s="3113">
        <v>210</v>
      </c>
      <c r="AF30" s="3116"/>
      <c r="AG30" s="3116"/>
      <c r="AH30" s="2064" t="s">
        <v>1172</v>
      </c>
      <c r="AI30" s="2065"/>
      <c r="AJ30" s="3113">
        <v>0</v>
      </c>
      <c r="AK30" s="3116"/>
      <c r="AL30" s="3116"/>
      <c r="AM30" s="2064" t="s">
        <v>1172</v>
      </c>
      <c r="AN30" s="2065"/>
      <c r="AO30" s="3113">
        <v>0</v>
      </c>
      <c r="AP30" s="3116"/>
      <c r="AQ30" s="3116"/>
      <c r="AR30" s="2064" t="s">
        <v>1172</v>
      </c>
      <c r="AS30" s="2065"/>
      <c r="AT30" s="3114">
        <f t="shared" si="0"/>
        <v>420</v>
      </c>
      <c r="AU30" s="2063"/>
      <c r="AV30" s="2063"/>
      <c r="AW30" s="2064" t="s">
        <v>1172</v>
      </c>
      <c r="AX30" s="2065"/>
    </row>
    <row r="31" spans="3:53" ht="13.9" customHeight="1">
      <c r="E31" s="1990" t="s">
        <v>575</v>
      </c>
      <c r="F31" s="1990"/>
      <c r="G31" s="1990"/>
      <c r="H31" s="1990"/>
      <c r="I31" s="1990"/>
      <c r="J31" s="3101">
        <v>27</v>
      </c>
      <c r="K31" s="3103"/>
      <c r="L31" s="3103"/>
      <c r="M31" s="3103"/>
      <c r="N31" s="2012" t="s">
        <v>746</v>
      </c>
      <c r="O31" s="3106"/>
      <c r="P31" s="3109">
        <v>0</v>
      </c>
      <c r="Q31" s="3111"/>
      <c r="R31" s="3111"/>
      <c r="S31" s="2012" t="s">
        <v>1172</v>
      </c>
      <c r="T31" s="3106"/>
      <c r="U31" s="3113">
        <v>0</v>
      </c>
      <c r="V31" s="3116"/>
      <c r="W31" s="3116"/>
      <c r="X31" s="2064" t="s">
        <v>1172</v>
      </c>
      <c r="Y31" s="2065"/>
      <c r="Z31" s="3113">
        <v>210</v>
      </c>
      <c r="AA31" s="3116"/>
      <c r="AB31" s="3116"/>
      <c r="AC31" s="2064" t="s">
        <v>1172</v>
      </c>
      <c r="AD31" s="2065"/>
      <c r="AE31" s="3113">
        <v>210</v>
      </c>
      <c r="AF31" s="3116"/>
      <c r="AG31" s="3116"/>
      <c r="AH31" s="2064" t="s">
        <v>1172</v>
      </c>
      <c r="AI31" s="2065"/>
      <c r="AJ31" s="3113">
        <v>0</v>
      </c>
      <c r="AK31" s="3116"/>
      <c r="AL31" s="3116"/>
      <c r="AM31" s="2064" t="s">
        <v>1172</v>
      </c>
      <c r="AN31" s="2065"/>
      <c r="AO31" s="3113">
        <v>0</v>
      </c>
      <c r="AP31" s="3116"/>
      <c r="AQ31" s="3116"/>
      <c r="AR31" s="2064" t="s">
        <v>1172</v>
      </c>
      <c r="AS31" s="2065"/>
      <c r="AT31" s="3114">
        <f t="shared" si="0"/>
        <v>420</v>
      </c>
      <c r="AU31" s="2063"/>
      <c r="AV31" s="2063"/>
      <c r="AW31" s="2064" t="s">
        <v>1172</v>
      </c>
      <c r="AX31" s="2065"/>
    </row>
    <row r="32" spans="3:53" ht="13.9" customHeight="1">
      <c r="E32" s="1990" t="s">
        <v>1159</v>
      </c>
      <c r="F32" s="1990"/>
      <c r="G32" s="1990"/>
      <c r="H32" s="1990"/>
      <c r="I32" s="1990"/>
      <c r="J32" s="3101">
        <v>31</v>
      </c>
      <c r="K32" s="3103"/>
      <c r="L32" s="3103"/>
      <c r="M32" s="3103"/>
      <c r="N32" s="2012" t="s">
        <v>746</v>
      </c>
      <c r="O32" s="3106"/>
      <c r="P32" s="3109">
        <v>0</v>
      </c>
      <c r="Q32" s="3111"/>
      <c r="R32" s="3111"/>
      <c r="S32" s="2012" t="s">
        <v>1172</v>
      </c>
      <c r="T32" s="3106"/>
      <c r="U32" s="3113">
        <v>0</v>
      </c>
      <c r="V32" s="3116"/>
      <c r="W32" s="3116"/>
      <c r="X32" s="2064" t="s">
        <v>1172</v>
      </c>
      <c r="Y32" s="2065"/>
      <c r="Z32" s="3113">
        <v>210</v>
      </c>
      <c r="AA32" s="3116"/>
      <c r="AB32" s="3116"/>
      <c r="AC32" s="2064" t="s">
        <v>1172</v>
      </c>
      <c r="AD32" s="2065"/>
      <c r="AE32" s="3113">
        <v>210</v>
      </c>
      <c r="AF32" s="3116"/>
      <c r="AG32" s="3116"/>
      <c r="AH32" s="2064" t="s">
        <v>1172</v>
      </c>
      <c r="AI32" s="2065"/>
      <c r="AJ32" s="3113">
        <v>0</v>
      </c>
      <c r="AK32" s="3116"/>
      <c r="AL32" s="3116"/>
      <c r="AM32" s="2064" t="s">
        <v>1172</v>
      </c>
      <c r="AN32" s="2065"/>
      <c r="AO32" s="3113">
        <v>0</v>
      </c>
      <c r="AP32" s="3116"/>
      <c r="AQ32" s="3116"/>
      <c r="AR32" s="2064" t="s">
        <v>1172</v>
      </c>
      <c r="AS32" s="2065"/>
      <c r="AT32" s="3114">
        <f t="shared" si="0"/>
        <v>420</v>
      </c>
      <c r="AU32" s="2063"/>
      <c r="AV32" s="2063"/>
      <c r="AW32" s="2064" t="s">
        <v>1172</v>
      </c>
      <c r="AX32" s="2065"/>
    </row>
    <row r="33" spans="2:54" ht="13.9" customHeight="1">
      <c r="E33" s="1990" t="s">
        <v>290</v>
      </c>
      <c r="F33" s="1990"/>
      <c r="G33" s="1990"/>
      <c r="H33" s="1990"/>
      <c r="I33" s="1990"/>
      <c r="J33" s="2004">
        <f>SUM(J21:M32)</f>
        <v>362</v>
      </c>
      <c r="K33" s="2007"/>
      <c r="L33" s="2007"/>
      <c r="M33" s="2007"/>
      <c r="N33" s="2012" t="s">
        <v>746</v>
      </c>
      <c r="O33" s="3106"/>
      <c r="P33" s="2046">
        <f>SUM(P21:R32)</f>
        <v>0</v>
      </c>
      <c r="Q33" s="2023"/>
      <c r="R33" s="2023"/>
      <c r="S33" s="2012" t="s">
        <v>1172</v>
      </c>
      <c r="T33" s="3106"/>
      <c r="U33" s="3114">
        <f>SUM(U21:W32)</f>
        <v>0</v>
      </c>
      <c r="V33" s="2063"/>
      <c r="W33" s="2063"/>
      <c r="X33" s="2064" t="s">
        <v>1172</v>
      </c>
      <c r="Y33" s="2065"/>
      <c r="Z33" s="3114">
        <f>SUM(Z21:AB32)</f>
        <v>2520</v>
      </c>
      <c r="AA33" s="2063"/>
      <c r="AB33" s="2063"/>
      <c r="AC33" s="2064" t="s">
        <v>1172</v>
      </c>
      <c r="AD33" s="2065"/>
      <c r="AE33" s="3114">
        <f>SUM(AE21:AG32)</f>
        <v>2520</v>
      </c>
      <c r="AF33" s="2063"/>
      <c r="AG33" s="2063"/>
      <c r="AH33" s="2064" t="s">
        <v>1172</v>
      </c>
      <c r="AI33" s="2065"/>
      <c r="AJ33" s="3114">
        <f>SUM(AJ21:AL32)</f>
        <v>0</v>
      </c>
      <c r="AK33" s="2063"/>
      <c r="AL33" s="2063"/>
      <c r="AM33" s="2064" t="s">
        <v>1172</v>
      </c>
      <c r="AN33" s="2065"/>
      <c r="AO33" s="3114">
        <f>SUM(AO21:AQ32)</f>
        <v>0</v>
      </c>
      <c r="AP33" s="2063"/>
      <c r="AQ33" s="2063"/>
      <c r="AR33" s="2064" t="s">
        <v>1172</v>
      </c>
      <c r="AS33" s="2065"/>
      <c r="AT33" s="3114">
        <f>SUM(AT21:AV32)</f>
        <v>5040</v>
      </c>
      <c r="AU33" s="2063"/>
      <c r="AV33" s="2063"/>
      <c r="AW33" s="2064" t="s">
        <v>1172</v>
      </c>
      <c r="AX33" s="2065"/>
    </row>
    <row r="34" spans="2:54" ht="13.9" customHeight="1">
      <c r="E34" s="3095" t="s">
        <v>1399</v>
      </c>
      <c r="F34" s="3098"/>
      <c r="G34" s="3098"/>
      <c r="H34" s="3098"/>
      <c r="I34" s="3100"/>
      <c r="J34" s="3102"/>
      <c r="K34" s="3104"/>
      <c r="L34" s="3104"/>
      <c r="M34" s="3104"/>
      <c r="N34" s="3104"/>
      <c r="O34" s="3107"/>
      <c r="P34" s="3110">
        <f>IFERROR(ROUNDUP(P33/$J$33,1),"0")</f>
        <v>0</v>
      </c>
      <c r="Q34" s="3112"/>
      <c r="R34" s="3112"/>
      <c r="S34" s="2012" t="s">
        <v>1172</v>
      </c>
      <c r="T34" s="3106"/>
      <c r="U34" s="3110">
        <f>IFERROR(ROUNDUP(U33/$J$33,1),"0")</f>
        <v>0</v>
      </c>
      <c r="V34" s="3112"/>
      <c r="W34" s="3112"/>
      <c r="X34" s="2064" t="s">
        <v>1172</v>
      </c>
      <c r="Y34" s="2065"/>
      <c r="Z34" s="3110">
        <f>IFERROR(ROUNDUP(Z33/$J$33,1),"0")</f>
        <v>7</v>
      </c>
      <c r="AA34" s="3112"/>
      <c r="AB34" s="3112"/>
      <c r="AC34" s="2064" t="s">
        <v>1172</v>
      </c>
      <c r="AD34" s="2065"/>
      <c r="AE34" s="3110">
        <f>IFERROR(ROUNDUP(AE33/$J$33,1),"0")</f>
        <v>7</v>
      </c>
      <c r="AF34" s="3112"/>
      <c r="AG34" s="3112"/>
      <c r="AH34" s="2064" t="s">
        <v>1172</v>
      </c>
      <c r="AI34" s="2065"/>
      <c r="AJ34" s="3110">
        <f>IFERROR(ROUNDUP(AJ33/$J$33,1),"0")</f>
        <v>0</v>
      </c>
      <c r="AK34" s="3112"/>
      <c r="AL34" s="3112"/>
      <c r="AM34" s="2064" t="s">
        <v>1172</v>
      </c>
      <c r="AN34" s="2065"/>
      <c r="AO34" s="3110">
        <f>IFERROR(ROUNDUP(AO33/$J$33,1),"0")</f>
        <v>0</v>
      </c>
      <c r="AP34" s="3112"/>
      <c r="AQ34" s="3112"/>
      <c r="AR34" s="2064" t="s">
        <v>1172</v>
      </c>
      <c r="AS34" s="2065"/>
      <c r="AT34" s="3132">
        <f>P34+U34+Z34+AE34+AJ34+AO34</f>
        <v>14</v>
      </c>
      <c r="AU34" s="3133"/>
      <c r="AV34" s="3133"/>
      <c r="AW34" s="2064" t="s">
        <v>1172</v>
      </c>
      <c r="AX34" s="2065"/>
    </row>
    <row r="35" spans="2:54" ht="13.9" customHeight="1">
      <c r="E35" s="1980" t="s">
        <v>1400</v>
      </c>
      <c r="F35" s="1988"/>
      <c r="G35" s="1988"/>
      <c r="H35" s="1988"/>
      <c r="I35" s="1988"/>
      <c r="J35" s="1988"/>
      <c r="K35" s="1988"/>
      <c r="L35" s="1988"/>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c r="AN35" s="1988"/>
      <c r="AO35" s="1988"/>
      <c r="AP35" s="1988"/>
      <c r="AQ35" s="1988"/>
      <c r="AR35" s="1988"/>
      <c r="AS35" s="1988"/>
      <c r="AT35" s="1988"/>
      <c r="AU35" s="1988"/>
      <c r="AV35" s="1988"/>
      <c r="AW35" s="1988"/>
      <c r="AX35" s="2090" t="str">
        <f>IFERROR(IF(AT34&gt;Y9,"「１　事業者名等」の定員数を超過しています。",""),"")</f>
        <v/>
      </c>
    </row>
    <row r="36" spans="2:54" ht="13.9" customHeight="1">
      <c r="E36" s="1980" t="s">
        <v>1023</v>
      </c>
      <c r="F36" s="1988"/>
      <c r="G36" s="1988"/>
      <c r="H36" s="1988"/>
      <c r="I36" s="1988"/>
      <c r="J36" s="1988"/>
      <c r="K36" s="1988"/>
      <c r="L36" s="1988"/>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c r="AN36" s="1988"/>
      <c r="AO36" s="1988"/>
      <c r="AP36" s="1988"/>
      <c r="AQ36" s="1988"/>
      <c r="AR36" s="1988"/>
      <c r="AS36" s="1988"/>
      <c r="AT36" s="1988"/>
      <c r="AU36" s="1988"/>
      <c r="AV36" s="1988"/>
      <c r="AW36" s="1988"/>
      <c r="AX36" s="1988"/>
    </row>
    <row r="37" spans="2:54" ht="13.9" customHeight="1">
      <c r="E37" s="1980" t="s">
        <v>1401</v>
      </c>
      <c r="F37" s="1988"/>
      <c r="G37" s="1988"/>
      <c r="H37" s="1988"/>
      <c r="I37" s="1988"/>
      <c r="J37" s="1988"/>
      <c r="K37" s="1988"/>
      <c r="L37" s="1988"/>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c r="AN37" s="1988"/>
      <c r="AO37" s="1988"/>
      <c r="AP37" s="1988"/>
      <c r="AQ37" s="1988"/>
      <c r="AR37" s="1988"/>
      <c r="AS37" s="1988"/>
      <c r="AT37" s="1988"/>
      <c r="AU37" s="1988"/>
      <c r="AV37" s="1988"/>
      <c r="AW37" s="1988"/>
      <c r="AX37" s="1988"/>
    </row>
    <row r="38" spans="2:54" ht="13.9" customHeight="1">
      <c r="E38" s="1980" t="s">
        <v>1402</v>
      </c>
      <c r="F38" s="1988"/>
      <c r="G38" s="1988"/>
      <c r="H38" s="1988"/>
      <c r="I38" s="1988"/>
      <c r="J38" s="1988"/>
      <c r="K38" s="1988"/>
      <c r="L38" s="1988"/>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c r="AN38" s="1988"/>
      <c r="AO38" s="1988"/>
      <c r="AP38" s="1988"/>
      <c r="AQ38" s="1988"/>
      <c r="AR38" s="1988"/>
      <c r="AS38" s="1988"/>
      <c r="AT38" s="1988"/>
      <c r="AU38" s="1988"/>
      <c r="AV38" s="1988"/>
      <c r="AW38" s="1988"/>
      <c r="AX38" s="1988"/>
    </row>
    <row r="39" spans="2:54" ht="13.9" customHeight="1">
      <c r="E39" s="1980" t="s">
        <v>832</v>
      </c>
      <c r="F39" s="1988"/>
      <c r="G39" s="1988"/>
      <c r="H39" s="1988"/>
      <c r="I39" s="1988"/>
      <c r="J39" s="1988"/>
      <c r="K39" s="1988"/>
      <c r="L39" s="1988"/>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c r="AN39" s="1988"/>
      <c r="AO39" s="1988"/>
      <c r="AP39" s="1988"/>
      <c r="AQ39" s="1988"/>
      <c r="AR39" s="1988"/>
      <c r="AS39" s="1988"/>
      <c r="AT39" s="1988"/>
      <c r="AU39" s="1988"/>
      <c r="AV39" s="1988"/>
      <c r="AW39" s="1988"/>
      <c r="AX39" s="1988"/>
    </row>
    <row r="40" spans="2:54" ht="13.9" customHeight="1">
      <c r="E40" s="1980" t="s">
        <v>484</v>
      </c>
      <c r="F40" s="1988"/>
      <c r="G40" s="1988"/>
      <c r="H40" s="1988"/>
      <c r="I40" s="1988"/>
      <c r="J40" s="1988"/>
      <c r="K40" s="1988"/>
      <c r="L40" s="1988"/>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c r="AN40" s="1988"/>
      <c r="AO40" s="1988"/>
      <c r="AP40" s="1988"/>
      <c r="AQ40" s="1988"/>
      <c r="AR40" s="1988"/>
      <c r="AS40" s="1988"/>
      <c r="AT40" s="1988"/>
      <c r="AU40" s="1988"/>
      <c r="AV40" s="1988"/>
      <c r="AW40" s="1988"/>
      <c r="AX40" s="1988"/>
    </row>
    <row r="41" spans="2:54" ht="13.9" customHeight="1">
      <c r="E41" s="1980"/>
      <c r="F41" s="1988"/>
      <c r="G41" s="1988"/>
      <c r="H41" s="1988"/>
      <c r="I41" s="1988"/>
      <c r="J41" s="1988"/>
      <c r="K41" s="1988"/>
      <c r="L41" s="1988"/>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c r="AN41" s="1988"/>
      <c r="AO41" s="1988"/>
      <c r="AP41" s="1988"/>
      <c r="AQ41" s="1988"/>
      <c r="AR41" s="1988"/>
      <c r="AS41" s="1988"/>
      <c r="AT41" s="1988"/>
      <c r="AU41" s="1988"/>
      <c r="AV41" s="1988"/>
      <c r="AW41" s="1988"/>
      <c r="AX41" s="1988"/>
    </row>
    <row r="42" spans="2:54" ht="13.9" customHeight="1">
      <c r="E42" s="1980"/>
      <c r="F42" s="1988"/>
      <c r="G42" s="1988"/>
      <c r="H42" s="1988"/>
      <c r="I42" s="1988"/>
      <c r="J42" s="1988"/>
      <c r="K42" s="1988"/>
      <c r="L42" s="1988"/>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c r="AN42" s="1988"/>
      <c r="AO42" s="1988"/>
      <c r="AP42" s="1988"/>
      <c r="AQ42" s="1988"/>
      <c r="AR42" s="1988"/>
      <c r="AS42" s="1988"/>
      <c r="AT42" s="1988"/>
      <c r="AU42" s="1988"/>
      <c r="AV42" s="1988"/>
      <c r="AW42" s="1988"/>
      <c r="AX42" s="1988"/>
    </row>
    <row r="43" spans="2:54" ht="13.9" customHeight="1">
      <c r="B43" s="3091"/>
      <c r="C43" s="3092"/>
      <c r="D43" s="3092"/>
      <c r="E43" s="3092"/>
      <c r="F43" s="3092"/>
      <c r="G43" s="1773" t="s">
        <v>215</v>
      </c>
      <c r="AA43" s="3092"/>
      <c r="AB43" s="3092"/>
      <c r="AC43" s="3092"/>
      <c r="AD43" s="1773" t="s">
        <v>1405</v>
      </c>
      <c r="AX43" s="3091"/>
      <c r="AY43" s="3091"/>
      <c r="AZ43" s="3091"/>
      <c r="BA43" s="3092"/>
      <c r="BB43" s="3092"/>
    </row>
    <row r="44" spans="2:54" ht="13.9" customHeight="1">
      <c r="B44" s="3091"/>
      <c r="C44" s="3092"/>
      <c r="D44" s="3092"/>
      <c r="E44" s="3096"/>
      <c r="F44" s="3096"/>
      <c r="I44" s="1990"/>
      <c r="J44" s="1990"/>
      <c r="K44" s="1990"/>
      <c r="L44" s="1990"/>
      <c r="M44" s="1990"/>
      <c r="N44" s="1990"/>
      <c r="O44" s="1990"/>
      <c r="P44" s="1990"/>
      <c r="Q44" s="1990"/>
      <c r="R44" s="1990"/>
      <c r="S44" s="1990"/>
      <c r="T44" s="1990"/>
      <c r="U44" s="1990" t="s">
        <v>541</v>
      </c>
      <c r="V44" s="1990"/>
      <c r="W44" s="1990"/>
      <c r="X44" s="1990"/>
      <c r="Y44" s="1990"/>
      <c r="Z44" s="1990"/>
      <c r="AA44" s="3092"/>
      <c r="AB44" s="3092"/>
      <c r="AC44" s="3092"/>
      <c r="AF44" s="1990"/>
      <c r="AG44" s="1990"/>
      <c r="AH44" s="1990"/>
      <c r="AI44" s="1990"/>
      <c r="AJ44" s="1990"/>
      <c r="AK44" s="1990"/>
      <c r="AL44" s="1990"/>
      <c r="AM44" s="1990"/>
      <c r="AN44" s="1990"/>
      <c r="AO44" s="1990"/>
      <c r="AP44" s="1990"/>
      <c r="AQ44" s="1990"/>
      <c r="AR44" s="1990" t="s">
        <v>541</v>
      </c>
      <c r="AS44" s="1990"/>
      <c r="AT44" s="1990"/>
      <c r="AU44" s="1990"/>
      <c r="AV44" s="1990"/>
      <c r="AW44" s="1990"/>
      <c r="AX44" s="3092"/>
      <c r="AY44" s="3092"/>
      <c r="AZ44" s="3092"/>
      <c r="BA44" s="3092"/>
      <c r="BB44" s="3092"/>
    </row>
    <row r="45" spans="2:54" ht="13.9" customHeight="1">
      <c r="B45" s="3091"/>
      <c r="C45" s="3092"/>
      <c r="D45" s="3092"/>
      <c r="E45" s="3096"/>
      <c r="F45" s="3096"/>
      <c r="I45" s="1990" t="s">
        <v>1004</v>
      </c>
      <c r="J45" s="1990"/>
      <c r="K45" s="1990"/>
      <c r="L45" s="1990"/>
      <c r="M45" s="1990"/>
      <c r="N45" s="1990"/>
      <c r="O45" s="1990"/>
      <c r="P45" s="1990"/>
      <c r="Q45" s="1990"/>
      <c r="R45" s="1990"/>
      <c r="S45" s="1990"/>
      <c r="T45" s="1990"/>
      <c r="U45" s="3115">
        <f>IF(AND(OR(AK7="○",AK8="○"),E12="○"),ROUNDUP(AX15*0.9/7,0),IF(AND(OR(AK7="○",AK8="○"),OR(E13="○",E14="○")),ROUNDUP(AT34/7,0),""))</f>
        <v>1</v>
      </c>
      <c r="V45" s="3117"/>
      <c r="W45" s="3117"/>
      <c r="X45" s="3118"/>
      <c r="Y45" s="3120" t="s">
        <v>528</v>
      </c>
      <c r="Z45" s="3120"/>
      <c r="AA45" s="3092"/>
      <c r="AB45" s="3092"/>
      <c r="AC45" s="3092"/>
      <c r="AF45" s="1990" t="s">
        <v>1004</v>
      </c>
      <c r="AG45" s="1990"/>
      <c r="AH45" s="1990"/>
      <c r="AI45" s="1990"/>
      <c r="AJ45" s="1990"/>
      <c r="AK45" s="1990"/>
      <c r="AL45" s="1990"/>
      <c r="AM45" s="1990"/>
      <c r="AN45" s="1990"/>
      <c r="AO45" s="1990"/>
      <c r="AP45" s="1990"/>
      <c r="AQ45" s="1990"/>
      <c r="AR45" s="3130">
        <v>2</v>
      </c>
      <c r="AS45" s="3130"/>
      <c r="AT45" s="3130"/>
      <c r="AU45" s="3130"/>
      <c r="AV45" s="3120" t="s">
        <v>528</v>
      </c>
      <c r="AW45" s="3120"/>
    </row>
    <row r="46" spans="2:54" ht="13.9" customHeight="1">
      <c r="B46" s="3091"/>
      <c r="C46" s="3092"/>
      <c r="D46" s="3092"/>
      <c r="E46" s="3097"/>
      <c r="F46" s="3092"/>
      <c r="I46" s="1980"/>
      <c r="AA46" s="3092"/>
      <c r="AB46" s="3092"/>
      <c r="AC46" s="3092"/>
      <c r="AF46" s="1980"/>
    </row>
    <row r="47" spans="2:54" ht="13.9" customHeight="1">
      <c r="B47" s="3091"/>
      <c r="C47" s="3092"/>
      <c r="D47" s="3092"/>
      <c r="E47" s="3097"/>
      <c r="F47" s="3092"/>
      <c r="G47" s="3091" t="s">
        <v>1120</v>
      </c>
      <c r="H47" s="3091"/>
      <c r="I47" s="3091"/>
      <c r="J47" s="3091"/>
      <c r="K47" s="3091"/>
      <c r="L47" s="3091"/>
      <c r="M47" s="3091"/>
      <c r="N47" s="3091"/>
      <c r="O47" s="3091"/>
      <c r="P47" s="3091"/>
      <c r="Q47" s="3091"/>
      <c r="R47" s="3091"/>
      <c r="S47" s="3091"/>
      <c r="T47" s="3096"/>
      <c r="U47" s="3096"/>
      <c r="V47" s="3096"/>
      <c r="W47" s="3096"/>
      <c r="X47" s="3096"/>
      <c r="Y47" s="3096"/>
      <c r="Z47" s="3096"/>
      <c r="AA47" s="3096"/>
      <c r="AB47" s="3096"/>
      <c r="AC47" s="3096"/>
      <c r="AD47" s="3096"/>
      <c r="AE47" s="3096"/>
      <c r="AF47" s="3096"/>
      <c r="AG47" s="3096"/>
      <c r="AH47" s="3096"/>
      <c r="AI47" s="3096"/>
      <c r="AJ47" s="3092"/>
      <c r="AK47" s="3092"/>
      <c r="AL47" s="3092"/>
      <c r="AM47" s="3092"/>
      <c r="AN47" s="3092"/>
      <c r="AO47" s="3092"/>
      <c r="AP47" s="3092"/>
      <c r="AQ47" s="3092"/>
      <c r="AX47" s="3092"/>
      <c r="AY47" s="3092"/>
      <c r="AZ47" s="3092"/>
    </row>
    <row r="48" spans="2:54" ht="13.9" customHeight="1">
      <c r="B48" s="3091"/>
      <c r="C48" s="3092"/>
      <c r="D48" s="3092"/>
      <c r="E48" s="3097"/>
      <c r="F48" s="3092"/>
      <c r="G48" s="3091"/>
      <c r="H48" s="3091"/>
      <c r="I48" s="3091"/>
      <c r="J48" s="3091"/>
      <c r="K48" s="3091"/>
      <c r="L48" s="3091"/>
      <c r="M48" s="3091"/>
      <c r="N48" s="3091"/>
      <c r="O48" s="3091"/>
      <c r="P48" s="3091"/>
      <c r="Q48" s="3091"/>
      <c r="R48" s="3091"/>
      <c r="S48" s="3091"/>
      <c r="T48" s="3096"/>
      <c r="U48" s="3096"/>
      <c r="V48" s="3096"/>
      <c r="W48" s="3096"/>
      <c r="X48" s="3096"/>
      <c r="Y48" s="3096"/>
      <c r="Z48" s="3096"/>
      <c r="AA48" s="3096"/>
      <c r="AB48" s="3096"/>
      <c r="AC48" s="3096"/>
      <c r="AD48" s="3096"/>
      <c r="AE48" s="3096"/>
      <c r="AF48" s="3096"/>
      <c r="AG48" s="3096"/>
      <c r="AH48" s="3096"/>
      <c r="AI48" s="3096"/>
      <c r="AJ48" s="3092"/>
      <c r="AK48" s="3092"/>
      <c r="AL48" s="3092"/>
      <c r="AM48" s="3092"/>
      <c r="AN48" s="3092"/>
      <c r="AO48" s="3092"/>
      <c r="AP48" s="3092"/>
      <c r="AQ48" s="3092"/>
      <c r="AX48" s="3092"/>
      <c r="AY48" s="3092"/>
      <c r="AZ48" s="3092"/>
    </row>
    <row r="49" spans="2:57" ht="13.9" customHeight="1">
      <c r="B49" s="3091"/>
      <c r="C49" s="3091"/>
      <c r="D49" s="3091"/>
      <c r="E49" s="3091"/>
      <c r="F49" s="3091"/>
      <c r="G49" s="3091"/>
      <c r="H49" s="3091"/>
      <c r="I49" s="3091"/>
      <c r="J49" s="3091"/>
      <c r="K49" s="3091"/>
      <c r="L49" s="3091"/>
      <c r="M49" s="3091"/>
      <c r="N49" s="3091"/>
      <c r="O49" s="3092"/>
      <c r="P49" s="3092"/>
      <c r="Q49" s="3096"/>
      <c r="R49" s="3096"/>
      <c r="S49" s="3096"/>
      <c r="T49" s="3096"/>
      <c r="U49" s="3096"/>
      <c r="V49" s="3096"/>
      <c r="W49" s="3096"/>
      <c r="X49" s="3096"/>
      <c r="Y49" s="3096"/>
      <c r="Z49" s="3096"/>
      <c r="AA49" s="3096"/>
      <c r="AB49" s="3096"/>
      <c r="AC49" s="3121"/>
      <c r="AD49" s="3139" t="str">
        <f>(IF(OR(U45&lt;=AR45),"可","規定の員数を満たしていません。"))</f>
        <v>可</v>
      </c>
      <c r="AE49" s="3141"/>
      <c r="AF49" s="3141"/>
      <c r="AG49" s="3141"/>
      <c r="AH49" s="3141"/>
      <c r="AI49" s="3141"/>
      <c r="AJ49" s="3141"/>
      <c r="AK49" s="3141"/>
      <c r="AL49" s="3141"/>
      <c r="AM49" s="3141"/>
      <c r="AN49" s="3141"/>
      <c r="AO49" s="3141"/>
      <c r="AP49" s="3141"/>
      <c r="AQ49" s="3141"/>
      <c r="AR49" s="3141"/>
      <c r="AS49" s="3141"/>
      <c r="AT49" s="3141"/>
      <c r="AU49" s="3143"/>
      <c r="AV49" s="3092"/>
      <c r="AW49" s="3092"/>
      <c r="AX49" s="3092"/>
      <c r="AY49" s="3092"/>
      <c r="AZ49" s="3092"/>
      <c r="BA49" s="3092"/>
      <c r="BB49" s="3092"/>
      <c r="BC49" s="3092"/>
      <c r="BD49" s="3092"/>
      <c r="BE49" s="3092"/>
    </row>
    <row r="50" spans="2:57" ht="13.9" customHeight="1">
      <c r="O50" s="3092"/>
      <c r="P50" s="3092"/>
      <c r="Q50" s="3092"/>
      <c r="R50" s="3092"/>
      <c r="S50" s="3092"/>
      <c r="T50" s="3092"/>
      <c r="U50" s="3092"/>
      <c r="V50" s="3092"/>
      <c r="W50" s="3092"/>
      <c r="X50" s="3091"/>
      <c r="Y50" s="3091"/>
      <c r="Z50" s="3092"/>
      <c r="AA50" s="3091"/>
      <c r="AB50" s="3091"/>
      <c r="AC50" s="3092"/>
      <c r="AD50" s="3140"/>
      <c r="AE50" s="3142"/>
      <c r="AF50" s="3142"/>
      <c r="AG50" s="3142"/>
      <c r="AH50" s="3142"/>
      <c r="AI50" s="3142"/>
      <c r="AJ50" s="3142"/>
      <c r="AK50" s="3142"/>
      <c r="AL50" s="3142"/>
      <c r="AM50" s="3142"/>
      <c r="AN50" s="3142"/>
      <c r="AO50" s="3142"/>
      <c r="AP50" s="3142"/>
      <c r="AQ50" s="3142"/>
      <c r="AR50" s="3142"/>
      <c r="AS50" s="3142"/>
      <c r="AT50" s="3142"/>
      <c r="AU50" s="3144"/>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7"/>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fitToWidth="1" fitToHeight="1" orientation="portrait" usePrinterDefaults="1"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1:BG55"/>
  <sheetViews>
    <sheetView view="pageBreakPreview" zoomScale="115" zoomScaleSheetLayoutView="115" workbookViewId="0">
      <selection activeCell="G10" sqref="G10:AH11"/>
    </sheetView>
  </sheetViews>
  <sheetFormatPr defaultColWidth="3.5" defaultRowHeight="13.5"/>
  <cols>
    <col min="1" max="1" width="1.25" style="3145" customWidth="1"/>
    <col min="2" max="2" width="3.125" style="3146" customWidth="1"/>
    <col min="3" max="5" width="3.125" style="3145" customWidth="1"/>
    <col min="6" max="6" width="7.625" style="3145" customWidth="1"/>
    <col min="7" max="30" width="3.125" style="3145" customWidth="1"/>
    <col min="31" max="33" width="3.25" style="3145" customWidth="1"/>
    <col min="34" max="34" width="3.125" style="3145" customWidth="1"/>
    <col min="35" max="35" width="1.25" style="3145" customWidth="1"/>
    <col min="36" max="256" width="3.5" style="3145"/>
    <col min="257" max="257" width="1.25" style="3145" customWidth="1"/>
    <col min="258" max="286" width="3.125" style="3145" customWidth="1"/>
    <col min="287" max="289" width="3.25" style="3145" customWidth="1"/>
    <col min="290" max="290" width="3.125" style="3145" customWidth="1"/>
    <col min="291" max="291" width="1.25" style="3145" customWidth="1"/>
    <col min="292" max="512" width="3.5" style="3145"/>
    <col min="513" max="513" width="1.25" style="3145" customWidth="1"/>
    <col min="514" max="542" width="3.125" style="3145" customWidth="1"/>
    <col min="543" max="545" width="3.25" style="3145" customWidth="1"/>
    <col min="546" max="546" width="3.125" style="3145" customWidth="1"/>
    <col min="547" max="547" width="1.25" style="3145" customWidth="1"/>
    <col min="548" max="768" width="3.5" style="3145"/>
    <col min="769" max="769" width="1.25" style="3145" customWidth="1"/>
    <col min="770" max="798" width="3.125" style="3145" customWidth="1"/>
    <col min="799" max="801" width="3.25" style="3145" customWidth="1"/>
    <col min="802" max="802" width="3.125" style="3145" customWidth="1"/>
    <col min="803" max="803" width="1.25" style="3145" customWidth="1"/>
    <col min="804" max="1024" width="3.5" style="3145"/>
    <col min="1025" max="1025" width="1.25" style="3145" customWidth="1"/>
    <col min="1026" max="1054" width="3.125" style="3145" customWidth="1"/>
    <col min="1055" max="1057" width="3.25" style="3145" customWidth="1"/>
    <col min="1058" max="1058" width="3.125" style="3145" customWidth="1"/>
    <col min="1059" max="1059" width="1.25" style="3145" customWidth="1"/>
    <col min="1060" max="1280" width="3.5" style="3145"/>
    <col min="1281" max="1281" width="1.25" style="3145" customWidth="1"/>
    <col min="1282" max="1310" width="3.125" style="3145" customWidth="1"/>
    <col min="1311" max="1313" width="3.25" style="3145" customWidth="1"/>
    <col min="1314" max="1314" width="3.125" style="3145" customWidth="1"/>
    <col min="1315" max="1315" width="1.25" style="3145" customWidth="1"/>
    <col min="1316" max="1536" width="3.5" style="3145"/>
    <col min="1537" max="1537" width="1.25" style="3145" customWidth="1"/>
    <col min="1538" max="1566" width="3.125" style="3145" customWidth="1"/>
    <col min="1567" max="1569" width="3.25" style="3145" customWidth="1"/>
    <col min="1570" max="1570" width="3.125" style="3145" customWidth="1"/>
    <col min="1571" max="1571" width="1.25" style="3145" customWidth="1"/>
    <col min="1572" max="1792" width="3.5" style="3145"/>
    <col min="1793" max="1793" width="1.25" style="3145" customWidth="1"/>
    <col min="1794" max="1822" width="3.125" style="3145" customWidth="1"/>
    <col min="1823" max="1825" width="3.25" style="3145" customWidth="1"/>
    <col min="1826" max="1826" width="3.125" style="3145" customWidth="1"/>
    <col min="1827" max="1827" width="1.25" style="3145" customWidth="1"/>
    <col min="1828" max="2048" width="3.5" style="3145"/>
    <col min="2049" max="2049" width="1.25" style="3145" customWidth="1"/>
    <col min="2050" max="2078" width="3.125" style="3145" customWidth="1"/>
    <col min="2079" max="2081" width="3.25" style="3145" customWidth="1"/>
    <col min="2082" max="2082" width="3.125" style="3145" customWidth="1"/>
    <col min="2083" max="2083" width="1.25" style="3145" customWidth="1"/>
    <col min="2084" max="2304" width="3.5" style="3145"/>
    <col min="2305" max="2305" width="1.25" style="3145" customWidth="1"/>
    <col min="2306" max="2334" width="3.125" style="3145" customWidth="1"/>
    <col min="2335" max="2337" width="3.25" style="3145" customWidth="1"/>
    <col min="2338" max="2338" width="3.125" style="3145" customWidth="1"/>
    <col min="2339" max="2339" width="1.25" style="3145" customWidth="1"/>
    <col min="2340" max="2560" width="3.5" style="3145"/>
    <col min="2561" max="2561" width="1.25" style="3145" customWidth="1"/>
    <col min="2562" max="2590" width="3.125" style="3145" customWidth="1"/>
    <col min="2591" max="2593" width="3.25" style="3145" customWidth="1"/>
    <col min="2594" max="2594" width="3.125" style="3145" customWidth="1"/>
    <col min="2595" max="2595" width="1.25" style="3145" customWidth="1"/>
    <col min="2596" max="2816" width="3.5" style="3145"/>
    <col min="2817" max="2817" width="1.25" style="3145" customWidth="1"/>
    <col min="2818" max="2846" width="3.125" style="3145" customWidth="1"/>
    <col min="2847" max="2849" width="3.25" style="3145" customWidth="1"/>
    <col min="2850" max="2850" width="3.125" style="3145" customWidth="1"/>
    <col min="2851" max="2851" width="1.25" style="3145" customWidth="1"/>
    <col min="2852" max="3072" width="3.5" style="3145"/>
    <col min="3073" max="3073" width="1.25" style="3145" customWidth="1"/>
    <col min="3074" max="3102" width="3.125" style="3145" customWidth="1"/>
    <col min="3103" max="3105" width="3.25" style="3145" customWidth="1"/>
    <col min="3106" max="3106" width="3.125" style="3145" customWidth="1"/>
    <col min="3107" max="3107" width="1.25" style="3145" customWidth="1"/>
    <col min="3108" max="3328" width="3.5" style="3145"/>
    <col min="3329" max="3329" width="1.25" style="3145" customWidth="1"/>
    <col min="3330" max="3358" width="3.125" style="3145" customWidth="1"/>
    <col min="3359" max="3361" width="3.25" style="3145" customWidth="1"/>
    <col min="3362" max="3362" width="3.125" style="3145" customWidth="1"/>
    <col min="3363" max="3363" width="1.25" style="3145" customWidth="1"/>
    <col min="3364" max="3584" width="3.5" style="3145"/>
    <col min="3585" max="3585" width="1.25" style="3145" customWidth="1"/>
    <col min="3586" max="3614" width="3.125" style="3145" customWidth="1"/>
    <col min="3615" max="3617" width="3.25" style="3145" customWidth="1"/>
    <col min="3618" max="3618" width="3.125" style="3145" customWidth="1"/>
    <col min="3619" max="3619" width="1.25" style="3145" customWidth="1"/>
    <col min="3620" max="3840" width="3.5" style="3145"/>
    <col min="3841" max="3841" width="1.25" style="3145" customWidth="1"/>
    <col min="3842" max="3870" width="3.125" style="3145" customWidth="1"/>
    <col min="3871" max="3873" width="3.25" style="3145" customWidth="1"/>
    <col min="3874" max="3874" width="3.125" style="3145" customWidth="1"/>
    <col min="3875" max="3875" width="1.25" style="3145" customWidth="1"/>
    <col min="3876" max="4096" width="3.5" style="3145"/>
    <col min="4097" max="4097" width="1.25" style="3145" customWidth="1"/>
    <col min="4098" max="4126" width="3.125" style="3145" customWidth="1"/>
    <col min="4127" max="4129" width="3.25" style="3145" customWidth="1"/>
    <col min="4130" max="4130" width="3.125" style="3145" customWidth="1"/>
    <col min="4131" max="4131" width="1.25" style="3145" customWidth="1"/>
    <col min="4132" max="4352" width="3.5" style="3145"/>
    <col min="4353" max="4353" width="1.25" style="3145" customWidth="1"/>
    <col min="4354" max="4382" width="3.125" style="3145" customWidth="1"/>
    <col min="4383" max="4385" width="3.25" style="3145" customWidth="1"/>
    <col min="4386" max="4386" width="3.125" style="3145" customWidth="1"/>
    <col min="4387" max="4387" width="1.25" style="3145" customWidth="1"/>
    <col min="4388" max="4608" width="3.5" style="3145"/>
    <col min="4609" max="4609" width="1.25" style="3145" customWidth="1"/>
    <col min="4610" max="4638" width="3.125" style="3145" customWidth="1"/>
    <col min="4639" max="4641" width="3.25" style="3145" customWidth="1"/>
    <col min="4642" max="4642" width="3.125" style="3145" customWidth="1"/>
    <col min="4643" max="4643" width="1.25" style="3145" customWidth="1"/>
    <col min="4644" max="4864" width="3.5" style="3145"/>
    <col min="4865" max="4865" width="1.25" style="3145" customWidth="1"/>
    <col min="4866" max="4894" width="3.125" style="3145" customWidth="1"/>
    <col min="4895" max="4897" width="3.25" style="3145" customWidth="1"/>
    <col min="4898" max="4898" width="3.125" style="3145" customWidth="1"/>
    <col min="4899" max="4899" width="1.25" style="3145" customWidth="1"/>
    <col min="4900" max="5120" width="3.5" style="3145"/>
    <col min="5121" max="5121" width="1.25" style="3145" customWidth="1"/>
    <col min="5122" max="5150" width="3.125" style="3145" customWidth="1"/>
    <col min="5151" max="5153" width="3.25" style="3145" customWidth="1"/>
    <col min="5154" max="5154" width="3.125" style="3145" customWidth="1"/>
    <col min="5155" max="5155" width="1.25" style="3145" customWidth="1"/>
    <col min="5156" max="5376" width="3.5" style="3145"/>
    <col min="5377" max="5377" width="1.25" style="3145" customWidth="1"/>
    <col min="5378" max="5406" width="3.125" style="3145" customWidth="1"/>
    <col min="5407" max="5409" width="3.25" style="3145" customWidth="1"/>
    <col min="5410" max="5410" width="3.125" style="3145" customWidth="1"/>
    <col min="5411" max="5411" width="1.25" style="3145" customWidth="1"/>
    <col min="5412" max="5632" width="3.5" style="3145"/>
    <col min="5633" max="5633" width="1.25" style="3145" customWidth="1"/>
    <col min="5634" max="5662" width="3.125" style="3145" customWidth="1"/>
    <col min="5663" max="5665" width="3.25" style="3145" customWidth="1"/>
    <col min="5666" max="5666" width="3.125" style="3145" customWidth="1"/>
    <col min="5667" max="5667" width="1.25" style="3145" customWidth="1"/>
    <col min="5668" max="5888" width="3.5" style="3145"/>
    <col min="5889" max="5889" width="1.25" style="3145" customWidth="1"/>
    <col min="5890" max="5918" width="3.125" style="3145" customWidth="1"/>
    <col min="5919" max="5921" width="3.25" style="3145" customWidth="1"/>
    <col min="5922" max="5922" width="3.125" style="3145" customWidth="1"/>
    <col min="5923" max="5923" width="1.25" style="3145" customWidth="1"/>
    <col min="5924" max="6144" width="3.5" style="3145"/>
    <col min="6145" max="6145" width="1.25" style="3145" customWidth="1"/>
    <col min="6146" max="6174" width="3.125" style="3145" customWidth="1"/>
    <col min="6175" max="6177" width="3.25" style="3145" customWidth="1"/>
    <col min="6178" max="6178" width="3.125" style="3145" customWidth="1"/>
    <col min="6179" max="6179" width="1.25" style="3145" customWidth="1"/>
    <col min="6180" max="6400" width="3.5" style="3145"/>
    <col min="6401" max="6401" width="1.25" style="3145" customWidth="1"/>
    <col min="6402" max="6430" width="3.125" style="3145" customWidth="1"/>
    <col min="6431" max="6433" width="3.25" style="3145" customWidth="1"/>
    <col min="6434" max="6434" width="3.125" style="3145" customWidth="1"/>
    <col min="6435" max="6435" width="1.25" style="3145" customWidth="1"/>
    <col min="6436" max="6656" width="3.5" style="3145"/>
    <col min="6657" max="6657" width="1.25" style="3145" customWidth="1"/>
    <col min="6658" max="6686" width="3.125" style="3145" customWidth="1"/>
    <col min="6687" max="6689" width="3.25" style="3145" customWidth="1"/>
    <col min="6690" max="6690" width="3.125" style="3145" customWidth="1"/>
    <col min="6691" max="6691" width="1.25" style="3145" customWidth="1"/>
    <col min="6692" max="6912" width="3.5" style="3145"/>
    <col min="6913" max="6913" width="1.25" style="3145" customWidth="1"/>
    <col min="6914" max="6942" width="3.125" style="3145" customWidth="1"/>
    <col min="6943" max="6945" width="3.25" style="3145" customWidth="1"/>
    <col min="6946" max="6946" width="3.125" style="3145" customWidth="1"/>
    <col min="6947" max="6947" width="1.25" style="3145" customWidth="1"/>
    <col min="6948" max="7168" width="3.5" style="3145"/>
    <col min="7169" max="7169" width="1.25" style="3145" customWidth="1"/>
    <col min="7170" max="7198" width="3.125" style="3145" customWidth="1"/>
    <col min="7199" max="7201" width="3.25" style="3145" customWidth="1"/>
    <col min="7202" max="7202" width="3.125" style="3145" customWidth="1"/>
    <col min="7203" max="7203" width="1.25" style="3145" customWidth="1"/>
    <col min="7204" max="7424" width="3.5" style="3145"/>
    <col min="7425" max="7425" width="1.25" style="3145" customWidth="1"/>
    <col min="7426" max="7454" width="3.125" style="3145" customWidth="1"/>
    <col min="7455" max="7457" width="3.25" style="3145" customWidth="1"/>
    <col min="7458" max="7458" width="3.125" style="3145" customWidth="1"/>
    <col min="7459" max="7459" width="1.25" style="3145" customWidth="1"/>
    <col min="7460" max="7680" width="3.5" style="3145"/>
    <col min="7681" max="7681" width="1.25" style="3145" customWidth="1"/>
    <col min="7682" max="7710" width="3.125" style="3145" customWidth="1"/>
    <col min="7711" max="7713" width="3.25" style="3145" customWidth="1"/>
    <col min="7714" max="7714" width="3.125" style="3145" customWidth="1"/>
    <col min="7715" max="7715" width="1.25" style="3145" customWidth="1"/>
    <col min="7716" max="7936" width="3.5" style="3145"/>
    <col min="7937" max="7937" width="1.25" style="3145" customWidth="1"/>
    <col min="7938" max="7966" width="3.125" style="3145" customWidth="1"/>
    <col min="7967" max="7969" width="3.25" style="3145" customWidth="1"/>
    <col min="7970" max="7970" width="3.125" style="3145" customWidth="1"/>
    <col min="7971" max="7971" width="1.25" style="3145" customWidth="1"/>
    <col min="7972" max="8192" width="3.5" style="3145"/>
    <col min="8193" max="8193" width="1.25" style="3145" customWidth="1"/>
    <col min="8194" max="8222" width="3.125" style="3145" customWidth="1"/>
    <col min="8223" max="8225" width="3.25" style="3145" customWidth="1"/>
    <col min="8226" max="8226" width="3.125" style="3145" customWidth="1"/>
    <col min="8227" max="8227" width="1.25" style="3145" customWidth="1"/>
    <col min="8228" max="8448" width="3.5" style="3145"/>
    <col min="8449" max="8449" width="1.25" style="3145" customWidth="1"/>
    <col min="8450" max="8478" width="3.125" style="3145" customWidth="1"/>
    <col min="8479" max="8481" width="3.25" style="3145" customWidth="1"/>
    <col min="8482" max="8482" width="3.125" style="3145" customWidth="1"/>
    <col min="8483" max="8483" width="1.25" style="3145" customWidth="1"/>
    <col min="8484" max="8704" width="3.5" style="3145"/>
    <col min="8705" max="8705" width="1.25" style="3145" customWidth="1"/>
    <col min="8706" max="8734" width="3.125" style="3145" customWidth="1"/>
    <col min="8735" max="8737" width="3.25" style="3145" customWidth="1"/>
    <col min="8738" max="8738" width="3.125" style="3145" customWidth="1"/>
    <col min="8739" max="8739" width="1.25" style="3145" customWidth="1"/>
    <col min="8740" max="8960" width="3.5" style="3145"/>
    <col min="8961" max="8961" width="1.25" style="3145" customWidth="1"/>
    <col min="8962" max="8990" width="3.125" style="3145" customWidth="1"/>
    <col min="8991" max="8993" width="3.25" style="3145" customWidth="1"/>
    <col min="8994" max="8994" width="3.125" style="3145" customWidth="1"/>
    <col min="8995" max="8995" width="1.25" style="3145" customWidth="1"/>
    <col min="8996" max="9216" width="3.5" style="3145"/>
    <col min="9217" max="9217" width="1.25" style="3145" customWidth="1"/>
    <col min="9218" max="9246" width="3.125" style="3145" customWidth="1"/>
    <col min="9247" max="9249" width="3.25" style="3145" customWidth="1"/>
    <col min="9250" max="9250" width="3.125" style="3145" customWidth="1"/>
    <col min="9251" max="9251" width="1.25" style="3145" customWidth="1"/>
    <col min="9252" max="9472" width="3.5" style="3145"/>
    <col min="9473" max="9473" width="1.25" style="3145" customWidth="1"/>
    <col min="9474" max="9502" width="3.125" style="3145" customWidth="1"/>
    <col min="9503" max="9505" width="3.25" style="3145" customWidth="1"/>
    <col min="9506" max="9506" width="3.125" style="3145" customWidth="1"/>
    <col min="9507" max="9507" width="1.25" style="3145" customWidth="1"/>
    <col min="9508" max="9728" width="3.5" style="3145"/>
    <col min="9729" max="9729" width="1.25" style="3145" customWidth="1"/>
    <col min="9730" max="9758" width="3.125" style="3145" customWidth="1"/>
    <col min="9759" max="9761" width="3.25" style="3145" customWidth="1"/>
    <col min="9762" max="9762" width="3.125" style="3145" customWidth="1"/>
    <col min="9763" max="9763" width="1.25" style="3145" customWidth="1"/>
    <col min="9764" max="9984" width="3.5" style="3145"/>
    <col min="9985" max="9985" width="1.25" style="3145" customWidth="1"/>
    <col min="9986" max="10014" width="3.125" style="3145" customWidth="1"/>
    <col min="10015" max="10017" width="3.25" style="3145" customWidth="1"/>
    <col min="10018" max="10018" width="3.125" style="3145" customWidth="1"/>
    <col min="10019" max="10019" width="1.25" style="3145" customWidth="1"/>
    <col min="10020" max="10240" width="3.5" style="3145"/>
    <col min="10241" max="10241" width="1.25" style="3145" customWidth="1"/>
    <col min="10242" max="10270" width="3.125" style="3145" customWidth="1"/>
    <col min="10271" max="10273" width="3.25" style="3145" customWidth="1"/>
    <col min="10274" max="10274" width="3.125" style="3145" customWidth="1"/>
    <col min="10275" max="10275" width="1.25" style="3145" customWidth="1"/>
    <col min="10276" max="10496" width="3.5" style="3145"/>
    <col min="10497" max="10497" width="1.25" style="3145" customWidth="1"/>
    <col min="10498" max="10526" width="3.125" style="3145" customWidth="1"/>
    <col min="10527" max="10529" width="3.25" style="3145" customWidth="1"/>
    <col min="10530" max="10530" width="3.125" style="3145" customWidth="1"/>
    <col min="10531" max="10531" width="1.25" style="3145" customWidth="1"/>
    <col min="10532" max="10752" width="3.5" style="3145"/>
    <col min="10753" max="10753" width="1.25" style="3145" customWidth="1"/>
    <col min="10754" max="10782" width="3.125" style="3145" customWidth="1"/>
    <col min="10783" max="10785" width="3.25" style="3145" customWidth="1"/>
    <col min="10786" max="10786" width="3.125" style="3145" customWidth="1"/>
    <col min="10787" max="10787" width="1.25" style="3145" customWidth="1"/>
    <col min="10788" max="11008" width="3.5" style="3145"/>
    <col min="11009" max="11009" width="1.25" style="3145" customWidth="1"/>
    <col min="11010" max="11038" width="3.125" style="3145" customWidth="1"/>
    <col min="11039" max="11041" width="3.25" style="3145" customWidth="1"/>
    <col min="11042" max="11042" width="3.125" style="3145" customWidth="1"/>
    <col min="11043" max="11043" width="1.25" style="3145" customWidth="1"/>
    <col min="11044" max="11264" width="3.5" style="3145"/>
    <col min="11265" max="11265" width="1.25" style="3145" customWidth="1"/>
    <col min="11266" max="11294" width="3.125" style="3145" customWidth="1"/>
    <col min="11295" max="11297" width="3.25" style="3145" customWidth="1"/>
    <col min="11298" max="11298" width="3.125" style="3145" customWidth="1"/>
    <col min="11299" max="11299" width="1.25" style="3145" customWidth="1"/>
    <col min="11300" max="11520" width="3.5" style="3145"/>
    <col min="11521" max="11521" width="1.25" style="3145" customWidth="1"/>
    <col min="11522" max="11550" width="3.125" style="3145" customWidth="1"/>
    <col min="11551" max="11553" width="3.25" style="3145" customWidth="1"/>
    <col min="11554" max="11554" width="3.125" style="3145" customWidth="1"/>
    <col min="11555" max="11555" width="1.25" style="3145" customWidth="1"/>
    <col min="11556" max="11776" width="3.5" style="3145"/>
    <col min="11777" max="11777" width="1.25" style="3145" customWidth="1"/>
    <col min="11778" max="11806" width="3.125" style="3145" customWidth="1"/>
    <col min="11807" max="11809" width="3.25" style="3145" customWidth="1"/>
    <col min="11810" max="11810" width="3.125" style="3145" customWidth="1"/>
    <col min="11811" max="11811" width="1.25" style="3145" customWidth="1"/>
    <col min="11812" max="12032" width="3.5" style="3145"/>
    <col min="12033" max="12033" width="1.25" style="3145" customWidth="1"/>
    <col min="12034" max="12062" width="3.125" style="3145" customWidth="1"/>
    <col min="12063" max="12065" width="3.25" style="3145" customWidth="1"/>
    <col min="12066" max="12066" width="3.125" style="3145" customWidth="1"/>
    <col min="12067" max="12067" width="1.25" style="3145" customWidth="1"/>
    <col min="12068" max="12288" width="3.5" style="3145"/>
    <col min="12289" max="12289" width="1.25" style="3145" customWidth="1"/>
    <col min="12290" max="12318" width="3.125" style="3145" customWidth="1"/>
    <col min="12319" max="12321" width="3.25" style="3145" customWidth="1"/>
    <col min="12322" max="12322" width="3.125" style="3145" customWidth="1"/>
    <col min="12323" max="12323" width="1.25" style="3145" customWidth="1"/>
    <col min="12324" max="12544" width="3.5" style="3145"/>
    <col min="12545" max="12545" width="1.25" style="3145" customWidth="1"/>
    <col min="12546" max="12574" width="3.125" style="3145" customWidth="1"/>
    <col min="12575" max="12577" width="3.25" style="3145" customWidth="1"/>
    <col min="12578" max="12578" width="3.125" style="3145" customWidth="1"/>
    <col min="12579" max="12579" width="1.25" style="3145" customWidth="1"/>
    <col min="12580" max="12800" width="3.5" style="3145"/>
    <col min="12801" max="12801" width="1.25" style="3145" customWidth="1"/>
    <col min="12802" max="12830" width="3.125" style="3145" customWidth="1"/>
    <col min="12831" max="12833" width="3.25" style="3145" customWidth="1"/>
    <col min="12834" max="12834" width="3.125" style="3145" customWidth="1"/>
    <col min="12835" max="12835" width="1.25" style="3145" customWidth="1"/>
    <col min="12836" max="13056" width="3.5" style="3145"/>
    <col min="13057" max="13057" width="1.25" style="3145" customWidth="1"/>
    <col min="13058" max="13086" width="3.125" style="3145" customWidth="1"/>
    <col min="13087" max="13089" width="3.25" style="3145" customWidth="1"/>
    <col min="13090" max="13090" width="3.125" style="3145" customWidth="1"/>
    <col min="13091" max="13091" width="1.25" style="3145" customWidth="1"/>
    <col min="13092" max="13312" width="3.5" style="3145"/>
    <col min="13313" max="13313" width="1.25" style="3145" customWidth="1"/>
    <col min="13314" max="13342" width="3.125" style="3145" customWidth="1"/>
    <col min="13343" max="13345" width="3.25" style="3145" customWidth="1"/>
    <col min="13346" max="13346" width="3.125" style="3145" customWidth="1"/>
    <col min="13347" max="13347" width="1.25" style="3145" customWidth="1"/>
    <col min="13348" max="13568" width="3.5" style="3145"/>
    <col min="13569" max="13569" width="1.25" style="3145" customWidth="1"/>
    <col min="13570" max="13598" width="3.125" style="3145" customWidth="1"/>
    <col min="13599" max="13601" width="3.25" style="3145" customWidth="1"/>
    <col min="13602" max="13602" width="3.125" style="3145" customWidth="1"/>
    <col min="13603" max="13603" width="1.25" style="3145" customWidth="1"/>
    <col min="13604" max="13824" width="3.5" style="3145"/>
    <col min="13825" max="13825" width="1.25" style="3145" customWidth="1"/>
    <col min="13826" max="13854" width="3.125" style="3145" customWidth="1"/>
    <col min="13855" max="13857" width="3.25" style="3145" customWidth="1"/>
    <col min="13858" max="13858" width="3.125" style="3145" customWidth="1"/>
    <col min="13859" max="13859" width="1.25" style="3145" customWidth="1"/>
    <col min="13860" max="14080" width="3.5" style="3145"/>
    <col min="14081" max="14081" width="1.25" style="3145" customWidth="1"/>
    <col min="14082" max="14110" width="3.125" style="3145" customWidth="1"/>
    <col min="14111" max="14113" width="3.25" style="3145" customWidth="1"/>
    <col min="14114" max="14114" width="3.125" style="3145" customWidth="1"/>
    <col min="14115" max="14115" width="1.25" style="3145" customWidth="1"/>
    <col min="14116" max="14336" width="3.5" style="3145"/>
    <col min="14337" max="14337" width="1.25" style="3145" customWidth="1"/>
    <col min="14338" max="14366" width="3.125" style="3145" customWidth="1"/>
    <col min="14367" max="14369" width="3.25" style="3145" customWidth="1"/>
    <col min="14370" max="14370" width="3.125" style="3145" customWidth="1"/>
    <col min="14371" max="14371" width="1.25" style="3145" customWidth="1"/>
    <col min="14372" max="14592" width="3.5" style="3145"/>
    <col min="14593" max="14593" width="1.25" style="3145" customWidth="1"/>
    <col min="14594" max="14622" width="3.125" style="3145" customWidth="1"/>
    <col min="14623" max="14625" width="3.25" style="3145" customWidth="1"/>
    <col min="14626" max="14626" width="3.125" style="3145" customWidth="1"/>
    <col min="14627" max="14627" width="1.25" style="3145" customWidth="1"/>
    <col min="14628" max="14848" width="3.5" style="3145"/>
    <col min="14849" max="14849" width="1.25" style="3145" customWidth="1"/>
    <col min="14850" max="14878" width="3.125" style="3145" customWidth="1"/>
    <col min="14879" max="14881" width="3.25" style="3145" customWidth="1"/>
    <col min="14882" max="14882" width="3.125" style="3145" customWidth="1"/>
    <col min="14883" max="14883" width="1.25" style="3145" customWidth="1"/>
    <col min="14884" max="15104" width="3.5" style="3145"/>
    <col min="15105" max="15105" width="1.25" style="3145" customWidth="1"/>
    <col min="15106" max="15134" width="3.125" style="3145" customWidth="1"/>
    <col min="15135" max="15137" width="3.25" style="3145" customWidth="1"/>
    <col min="15138" max="15138" width="3.125" style="3145" customWidth="1"/>
    <col min="15139" max="15139" width="1.25" style="3145" customWidth="1"/>
    <col min="15140" max="15360" width="3.5" style="3145"/>
    <col min="15361" max="15361" width="1.25" style="3145" customWidth="1"/>
    <col min="15362" max="15390" width="3.125" style="3145" customWidth="1"/>
    <col min="15391" max="15393" width="3.25" style="3145" customWidth="1"/>
    <col min="15394" max="15394" width="3.125" style="3145" customWidth="1"/>
    <col min="15395" max="15395" width="1.25" style="3145" customWidth="1"/>
    <col min="15396" max="15616" width="3.5" style="3145"/>
    <col min="15617" max="15617" width="1.25" style="3145" customWidth="1"/>
    <col min="15618" max="15646" width="3.125" style="3145" customWidth="1"/>
    <col min="15647" max="15649" width="3.25" style="3145" customWidth="1"/>
    <col min="15650" max="15650" width="3.125" style="3145" customWidth="1"/>
    <col min="15651" max="15651" width="1.25" style="3145" customWidth="1"/>
    <col min="15652" max="15872" width="3.5" style="3145"/>
    <col min="15873" max="15873" width="1.25" style="3145" customWidth="1"/>
    <col min="15874" max="15902" width="3.125" style="3145" customWidth="1"/>
    <col min="15903" max="15905" width="3.25" style="3145" customWidth="1"/>
    <col min="15906" max="15906" width="3.125" style="3145" customWidth="1"/>
    <col min="15907" max="15907" width="1.25" style="3145" customWidth="1"/>
    <col min="15908" max="16128" width="3.5" style="3145"/>
    <col min="16129" max="16129" width="1.25" style="3145" customWidth="1"/>
    <col min="16130" max="16158" width="3.125" style="3145" customWidth="1"/>
    <col min="16159" max="16161" width="3.25" style="3145" customWidth="1"/>
    <col min="16162" max="16162" width="3.125" style="3145" customWidth="1"/>
    <col min="16163" max="16163" width="1.25" style="3145" customWidth="1"/>
    <col min="16164" max="16384" width="3.5" style="3145"/>
  </cols>
  <sheetData>
    <row r="1" spans="2:59" s="813" customFormat="1">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3"/>
      <c r="AY1" s="813"/>
      <c r="AZ1" s="813"/>
      <c r="BA1" s="813"/>
      <c r="BB1" s="813"/>
      <c r="BC1" s="813"/>
      <c r="BD1" s="813"/>
      <c r="BE1" s="813"/>
      <c r="BF1" s="813"/>
      <c r="BG1" s="813"/>
    </row>
    <row r="2" spans="2:59" s="813" customFormat="1">
      <c r="B2" s="813"/>
      <c r="C2" s="813"/>
      <c r="D2" s="813"/>
      <c r="E2" s="813"/>
      <c r="F2" s="813"/>
      <c r="G2" s="813"/>
      <c r="H2" s="813"/>
      <c r="I2" s="813"/>
      <c r="J2" s="813"/>
      <c r="K2" s="813"/>
      <c r="L2" s="813"/>
      <c r="M2" s="813"/>
      <c r="N2" s="813"/>
      <c r="O2" s="813"/>
      <c r="P2" s="813"/>
      <c r="Q2" s="813"/>
      <c r="R2" s="813"/>
      <c r="S2" s="813"/>
      <c r="T2" s="813"/>
      <c r="U2" s="813"/>
      <c r="V2" s="813"/>
      <c r="W2" s="813"/>
      <c r="X2" s="813"/>
      <c r="Y2" s="3191"/>
      <c r="Z2" s="3192" t="str">
        <f>様式1!AA4</f>
        <v>令和　年　月　日</v>
      </c>
      <c r="AA2" s="885"/>
      <c r="AB2" s="885"/>
      <c r="AC2" s="885"/>
      <c r="AD2" s="885"/>
      <c r="AE2" s="885"/>
      <c r="AF2" s="885"/>
      <c r="AG2" s="885"/>
      <c r="AH2" s="885"/>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3"/>
      <c r="BG2" s="813"/>
    </row>
    <row r="3" spans="2:59" s="813" customFormat="1">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3191"/>
      <c r="AI3" s="813"/>
      <c r="AJ3" s="813"/>
      <c r="AK3" s="813"/>
      <c r="AL3" s="813"/>
      <c r="AM3" s="813"/>
      <c r="AN3" s="813"/>
      <c r="AO3" s="813"/>
      <c r="AP3" s="813"/>
      <c r="AQ3" s="813"/>
      <c r="AR3" s="813"/>
      <c r="AS3" s="813"/>
      <c r="AT3" s="813"/>
      <c r="AU3" s="813"/>
      <c r="AV3" s="813"/>
      <c r="AW3" s="813"/>
      <c r="AX3" s="813"/>
      <c r="AY3" s="813"/>
      <c r="AZ3" s="813"/>
      <c r="BA3" s="813"/>
      <c r="BB3" s="813"/>
      <c r="BC3" s="813"/>
      <c r="BD3" s="813"/>
      <c r="BE3" s="813"/>
      <c r="BF3" s="813"/>
      <c r="BG3" s="813"/>
    </row>
    <row r="4" spans="2:59" s="813" customFormat="1" ht="17.25">
      <c r="B4" s="2996" t="s">
        <v>1410</v>
      </c>
      <c r="C4" s="2996"/>
      <c r="D4" s="2996"/>
      <c r="E4" s="2996"/>
      <c r="F4" s="2996"/>
      <c r="G4" s="2996"/>
      <c r="H4" s="2996"/>
      <c r="I4" s="2996"/>
      <c r="J4" s="2996"/>
      <c r="K4" s="2996"/>
      <c r="L4" s="2996"/>
      <c r="M4" s="2996"/>
      <c r="N4" s="2996"/>
      <c r="O4" s="2996"/>
      <c r="P4" s="2996"/>
      <c r="Q4" s="2996"/>
      <c r="R4" s="2996"/>
      <c r="S4" s="2996"/>
      <c r="T4" s="2996"/>
      <c r="U4" s="2996"/>
      <c r="V4" s="2996"/>
      <c r="W4" s="2996"/>
      <c r="X4" s="2996"/>
      <c r="Y4" s="2996"/>
      <c r="Z4" s="2996"/>
      <c r="AA4" s="2996"/>
      <c r="AB4" s="2996"/>
      <c r="AC4" s="2996"/>
      <c r="AD4" s="2996"/>
      <c r="AE4" s="2996"/>
      <c r="AF4" s="2996"/>
      <c r="AG4" s="2996"/>
      <c r="AH4" s="2996"/>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row>
    <row r="5" spans="2:59" s="813" customFormat="1">
      <c r="B5" s="813"/>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c r="AL5" s="813"/>
      <c r="AM5" s="813"/>
      <c r="AN5" s="813"/>
      <c r="AO5" s="813"/>
      <c r="AP5" s="813"/>
      <c r="AQ5" s="813"/>
      <c r="AR5" s="813"/>
      <c r="AS5" s="813"/>
      <c r="AT5" s="813"/>
      <c r="AU5" s="813"/>
      <c r="AV5" s="813"/>
      <c r="AW5" s="813"/>
      <c r="AX5" s="813"/>
      <c r="AY5" s="813"/>
      <c r="AZ5" s="813"/>
      <c r="BA5" s="813"/>
      <c r="BB5" s="813"/>
      <c r="BC5" s="813"/>
      <c r="BD5" s="813"/>
      <c r="BE5" s="813"/>
      <c r="BF5" s="813"/>
      <c r="BG5" s="813"/>
    </row>
    <row r="6" spans="2:59" s="813" customFormat="1" ht="21" customHeight="1">
      <c r="B6" s="924" t="s">
        <v>1411</v>
      </c>
      <c r="C6" s="924"/>
      <c r="D6" s="924"/>
      <c r="E6" s="924"/>
      <c r="F6" s="3149"/>
      <c r="G6" s="3173">
        <f>様式1!K11</f>
        <v>0</v>
      </c>
      <c r="H6" s="3177"/>
      <c r="I6" s="3177"/>
      <c r="J6" s="3177"/>
      <c r="K6" s="3177"/>
      <c r="L6" s="3177"/>
      <c r="M6" s="3177"/>
      <c r="N6" s="3177"/>
      <c r="O6" s="3177"/>
      <c r="P6" s="3177"/>
      <c r="Q6" s="3177"/>
      <c r="R6" s="3177"/>
      <c r="S6" s="3177"/>
      <c r="T6" s="3177"/>
      <c r="U6" s="3177"/>
      <c r="V6" s="3177"/>
      <c r="W6" s="3177"/>
      <c r="X6" s="3177"/>
      <c r="Y6" s="3177"/>
      <c r="Z6" s="3177"/>
      <c r="AA6" s="3177"/>
      <c r="AB6" s="3177"/>
      <c r="AC6" s="3177"/>
      <c r="AD6" s="3177"/>
      <c r="AE6" s="3177"/>
      <c r="AF6" s="3177"/>
      <c r="AG6" s="3177"/>
      <c r="AH6" s="3203"/>
      <c r="AI6" s="813"/>
      <c r="AJ6" s="813"/>
      <c r="AK6" s="813"/>
      <c r="AL6" s="813"/>
      <c r="AM6" s="813"/>
      <c r="AN6" s="813"/>
      <c r="AO6" s="813"/>
      <c r="AP6" s="813"/>
      <c r="AQ6" s="813"/>
      <c r="AR6" s="813"/>
      <c r="AS6" s="813"/>
      <c r="AT6" s="813"/>
      <c r="AU6" s="813"/>
      <c r="AV6" s="813"/>
      <c r="AW6" s="813"/>
      <c r="AX6" s="813"/>
      <c r="AY6" s="813"/>
      <c r="AZ6" s="813"/>
      <c r="BA6" s="813"/>
      <c r="BB6" s="813"/>
      <c r="BC6" s="813"/>
      <c r="BD6" s="813"/>
      <c r="BE6" s="813"/>
      <c r="BF6" s="813"/>
      <c r="BG6" s="813"/>
    </row>
    <row r="7" spans="2:59" ht="21" customHeight="1">
      <c r="B7" s="3149" t="s">
        <v>842</v>
      </c>
      <c r="C7" s="3157"/>
      <c r="D7" s="3157"/>
      <c r="E7" s="3157"/>
      <c r="F7" s="3172"/>
      <c r="G7" s="845"/>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87"/>
    </row>
    <row r="8" spans="2:59" ht="21" customHeight="1">
      <c r="B8" s="817" t="s">
        <v>1412</v>
      </c>
      <c r="C8" s="825"/>
      <c r="D8" s="825"/>
      <c r="E8" s="825"/>
      <c r="F8" s="889"/>
      <c r="G8" s="3174"/>
      <c r="H8" s="3178"/>
      <c r="I8" s="3178"/>
      <c r="J8" s="3178"/>
      <c r="K8" s="3178"/>
      <c r="L8" s="3178"/>
      <c r="M8" s="3178"/>
      <c r="N8" s="3178"/>
      <c r="O8" s="3178"/>
      <c r="P8" s="3178"/>
      <c r="Q8" s="3178"/>
      <c r="R8" s="3178"/>
      <c r="S8" s="3178"/>
      <c r="T8" s="3178"/>
      <c r="U8" s="3178"/>
      <c r="V8" s="3178"/>
      <c r="W8" s="3178"/>
      <c r="X8" s="3178"/>
      <c r="Y8" s="3178"/>
      <c r="Z8" s="3178"/>
      <c r="AA8" s="3178"/>
      <c r="AB8" s="3178"/>
      <c r="AC8" s="3178"/>
      <c r="AD8" s="3178"/>
      <c r="AE8" s="3178"/>
      <c r="AF8" s="3178"/>
      <c r="AG8" s="3178"/>
      <c r="AH8" s="3197"/>
    </row>
    <row r="9" spans="2:59" ht="21" customHeight="1">
      <c r="B9" s="818"/>
      <c r="C9" s="813"/>
      <c r="D9" s="813"/>
      <c r="E9" s="813"/>
      <c r="F9" s="813"/>
      <c r="G9" s="3175"/>
      <c r="H9" s="3179"/>
      <c r="I9" s="3179"/>
      <c r="J9" s="3179"/>
      <c r="K9" s="3179"/>
      <c r="L9" s="3179"/>
      <c r="M9" s="3179"/>
      <c r="N9" s="3179"/>
      <c r="O9" s="3179"/>
      <c r="P9" s="3179"/>
      <c r="Q9" s="3179"/>
      <c r="R9" s="3179"/>
      <c r="S9" s="3179"/>
      <c r="T9" s="3179"/>
      <c r="U9" s="3179"/>
      <c r="V9" s="3179"/>
      <c r="W9" s="3179"/>
      <c r="X9" s="3179"/>
      <c r="Y9" s="3179"/>
      <c r="Z9" s="3179"/>
      <c r="AA9" s="3179"/>
      <c r="AB9" s="3179"/>
      <c r="AC9" s="3179"/>
      <c r="AD9" s="3179"/>
      <c r="AE9" s="3179"/>
      <c r="AF9" s="3179"/>
      <c r="AG9" s="3179"/>
      <c r="AH9" s="3198"/>
    </row>
    <row r="10" spans="2:59" ht="21" customHeight="1">
      <c r="B10" s="817" t="s">
        <v>1413</v>
      </c>
      <c r="C10" s="825"/>
      <c r="D10" s="825"/>
      <c r="E10" s="825"/>
      <c r="F10" s="889"/>
      <c r="G10" s="3174"/>
      <c r="H10" s="3178"/>
      <c r="I10" s="3178"/>
      <c r="J10" s="3178"/>
      <c r="K10" s="3178"/>
      <c r="L10" s="3178"/>
      <c r="M10" s="3178"/>
      <c r="N10" s="3178"/>
      <c r="O10" s="3178"/>
      <c r="P10" s="3178"/>
      <c r="Q10" s="3178"/>
      <c r="R10" s="3178"/>
      <c r="S10" s="3178"/>
      <c r="T10" s="3178"/>
      <c r="U10" s="3178"/>
      <c r="V10" s="3178"/>
      <c r="W10" s="3178"/>
      <c r="X10" s="3178"/>
      <c r="Y10" s="3178"/>
      <c r="Z10" s="3178"/>
      <c r="AA10" s="3178"/>
      <c r="AB10" s="3178"/>
      <c r="AC10" s="3178"/>
      <c r="AD10" s="3178"/>
      <c r="AE10" s="3178"/>
      <c r="AF10" s="3178"/>
      <c r="AG10" s="3178"/>
      <c r="AH10" s="3197"/>
    </row>
    <row r="11" spans="2:59" ht="21" customHeight="1">
      <c r="B11" s="819"/>
      <c r="C11" s="835"/>
      <c r="D11" s="835"/>
      <c r="E11" s="835"/>
      <c r="F11" s="894"/>
      <c r="G11" s="3175"/>
      <c r="H11" s="3179"/>
      <c r="I11" s="3179"/>
      <c r="J11" s="3179"/>
      <c r="K11" s="3179"/>
      <c r="L11" s="3179"/>
      <c r="M11" s="3179"/>
      <c r="N11" s="3179"/>
      <c r="O11" s="3179"/>
      <c r="P11" s="3179"/>
      <c r="Q11" s="3179"/>
      <c r="R11" s="3179"/>
      <c r="S11" s="3179"/>
      <c r="T11" s="3179"/>
      <c r="U11" s="3179"/>
      <c r="V11" s="3179"/>
      <c r="W11" s="3179"/>
      <c r="X11" s="3179"/>
      <c r="Y11" s="3179"/>
      <c r="Z11" s="3179"/>
      <c r="AA11" s="3179"/>
      <c r="AB11" s="3179"/>
      <c r="AC11" s="3179"/>
      <c r="AD11" s="3179"/>
      <c r="AE11" s="3179"/>
      <c r="AF11" s="3179"/>
      <c r="AG11" s="3179"/>
      <c r="AH11" s="3198"/>
    </row>
    <row r="12" spans="2:59" ht="13.5" customHeight="1">
      <c r="B12" s="813"/>
      <c r="C12" s="813"/>
      <c r="D12" s="813"/>
      <c r="E12" s="813"/>
      <c r="F12" s="813"/>
      <c r="G12" s="814"/>
      <c r="H12" s="813"/>
      <c r="I12" s="827"/>
      <c r="J12" s="827"/>
      <c r="K12" s="827"/>
      <c r="L12" s="827"/>
      <c r="M12" s="827"/>
      <c r="N12" s="827"/>
      <c r="O12" s="827"/>
      <c r="P12" s="827"/>
      <c r="Q12" s="827"/>
      <c r="R12" s="827"/>
      <c r="S12" s="827"/>
      <c r="T12" s="827"/>
      <c r="U12" s="3180"/>
      <c r="V12" s="3180"/>
      <c r="W12" s="3180"/>
      <c r="X12" s="3180"/>
      <c r="Y12" s="3180"/>
      <c r="Z12" s="3180"/>
      <c r="AA12" s="3180"/>
      <c r="AB12" s="3180"/>
      <c r="AC12" s="3180"/>
      <c r="AD12" s="3180"/>
      <c r="AE12" s="3180"/>
      <c r="AF12" s="3180"/>
      <c r="AG12" s="3180"/>
      <c r="AH12" s="3180"/>
    </row>
    <row r="13" spans="2:59" ht="21" customHeight="1">
      <c r="B13" s="817" t="s">
        <v>1414</v>
      </c>
      <c r="C13" s="825"/>
      <c r="D13" s="825"/>
      <c r="E13" s="825"/>
      <c r="F13" s="825"/>
      <c r="G13" s="913"/>
      <c r="H13" s="825"/>
      <c r="I13" s="3181"/>
      <c r="J13" s="3181"/>
      <c r="K13" s="3181"/>
      <c r="L13" s="3181"/>
      <c r="M13" s="3181"/>
      <c r="N13" s="3181"/>
      <c r="O13" s="3181"/>
      <c r="P13" s="3181"/>
      <c r="Q13" s="3181"/>
      <c r="R13" s="3181"/>
      <c r="S13" s="3181"/>
      <c r="T13" s="3181"/>
      <c r="U13" s="3189"/>
      <c r="V13" s="3189"/>
      <c r="W13" s="3189"/>
      <c r="X13" s="3189"/>
      <c r="Y13" s="3189"/>
      <c r="Z13" s="3189"/>
      <c r="AA13" s="3189"/>
      <c r="AB13" s="3189"/>
      <c r="AC13" s="3189"/>
      <c r="AD13" s="3189"/>
      <c r="AE13" s="3189"/>
      <c r="AF13" s="3189"/>
      <c r="AG13" s="3189"/>
      <c r="AH13" s="3204"/>
    </row>
    <row r="14" spans="2:59" ht="21" customHeight="1">
      <c r="B14" s="818"/>
      <c r="C14" s="813" t="s">
        <v>1421</v>
      </c>
      <c r="D14" s="813"/>
      <c r="E14" s="813"/>
      <c r="F14" s="813"/>
      <c r="G14" s="814"/>
      <c r="H14" s="813"/>
      <c r="I14" s="827"/>
      <c r="J14" s="827"/>
      <c r="K14" s="827"/>
      <c r="L14" s="827"/>
      <c r="M14" s="827"/>
      <c r="N14" s="827"/>
      <c r="O14" s="827"/>
      <c r="P14" s="827"/>
      <c r="Q14" s="827"/>
      <c r="R14" s="827"/>
      <c r="S14" s="827"/>
      <c r="T14" s="827"/>
      <c r="U14" s="3180"/>
      <c r="V14" s="3180"/>
      <c r="W14" s="3180"/>
      <c r="X14" s="3180"/>
      <c r="Y14" s="3180"/>
      <c r="Z14" s="3180"/>
      <c r="AA14" s="3180"/>
      <c r="AB14" s="3180"/>
      <c r="AC14" s="3180"/>
      <c r="AD14" s="3180"/>
      <c r="AE14" s="3180"/>
      <c r="AF14" s="3180"/>
      <c r="AG14" s="3180"/>
      <c r="AH14" s="3205"/>
    </row>
    <row r="15" spans="2:59" ht="21" customHeight="1">
      <c r="B15" s="3150"/>
      <c r="C15" s="3158" t="s">
        <v>1422</v>
      </c>
      <c r="D15" s="3158"/>
      <c r="E15" s="3158"/>
      <c r="F15" s="3158"/>
      <c r="G15" s="3158"/>
      <c r="H15" s="3158"/>
      <c r="I15" s="3158"/>
      <c r="J15" s="3158"/>
      <c r="K15" s="3158"/>
      <c r="L15" s="3158"/>
      <c r="M15" s="3158"/>
      <c r="N15" s="3158"/>
      <c r="O15" s="3158"/>
      <c r="P15" s="3158"/>
      <c r="Q15" s="3158"/>
      <c r="R15" s="3158"/>
      <c r="S15" s="3158"/>
      <c r="T15" s="3158"/>
      <c r="U15" s="3158"/>
      <c r="V15" s="3158"/>
      <c r="W15" s="3158"/>
      <c r="X15" s="3158"/>
      <c r="Y15" s="3158"/>
      <c r="Z15" s="3158"/>
      <c r="AA15" s="3193" t="s">
        <v>1435</v>
      </c>
      <c r="AB15" s="3193"/>
      <c r="AC15" s="3193"/>
      <c r="AD15" s="3193"/>
      <c r="AE15" s="3193"/>
      <c r="AF15" s="3193"/>
      <c r="AG15" s="3193"/>
      <c r="AH15" s="3205"/>
      <c r="AK15" s="3211"/>
      <c r="AL15" s="3211"/>
      <c r="AM15" s="3211"/>
      <c r="AN15" s="3211"/>
      <c r="AO15" s="3211"/>
      <c r="AP15" s="3211"/>
      <c r="AQ15" s="3211"/>
      <c r="AR15" s="3211"/>
      <c r="AS15" s="3211"/>
      <c r="AT15" s="3211"/>
      <c r="AU15" s="3211"/>
      <c r="AV15" s="3211"/>
      <c r="AW15" s="3211"/>
      <c r="AX15" s="3211"/>
      <c r="AY15" s="3211"/>
      <c r="AZ15" s="3211"/>
      <c r="BA15" s="3211"/>
      <c r="BB15" s="3211"/>
      <c r="BC15" s="3211"/>
      <c r="BD15" s="3211"/>
      <c r="BE15" s="3211"/>
      <c r="BF15" s="3211"/>
      <c r="BG15" s="3211"/>
    </row>
    <row r="16" spans="2:59" ht="21" customHeight="1">
      <c r="B16" s="3150"/>
      <c r="C16" s="3159"/>
      <c r="D16" s="3159"/>
      <c r="E16" s="3159"/>
      <c r="F16" s="3159"/>
      <c r="G16" s="3159"/>
      <c r="H16" s="3159"/>
      <c r="I16" s="3159"/>
      <c r="J16" s="3159"/>
      <c r="K16" s="3159"/>
      <c r="L16" s="3159"/>
      <c r="M16" s="3159"/>
      <c r="N16" s="3159"/>
      <c r="O16" s="3159"/>
      <c r="P16" s="3159"/>
      <c r="Q16" s="3159"/>
      <c r="R16" s="3159"/>
      <c r="S16" s="3159"/>
      <c r="T16" s="3159"/>
      <c r="U16" s="3159"/>
      <c r="V16" s="3159"/>
      <c r="W16" s="3159"/>
      <c r="X16" s="3159"/>
      <c r="Y16" s="3159"/>
      <c r="Z16" s="3159"/>
      <c r="AA16" s="3194"/>
      <c r="AB16" s="3194"/>
      <c r="AC16" s="3194"/>
      <c r="AD16" s="3194"/>
      <c r="AE16" s="3194"/>
      <c r="AF16" s="3194"/>
      <c r="AG16" s="3194"/>
      <c r="AH16" s="3205"/>
      <c r="AK16" s="3211"/>
      <c r="AL16" s="3211"/>
      <c r="AM16" s="3211"/>
      <c r="AN16" s="3211"/>
      <c r="AO16" s="3211"/>
      <c r="AP16" s="3211"/>
      <c r="AQ16" s="3211"/>
      <c r="AR16" s="3211"/>
      <c r="AS16" s="3211"/>
      <c r="AT16" s="3211"/>
      <c r="AU16" s="3211"/>
      <c r="AV16" s="3211"/>
      <c r="AW16" s="3211"/>
      <c r="AX16" s="3211"/>
      <c r="AY16" s="3211"/>
      <c r="AZ16" s="3211"/>
      <c r="BA16" s="3211"/>
      <c r="BB16" s="3211"/>
      <c r="BC16" s="3211"/>
      <c r="BD16" s="3211"/>
      <c r="BE16" s="3211"/>
      <c r="BF16" s="3211"/>
      <c r="BG16" s="3211"/>
    </row>
    <row r="17" spans="2:59" ht="9" customHeight="1">
      <c r="B17" s="3150"/>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3189"/>
      <c r="AB17" s="3189"/>
      <c r="AC17" s="3189"/>
      <c r="AD17" s="3189"/>
      <c r="AE17" s="3189"/>
      <c r="AF17" s="3189"/>
      <c r="AG17" s="3189"/>
      <c r="AH17" s="3205"/>
      <c r="AK17" s="3212"/>
      <c r="AL17" s="3212"/>
      <c r="AM17" s="3212"/>
      <c r="AN17" s="3212"/>
      <c r="AO17" s="3212"/>
      <c r="AP17" s="3212"/>
      <c r="AQ17" s="3212"/>
      <c r="AR17" s="3212"/>
      <c r="AS17" s="3212"/>
      <c r="AT17" s="3212"/>
      <c r="AU17" s="3212"/>
      <c r="AV17" s="3212"/>
      <c r="AW17" s="3212"/>
      <c r="AX17" s="3212"/>
      <c r="AY17" s="3212"/>
      <c r="AZ17" s="3212"/>
      <c r="BA17" s="3212"/>
      <c r="BB17" s="3212"/>
      <c r="BC17" s="3212"/>
      <c r="BD17" s="3212"/>
      <c r="BE17" s="3212"/>
      <c r="BF17" s="3212"/>
      <c r="BG17" s="3212"/>
    </row>
    <row r="18" spans="2:59" ht="21" customHeight="1">
      <c r="B18" s="3150"/>
      <c r="C18" s="3160" t="s">
        <v>250</v>
      </c>
      <c r="D18" s="3166"/>
      <c r="E18" s="3166"/>
      <c r="F18" s="3166"/>
      <c r="G18" s="3176"/>
      <c r="H18" s="3180"/>
      <c r="I18" s="3180"/>
      <c r="J18" s="3180"/>
      <c r="K18" s="3180"/>
      <c r="L18" s="3180"/>
      <c r="M18" s="3180"/>
      <c r="N18" s="3180"/>
      <c r="O18" s="3180"/>
      <c r="P18" s="3180"/>
      <c r="Q18" s="3180"/>
      <c r="R18" s="3180"/>
      <c r="S18" s="3180"/>
      <c r="T18" s="3180"/>
      <c r="U18" s="3180"/>
      <c r="V18" s="3180"/>
      <c r="W18" s="3180"/>
      <c r="X18" s="3180"/>
      <c r="Y18" s="3180"/>
      <c r="Z18" s="3180"/>
      <c r="AA18" s="3180"/>
      <c r="AB18" s="3180"/>
      <c r="AC18" s="3180"/>
      <c r="AD18" s="3180"/>
      <c r="AE18" s="3180"/>
      <c r="AF18" s="3180"/>
      <c r="AG18" s="3180"/>
      <c r="AH18" s="3205"/>
    </row>
    <row r="19" spans="2:59" ht="21" customHeight="1">
      <c r="B19" s="3150"/>
      <c r="C19" s="3158" t="s">
        <v>1423</v>
      </c>
      <c r="D19" s="3158"/>
      <c r="E19" s="3158"/>
      <c r="F19" s="3158"/>
      <c r="G19" s="3158"/>
      <c r="H19" s="3158"/>
      <c r="I19" s="3158"/>
      <c r="J19" s="3158"/>
      <c r="K19" s="3158"/>
      <c r="L19" s="3158"/>
      <c r="M19" s="3158"/>
      <c r="N19" s="3158"/>
      <c r="O19" s="3158"/>
      <c r="P19" s="3158"/>
      <c r="Q19" s="3158"/>
      <c r="R19" s="3158"/>
      <c r="S19" s="3158"/>
      <c r="T19" s="3158"/>
      <c r="U19" s="3158"/>
      <c r="V19" s="3158"/>
      <c r="W19" s="3158"/>
      <c r="X19" s="3158"/>
      <c r="Y19" s="3158"/>
      <c r="Z19" s="3158"/>
      <c r="AA19" s="3193" t="s">
        <v>1435</v>
      </c>
      <c r="AB19" s="3193"/>
      <c r="AC19" s="3193"/>
      <c r="AD19" s="3193"/>
      <c r="AE19" s="3193"/>
      <c r="AF19" s="3193"/>
      <c r="AG19" s="3193"/>
      <c r="AH19" s="3205"/>
    </row>
    <row r="20" spans="2:59" ht="20.100000000000001" customHeight="1">
      <c r="B20" s="3151"/>
      <c r="C20" s="3161"/>
      <c r="D20" s="3161"/>
      <c r="E20" s="3161"/>
      <c r="F20" s="3161"/>
      <c r="G20" s="3161"/>
      <c r="H20" s="3161"/>
      <c r="I20" s="3161"/>
      <c r="J20" s="3161"/>
      <c r="K20" s="3161"/>
      <c r="L20" s="3161"/>
      <c r="M20" s="3161"/>
      <c r="N20" s="3161"/>
      <c r="O20" s="3161"/>
      <c r="P20" s="3161"/>
      <c r="Q20" s="3161"/>
      <c r="R20" s="3161"/>
      <c r="S20" s="3161"/>
      <c r="T20" s="3161"/>
      <c r="U20" s="3161"/>
      <c r="V20" s="3161"/>
      <c r="W20" s="3161"/>
      <c r="X20" s="3161"/>
      <c r="Y20" s="3161"/>
      <c r="Z20" s="3159"/>
      <c r="AA20" s="3195"/>
      <c r="AB20" s="3195"/>
      <c r="AC20" s="3195"/>
      <c r="AD20" s="3195"/>
      <c r="AE20" s="3195"/>
      <c r="AF20" s="3195"/>
      <c r="AG20" s="3195"/>
      <c r="AH20" s="3206"/>
    </row>
    <row r="21" spans="2:59" s="813" customFormat="1" ht="20.100000000000001" customHeight="1">
      <c r="B21" s="3151"/>
      <c r="C21" s="831" t="s">
        <v>1425</v>
      </c>
      <c r="D21" s="840"/>
      <c r="E21" s="840"/>
      <c r="F21" s="840"/>
      <c r="G21" s="840"/>
      <c r="H21" s="840"/>
      <c r="I21" s="840"/>
      <c r="J21" s="840"/>
      <c r="K21" s="840"/>
      <c r="L21" s="840"/>
      <c r="M21" s="3174"/>
      <c r="N21" s="3178"/>
      <c r="O21" s="3178"/>
      <c r="P21" s="3178"/>
      <c r="Q21" s="3178"/>
      <c r="R21" s="3178"/>
      <c r="S21" s="3178"/>
      <c r="T21" s="3178"/>
      <c r="U21" s="3178"/>
      <c r="V21" s="3178"/>
      <c r="W21" s="3178"/>
      <c r="X21" s="3178"/>
      <c r="Y21" s="3178"/>
      <c r="Z21" s="3178"/>
      <c r="AA21" s="3178"/>
      <c r="AB21" s="3178"/>
      <c r="AC21" s="3178"/>
      <c r="AD21" s="3178"/>
      <c r="AE21" s="3178"/>
      <c r="AF21" s="3178"/>
      <c r="AG21" s="3197"/>
      <c r="AH21" s="3205"/>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row>
    <row r="22" spans="2:59" s="813" customFormat="1" ht="20.100000000000001" customHeight="1">
      <c r="B22" s="3150"/>
      <c r="C22" s="832"/>
      <c r="D22" s="841"/>
      <c r="E22" s="841"/>
      <c r="F22" s="841"/>
      <c r="G22" s="841"/>
      <c r="H22" s="841"/>
      <c r="I22" s="841"/>
      <c r="J22" s="841"/>
      <c r="K22" s="841"/>
      <c r="L22" s="841"/>
      <c r="M22" s="3175"/>
      <c r="N22" s="3179"/>
      <c r="O22" s="3179"/>
      <c r="P22" s="3179"/>
      <c r="Q22" s="3179"/>
      <c r="R22" s="3179"/>
      <c r="S22" s="3179"/>
      <c r="T22" s="3179"/>
      <c r="U22" s="3179"/>
      <c r="V22" s="3179"/>
      <c r="W22" s="3179"/>
      <c r="X22" s="3179"/>
      <c r="Y22" s="3179"/>
      <c r="Z22" s="3179"/>
      <c r="AA22" s="3179"/>
      <c r="AB22" s="3179"/>
      <c r="AC22" s="3179"/>
      <c r="AD22" s="3179"/>
      <c r="AE22" s="3179"/>
      <c r="AF22" s="3179"/>
      <c r="AG22" s="3198"/>
      <c r="AH22" s="3205"/>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row>
    <row r="23" spans="2:59" s="813" customFormat="1" ht="9" customHeight="1">
      <c r="B23" s="3150"/>
      <c r="C23" s="841"/>
      <c r="D23" s="841"/>
      <c r="E23" s="841"/>
      <c r="F23" s="841"/>
      <c r="G23" s="841"/>
      <c r="H23" s="841"/>
      <c r="I23" s="841"/>
      <c r="J23" s="841"/>
      <c r="K23" s="841"/>
      <c r="L23" s="841"/>
      <c r="M23" s="841"/>
      <c r="N23" s="841"/>
      <c r="O23" s="841"/>
      <c r="P23" s="841"/>
      <c r="Q23" s="841"/>
      <c r="R23" s="841"/>
      <c r="S23" s="841"/>
      <c r="T23" s="841"/>
      <c r="U23" s="841"/>
      <c r="V23" s="841"/>
      <c r="W23" s="841"/>
      <c r="X23" s="841"/>
      <c r="Y23" s="841"/>
      <c r="Z23" s="841"/>
      <c r="AA23" s="3148"/>
      <c r="AB23" s="813"/>
      <c r="AC23" s="827"/>
      <c r="AD23" s="827"/>
      <c r="AE23" s="827"/>
      <c r="AF23" s="827"/>
      <c r="AG23" s="827"/>
      <c r="AH23" s="3205"/>
      <c r="AI23" s="813"/>
      <c r="AJ23" s="813"/>
      <c r="AK23" s="813"/>
      <c r="AL23" s="813"/>
      <c r="AM23" s="813"/>
      <c r="AN23" s="813"/>
      <c r="AO23" s="813"/>
      <c r="AP23" s="813"/>
      <c r="AQ23" s="813"/>
      <c r="AR23" s="813"/>
      <c r="AS23" s="813"/>
      <c r="AT23" s="813"/>
      <c r="AU23" s="813"/>
      <c r="AV23" s="813"/>
      <c r="AW23" s="813"/>
      <c r="AX23" s="813"/>
      <c r="AY23" s="813"/>
      <c r="AZ23" s="813"/>
      <c r="BA23" s="813"/>
      <c r="BB23" s="813"/>
      <c r="BC23" s="813"/>
      <c r="BD23" s="813"/>
      <c r="BE23" s="813"/>
      <c r="BF23" s="813"/>
      <c r="BG23" s="813"/>
    </row>
    <row r="24" spans="2:59" s="813" customFormat="1" ht="20.100000000000001" customHeight="1">
      <c r="B24" s="3150"/>
      <c r="C24" s="3162" t="s">
        <v>1426</v>
      </c>
      <c r="D24" s="3162"/>
      <c r="E24" s="3162"/>
      <c r="F24" s="3162"/>
      <c r="G24" s="3162"/>
      <c r="H24" s="3162"/>
      <c r="I24" s="3162"/>
      <c r="J24" s="3162"/>
      <c r="K24" s="3162"/>
      <c r="L24" s="3162"/>
      <c r="M24" s="3162"/>
      <c r="N24" s="3162"/>
      <c r="O24" s="3162"/>
      <c r="P24" s="3162"/>
      <c r="Q24" s="3162"/>
      <c r="R24" s="3162"/>
      <c r="S24" s="3162"/>
      <c r="T24" s="3162"/>
      <c r="U24" s="3162"/>
      <c r="V24" s="3162"/>
      <c r="W24" s="3162"/>
      <c r="X24" s="3162"/>
      <c r="Y24" s="3162"/>
      <c r="Z24" s="3162"/>
      <c r="AA24" s="3180"/>
      <c r="AB24" s="3180"/>
      <c r="AC24" s="3180"/>
      <c r="AD24" s="3180"/>
      <c r="AE24" s="3180"/>
      <c r="AF24" s="3180"/>
      <c r="AG24" s="3180"/>
      <c r="AH24" s="3205"/>
      <c r="AI24" s="813"/>
      <c r="AJ24" s="813"/>
      <c r="AK24" s="813"/>
      <c r="AL24" s="813"/>
      <c r="AM24" s="813"/>
      <c r="AN24" s="813"/>
      <c r="AO24" s="813"/>
      <c r="AP24" s="813"/>
      <c r="AQ24" s="813"/>
      <c r="AR24" s="813"/>
      <c r="AS24" s="813"/>
      <c r="AT24" s="813"/>
      <c r="AU24" s="813"/>
      <c r="AV24" s="813"/>
      <c r="AW24" s="813"/>
      <c r="AX24" s="813"/>
      <c r="AY24" s="813"/>
      <c r="AZ24" s="813"/>
      <c r="BA24" s="813"/>
      <c r="BB24" s="813"/>
      <c r="BC24" s="813"/>
      <c r="BD24" s="813"/>
      <c r="BE24" s="813"/>
      <c r="BF24" s="813"/>
      <c r="BG24" s="813"/>
    </row>
    <row r="25" spans="2:59" s="813" customFormat="1" ht="20.100000000000001" customHeight="1">
      <c r="B25" s="3151"/>
      <c r="C25" s="3163"/>
      <c r="D25" s="3163"/>
      <c r="E25" s="3163"/>
      <c r="F25" s="3163"/>
      <c r="G25" s="3163"/>
      <c r="H25" s="3163"/>
      <c r="I25" s="3163"/>
      <c r="J25" s="3163"/>
      <c r="K25" s="3163"/>
      <c r="L25" s="3163"/>
      <c r="M25" s="3163"/>
      <c r="N25" s="3163"/>
      <c r="O25" s="3163"/>
      <c r="P25" s="3163"/>
      <c r="Q25" s="3163"/>
      <c r="R25" s="3163"/>
      <c r="S25" s="3163"/>
      <c r="T25" s="3163"/>
      <c r="U25" s="3163"/>
      <c r="V25" s="3163"/>
      <c r="W25" s="3163"/>
      <c r="X25" s="3163"/>
      <c r="Y25" s="3163"/>
      <c r="Z25" s="3163"/>
      <c r="AA25" s="3151"/>
      <c r="AB25" s="827"/>
      <c r="AC25" s="827"/>
      <c r="AD25" s="827"/>
      <c r="AE25" s="827"/>
      <c r="AF25" s="827"/>
      <c r="AG25" s="827"/>
      <c r="AH25" s="3207"/>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row>
    <row r="26" spans="2:59" s="813" customFormat="1" ht="9" customHeight="1">
      <c r="B26" s="3151"/>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3207"/>
      <c r="AI26" s="813"/>
      <c r="AJ26" s="813"/>
      <c r="AK26" s="813"/>
      <c r="AL26" s="813"/>
      <c r="AM26" s="813"/>
      <c r="AN26" s="813"/>
      <c r="AO26" s="813"/>
      <c r="AP26" s="813"/>
      <c r="AQ26" s="813"/>
      <c r="AR26" s="813"/>
      <c r="AS26" s="813"/>
      <c r="AT26" s="813"/>
      <c r="AU26" s="813"/>
      <c r="AV26" s="813"/>
      <c r="AW26" s="813"/>
      <c r="AX26" s="813"/>
      <c r="AY26" s="813"/>
      <c r="AZ26" s="813"/>
      <c r="BA26" s="813"/>
      <c r="BB26" s="813"/>
      <c r="BC26" s="813"/>
      <c r="BD26" s="813"/>
      <c r="BE26" s="813"/>
      <c r="BF26" s="813"/>
      <c r="BG26" s="813"/>
    </row>
    <row r="27" spans="2:59" s="813" customFormat="1" ht="24" customHeight="1">
      <c r="B27" s="3150"/>
      <c r="C27" s="3158" t="s">
        <v>725</v>
      </c>
      <c r="D27" s="3158"/>
      <c r="E27" s="3158"/>
      <c r="F27" s="3158"/>
      <c r="G27" s="3158"/>
      <c r="H27" s="3158"/>
      <c r="I27" s="3158"/>
      <c r="J27" s="3158"/>
      <c r="K27" s="3182"/>
      <c r="L27" s="3182"/>
      <c r="M27" s="3182"/>
      <c r="N27" s="3182"/>
      <c r="O27" s="3182"/>
      <c r="P27" s="3182"/>
      <c r="Q27" s="3182"/>
      <c r="R27" s="3187" t="s">
        <v>1387</v>
      </c>
      <c r="S27" s="3182"/>
      <c r="T27" s="3182"/>
      <c r="U27" s="3182"/>
      <c r="V27" s="3182"/>
      <c r="W27" s="3182"/>
      <c r="X27" s="3182"/>
      <c r="Y27" s="3182"/>
      <c r="Z27" s="3187" t="s">
        <v>1113</v>
      </c>
      <c r="AA27" s="3182"/>
      <c r="AB27" s="3182"/>
      <c r="AC27" s="3182"/>
      <c r="AD27" s="3182"/>
      <c r="AE27" s="3182"/>
      <c r="AF27" s="3182"/>
      <c r="AG27" s="3199" t="s">
        <v>1130</v>
      </c>
      <c r="AH27" s="3205"/>
      <c r="AI27" s="813"/>
      <c r="AJ27" s="813"/>
      <c r="AK27" s="813"/>
      <c r="AL27" s="813"/>
      <c r="AM27" s="813"/>
      <c r="AN27" s="813"/>
      <c r="AO27" s="813"/>
      <c r="AP27" s="813"/>
      <c r="AQ27" s="813"/>
      <c r="AR27" s="813"/>
      <c r="AS27" s="813"/>
      <c r="AT27" s="813"/>
      <c r="AU27" s="813"/>
      <c r="AV27" s="813"/>
      <c r="AW27" s="813"/>
      <c r="AX27" s="813"/>
      <c r="AY27" s="813"/>
      <c r="AZ27" s="813"/>
      <c r="BA27" s="813"/>
      <c r="BB27" s="813"/>
      <c r="BC27" s="813"/>
      <c r="BD27" s="813"/>
      <c r="BE27" s="813"/>
      <c r="BF27" s="813"/>
      <c r="BG27" s="813"/>
    </row>
    <row r="28" spans="2:59" s="813" customFormat="1" ht="20.100000000000001" customHeight="1">
      <c r="B28" s="3150"/>
      <c r="C28" s="3158"/>
      <c r="D28" s="3158"/>
      <c r="E28" s="3158"/>
      <c r="F28" s="3158"/>
      <c r="G28" s="3158"/>
      <c r="H28" s="3158"/>
      <c r="I28" s="3158"/>
      <c r="J28" s="3158"/>
      <c r="K28" s="3183"/>
      <c r="L28" s="3183"/>
      <c r="M28" s="3183"/>
      <c r="N28" s="3183"/>
      <c r="O28" s="3183"/>
      <c r="P28" s="3183"/>
      <c r="Q28" s="3183"/>
      <c r="R28" s="3185"/>
      <c r="S28" s="3183"/>
      <c r="T28" s="3183"/>
      <c r="U28" s="3183"/>
      <c r="V28" s="3183"/>
      <c r="W28" s="3183"/>
      <c r="X28" s="3183"/>
      <c r="Y28" s="3183"/>
      <c r="Z28" s="3185"/>
      <c r="AA28" s="3183"/>
      <c r="AB28" s="3183"/>
      <c r="AC28" s="3183"/>
      <c r="AD28" s="3183"/>
      <c r="AE28" s="3183"/>
      <c r="AF28" s="3183"/>
      <c r="AG28" s="3200"/>
      <c r="AH28" s="3205"/>
      <c r="AI28" s="813"/>
      <c r="AJ28" s="813"/>
      <c r="AK28" s="813"/>
      <c r="AL28" s="813"/>
      <c r="AM28" s="813"/>
      <c r="AN28" s="813"/>
      <c r="AO28" s="813"/>
      <c r="AP28" s="813"/>
      <c r="AQ28" s="813"/>
      <c r="AR28" s="813"/>
      <c r="AS28" s="813"/>
      <c r="AT28" s="813"/>
      <c r="AU28" s="813"/>
      <c r="AV28" s="813"/>
      <c r="AW28" s="813"/>
      <c r="AX28" s="813"/>
      <c r="AY28" s="813"/>
      <c r="AZ28" s="813"/>
      <c r="BA28" s="813"/>
      <c r="BB28" s="813"/>
      <c r="BC28" s="813"/>
      <c r="BD28" s="813"/>
      <c r="BE28" s="813"/>
      <c r="BF28" s="813"/>
      <c r="BG28" s="813"/>
    </row>
    <row r="29" spans="2:59" s="813" customFormat="1" ht="13.5" customHeight="1">
      <c r="B29" s="819"/>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94"/>
      <c r="AI29" s="813"/>
      <c r="AJ29" s="813"/>
      <c r="AK29" s="813"/>
      <c r="AL29" s="813"/>
      <c r="AM29" s="813"/>
      <c r="AN29" s="813"/>
      <c r="AO29" s="813"/>
      <c r="AP29" s="813"/>
      <c r="AQ29" s="813"/>
      <c r="AR29" s="813"/>
      <c r="AS29" s="813"/>
      <c r="AT29" s="813"/>
      <c r="AU29" s="813"/>
      <c r="AV29" s="813"/>
      <c r="AW29" s="813"/>
      <c r="AX29" s="813"/>
      <c r="AY29" s="813"/>
      <c r="AZ29" s="813"/>
      <c r="BA29" s="813"/>
      <c r="BB29" s="813"/>
      <c r="BC29" s="813"/>
      <c r="BD29" s="813"/>
      <c r="BE29" s="813"/>
      <c r="BF29" s="813"/>
      <c r="BG29" s="813"/>
    </row>
    <row r="30" spans="2:59" s="813" customFormat="1" ht="13.5" customHeight="1">
      <c r="B30" s="813"/>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c r="AX30" s="813"/>
      <c r="AY30" s="813"/>
      <c r="AZ30" s="813"/>
      <c r="BA30" s="813"/>
      <c r="BB30" s="813"/>
      <c r="BC30" s="813"/>
      <c r="BD30" s="813"/>
      <c r="BE30" s="813"/>
      <c r="BF30" s="813"/>
      <c r="BG30" s="813"/>
    </row>
    <row r="31" spans="2:59" s="813" customFormat="1" ht="20.100000000000001" customHeight="1">
      <c r="B31" s="817" t="s">
        <v>859</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89"/>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row>
    <row r="32" spans="2:59" s="813" customFormat="1" ht="20.100000000000001" customHeight="1">
      <c r="B32" s="3150"/>
      <c r="C32" s="3164" t="s">
        <v>1428</v>
      </c>
      <c r="D32" s="3164"/>
      <c r="E32" s="3164"/>
      <c r="F32" s="3164"/>
      <c r="G32" s="3164"/>
      <c r="H32" s="3164"/>
      <c r="I32" s="3164"/>
      <c r="J32" s="3164"/>
      <c r="K32" s="3164"/>
      <c r="L32" s="3164"/>
      <c r="M32" s="3164"/>
      <c r="N32" s="3164"/>
      <c r="O32" s="3164"/>
      <c r="P32" s="3164"/>
      <c r="Q32" s="3164"/>
      <c r="R32" s="3164"/>
      <c r="S32" s="3164"/>
      <c r="T32" s="3164"/>
      <c r="U32" s="3164"/>
      <c r="V32" s="3164"/>
      <c r="W32" s="3164"/>
      <c r="X32" s="3164"/>
      <c r="Y32" s="3164"/>
      <c r="Z32" s="3164"/>
      <c r="AA32" s="3164"/>
      <c r="AB32" s="3164"/>
      <c r="AC32" s="3164"/>
      <c r="AD32" s="3164"/>
      <c r="AE32" s="3164"/>
      <c r="AF32" s="3180"/>
      <c r="AG32" s="3180"/>
      <c r="AH32" s="3205"/>
      <c r="AI32" s="813"/>
      <c r="AJ32" s="813"/>
      <c r="AK32" s="813"/>
      <c r="AL32" s="813"/>
      <c r="AM32" s="813"/>
      <c r="AN32" s="813"/>
      <c r="AO32" s="813"/>
      <c r="AP32" s="813"/>
      <c r="AQ32" s="813"/>
      <c r="AR32" s="813"/>
      <c r="AS32" s="813"/>
      <c r="AT32" s="813"/>
      <c r="AU32" s="813"/>
      <c r="AV32" s="813"/>
      <c r="AW32" s="813"/>
      <c r="AX32" s="813"/>
      <c r="AY32" s="813"/>
      <c r="AZ32" s="813"/>
      <c r="BA32" s="813"/>
      <c r="BB32" s="813"/>
      <c r="BC32" s="813"/>
      <c r="BD32" s="813"/>
      <c r="BE32" s="813"/>
      <c r="BF32" s="813"/>
      <c r="BG32" s="813"/>
    </row>
    <row r="33" spans="1:40" s="813" customFormat="1" ht="20.100000000000001" customHeight="1">
      <c r="A33" s="813"/>
      <c r="B33" s="3152"/>
      <c r="C33" s="867" t="s">
        <v>1422</v>
      </c>
      <c r="D33" s="3158"/>
      <c r="E33" s="3158"/>
      <c r="F33" s="3158"/>
      <c r="G33" s="3158"/>
      <c r="H33" s="3158"/>
      <c r="I33" s="3158"/>
      <c r="J33" s="3158"/>
      <c r="K33" s="3158"/>
      <c r="L33" s="3158"/>
      <c r="M33" s="3158"/>
      <c r="N33" s="3158"/>
      <c r="O33" s="3158"/>
      <c r="P33" s="3158"/>
      <c r="Q33" s="3158"/>
      <c r="R33" s="3158"/>
      <c r="S33" s="3158"/>
      <c r="T33" s="3158"/>
      <c r="U33" s="3158"/>
      <c r="V33" s="3158"/>
      <c r="W33" s="3158"/>
      <c r="X33" s="3158"/>
      <c r="Y33" s="3158"/>
      <c r="Z33" s="3158"/>
      <c r="AA33" s="3193" t="s">
        <v>1435</v>
      </c>
      <c r="AB33" s="3193"/>
      <c r="AC33" s="3193"/>
      <c r="AD33" s="3193"/>
      <c r="AE33" s="3193"/>
      <c r="AF33" s="3193"/>
      <c r="AG33" s="3193"/>
      <c r="AH33" s="3208"/>
      <c r="AI33" s="813"/>
      <c r="AJ33" s="813"/>
      <c r="AK33" s="813"/>
      <c r="AL33" s="813"/>
      <c r="AM33" s="813"/>
      <c r="AN33" s="813"/>
    </row>
    <row r="34" spans="1:40" s="813" customFormat="1" ht="20.100000000000001" customHeight="1">
      <c r="A34" s="813"/>
      <c r="B34" s="3153"/>
      <c r="C34" s="3165"/>
      <c r="D34" s="3161"/>
      <c r="E34" s="3161"/>
      <c r="F34" s="3161"/>
      <c r="G34" s="3161"/>
      <c r="H34" s="3161"/>
      <c r="I34" s="3161"/>
      <c r="J34" s="3161"/>
      <c r="K34" s="3161"/>
      <c r="L34" s="3161"/>
      <c r="M34" s="3161"/>
      <c r="N34" s="3161"/>
      <c r="O34" s="3161"/>
      <c r="P34" s="3161"/>
      <c r="Q34" s="3161"/>
      <c r="R34" s="3161"/>
      <c r="S34" s="3161"/>
      <c r="T34" s="3161"/>
      <c r="U34" s="3161"/>
      <c r="V34" s="3161"/>
      <c r="W34" s="3161"/>
      <c r="X34" s="3161"/>
      <c r="Y34" s="3161"/>
      <c r="Z34" s="3161"/>
      <c r="AA34" s="3196"/>
      <c r="AB34" s="3195"/>
      <c r="AC34" s="3195"/>
      <c r="AD34" s="3195"/>
      <c r="AE34" s="3195"/>
      <c r="AF34" s="3195"/>
      <c r="AG34" s="3201"/>
      <c r="AH34" s="3208"/>
      <c r="AI34" s="813"/>
      <c r="AJ34" s="813"/>
      <c r="AK34" s="813"/>
      <c r="AL34" s="813"/>
      <c r="AM34" s="813"/>
      <c r="AN34" s="813"/>
    </row>
    <row r="35" spans="1:40" s="813" customFormat="1" ht="9" customHeight="1">
      <c r="A35" s="813"/>
      <c r="B35" s="3151"/>
      <c r="C35" s="918"/>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3180"/>
      <c r="AB35" s="3180"/>
      <c r="AC35" s="3180"/>
      <c r="AD35" s="3180"/>
      <c r="AE35" s="3180"/>
      <c r="AF35" s="3180"/>
      <c r="AG35" s="3180"/>
      <c r="AH35" s="3205"/>
      <c r="AI35" s="813"/>
      <c r="AJ35" s="813"/>
      <c r="AK35" s="813"/>
      <c r="AL35" s="813"/>
      <c r="AM35" s="813"/>
      <c r="AN35" s="813"/>
    </row>
    <row r="36" spans="1:40" s="813" customFormat="1" ht="20.100000000000001" customHeight="1">
      <c r="A36" s="813"/>
      <c r="B36" s="3151"/>
      <c r="C36" s="831" t="s">
        <v>1425</v>
      </c>
      <c r="D36" s="840"/>
      <c r="E36" s="840"/>
      <c r="F36" s="840"/>
      <c r="G36" s="840"/>
      <c r="H36" s="840"/>
      <c r="I36" s="840"/>
      <c r="J36" s="840"/>
      <c r="K36" s="840"/>
      <c r="L36" s="840"/>
      <c r="M36" s="3174"/>
      <c r="N36" s="3178"/>
      <c r="O36" s="3178"/>
      <c r="P36" s="3178"/>
      <c r="Q36" s="3178"/>
      <c r="R36" s="3178"/>
      <c r="S36" s="3178"/>
      <c r="T36" s="3178"/>
      <c r="U36" s="3178"/>
      <c r="V36" s="3178"/>
      <c r="W36" s="3178"/>
      <c r="X36" s="3178"/>
      <c r="Y36" s="3178"/>
      <c r="Z36" s="3178"/>
      <c r="AA36" s="3178"/>
      <c r="AB36" s="3178"/>
      <c r="AC36" s="3178"/>
      <c r="AD36" s="3178"/>
      <c r="AE36" s="3178"/>
      <c r="AF36" s="3178"/>
      <c r="AG36" s="3197"/>
      <c r="AH36" s="3208"/>
      <c r="AI36" s="813"/>
      <c r="AJ36" s="813"/>
      <c r="AK36" s="813"/>
      <c r="AL36" s="813"/>
      <c r="AM36" s="813"/>
      <c r="AN36" s="813"/>
    </row>
    <row r="37" spans="1:40" s="813" customFormat="1" ht="20.100000000000001" customHeight="1">
      <c r="A37" s="813"/>
      <c r="B37" s="3151"/>
      <c r="C37" s="832"/>
      <c r="D37" s="841"/>
      <c r="E37" s="841"/>
      <c r="F37" s="841"/>
      <c r="G37" s="841"/>
      <c r="H37" s="841"/>
      <c r="I37" s="841"/>
      <c r="J37" s="841"/>
      <c r="K37" s="841"/>
      <c r="L37" s="841"/>
      <c r="M37" s="3175"/>
      <c r="N37" s="3179"/>
      <c r="O37" s="3179"/>
      <c r="P37" s="3179"/>
      <c r="Q37" s="3179"/>
      <c r="R37" s="3179"/>
      <c r="S37" s="3179"/>
      <c r="T37" s="3179"/>
      <c r="U37" s="3179"/>
      <c r="V37" s="3179"/>
      <c r="W37" s="3179"/>
      <c r="X37" s="3179"/>
      <c r="Y37" s="3179"/>
      <c r="Z37" s="3179"/>
      <c r="AA37" s="3179"/>
      <c r="AB37" s="3179"/>
      <c r="AC37" s="3179"/>
      <c r="AD37" s="3179"/>
      <c r="AE37" s="3179"/>
      <c r="AF37" s="3179"/>
      <c r="AG37" s="3198"/>
      <c r="AH37" s="3208"/>
      <c r="AI37" s="813"/>
      <c r="AJ37" s="813"/>
      <c r="AK37" s="813"/>
      <c r="AL37" s="813"/>
      <c r="AM37" s="813"/>
      <c r="AN37" s="813"/>
    </row>
    <row r="38" spans="1:40" s="813" customFormat="1" ht="9" customHeight="1">
      <c r="A38" s="813"/>
      <c r="B38" s="3151"/>
      <c r="C38" s="918"/>
      <c r="D38" s="918"/>
      <c r="E38" s="918"/>
      <c r="F38" s="918"/>
      <c r="G38" s="918"/>
      <c r="H38" s="918"/>
      <c r="I38" s="918"/>
      <c r="J38" s="918"/>
      <c r="K38" s="918"/>
      <c r="L38" s="918"/>
      <c r="M38" s="814"/>
      <c r="N38" s="813"/>
      <c r="O38" s="813"/>
      <c r="P38" s="813"/>
      <c r="Q38" s="827"/>
      <c r="R38" s="827"/>
      <c r="S38" s="827"/>
      <c r="T38" s="827"/>
      <c r="U38" s="827"/>
      <c r="V38" s="827"/>
      <c r="W38" s="827"/>
      <c r="X38" s="827"/>
      <c r="Y38" s="814"/>
      <c r="Z38" s="813"/>
      <c r="AA38" s="827"/>
      <c r="AB38" s="827"/>
      <c r="AC38" s="827"/>
      <c r="AD38" s="827"/>
      <c r="AE38" s="827"/>
      <c r="AF38" s="827"/>
      <c r="AG38" s="827"/>
      <c r="AH38" s="3205"/>
      <c r="AI38" s="813"/>
      <c r="AJ38" s="813"/>
      <c r="AK38" s="813"/>
      <c r="AL38" s="813"/>
      <c r="AM38" s="813"/>
      <c r="AN38" s="813"/>
    </row>
    <row r="39" spans="1:40" s="813" customFormat="1" ht="20.100000000000001" customHeight="1">
      <c r="A39" s="813"/>
      <c r="B39" s="3150"/>
      <c r="C39" s="3158" t="s">
        <v>828</v>
      </c>
      <c r="D39" s="3158"/>
      <c r="E39" s="3158"/>
      <c r="F39" s="3158"/>
      <c r="G39" s="3158"/>
      <c r="H39" s="3158"/>
      <c r="I39" s="3158"/>
      <c r="J39" s="3158"/>
      <c r="K39" s="3184"/>
      <c r="L39" s="3186"/>
      <c r="M39" s="3186"/>
      <c r="N39" s="3186"/>
      <c r="O39" s="3186"/>
      <c r="P39" s="3186"/>
      <c r="Q39" s="3186"/>
      <c r="R39" s="3188" t="s">
        <v>1387</v>
      </c>
      <c r="S39" s="3186"/>
      <c r="T39" s="3186"/>
      <c r="U39" s="3186"/>
      <c r="V39" s="3186"/>
      <c r="W39" s="3186"/>
      <c r="X39" s="3186"/>
      <c r="Y39" s="3186"/>
      <c r="Z39" s="3188" t="s">
        <v>1113</v>
      </c>
      <c r="AA39" s="3186"/>
      <c r="AB39" s="3186"/>
      <c r="AC39" s="3186"/>
      <c r="AD39" s="3186"/>
      <c r="AE39" s="3186"/>
      <c r="AF39" s="3186"/>
      <c r="AG39" s="3202" t="s">
        <v>1130</v>
      </c>
      <c r="AH39" s="3209"/>
      <c r="AI39" s="813"/>
      <c r="AJ39" s="813"/>
      <c r="AK39" s="813"/>
      <c r="AL39" s="813"/>
      <c r="AM39" s="813"/>
      <c r="AN39" s="813"/>
    </row>
    <row r="40" spans="1:40" s="813" customFormat="1" ht="10.5" customHeight="1">
      <c r="A40" s="813"/>
      <c r="B40" s="3154"/>
      <c r="C40" s="841"/>
      <c r="D40" s="841"/>
      <c r="E40" s="841"/>
      <c r="F40" s="841"/>
      <c r="G40" s="841"/>
      <c r="H40" s="841"/>
      <c r="I40" s="841"/>
      <c r="J40" s="841"/>
      <c r="K40" s="3185"/>
      <c r="L40" s="3185"/>
      <c r="M40" s="3185"/>
      <c r="N40" s="3185"/>
      <c r="O40" s="3185"/>
      <c r="P40" s="3185"/>
      <c r="Q40" s="3185"/>
      <c r="R40" s="3185"/>
      <c r="S40" s="3185"/>
      <c r="T40" s="3185"/>
      <c r="U40" s="3185"/>
      <c r="V40" s="3185"/>
      <c r="W40" s="3185"/>
      <c r="X40" s="3185"/>
      <c r="Y40" s="3185"/>
      <c r="Z40" s="3185"/>
      <c r="AA40" s="3185"/>
      <c r="AB40" s="3185"/>
      <c r="AC40" s="3185"/>
      <c r="AD40" s="3185"/>
      <c r="AE40" s="3185"/>
      <c r="AF40" s="3185"/>
      <c r="AG40" s="3185"/>
      <c r="AH40" s="3210"/>
      <c r="AI40" s="813"/>
      <c r="AJ40" s="813"/>
      <c r="AK40" s="813"/>
      <c r="AL40" s="813"/>
      <c r="AM40" s="813"/>
      <c r="AN40" s="813"/>
    </row>
    <row r="41" spans="1:40" s="813" customFormat="1" ht="6" customHeight="1">
      <c r="A41" s="813"/>
      <c r="B41" s="918"/>
      <c r="C41" s="918"/>
      <c r="D41" s="918"/>
      <c r="E41" s="918"/>
      <c r="F41" s="918"/>
      <c r="G41" s="813"/>
      <c r="H41" s="813"/>
      <c r="I41" s="813"/>
      <c r="J41" s="813"/>
      <c r="K41" s="813"/>
      <c r="L41" s="813"/>
      <c r="M41" s="813"/>
      <c r="N41" s="813"/>
      <c r="O41" s="813"/>
      <c r="P41" s="813"/>
      <c r="Q41" s="813"/>
      <c r="R41" s="813"/>
      <c r="S41" s="813"/>
      <c r="T41" s="813"/>
      <c r="U41" s="813"/>
      <c r="V41" s="813"/>
      <c r="W41" s="813"/>
      <c r="X41" s="3190"/>
      <c r="Y41" s="3190"/>
      <c r="Z41" s="813"/>
      <c r="AA41" s="813"/>
      <c r="AB41" s="813"/>
      <c r="AC41" s="813"/>
      <c r="AD41" s="813"/>
      <c r="AE41" s="813"/>
      <c r="AF41" s="813"/>
      <c r="AG41" s="813"/>
      <c r="AH41" s="813"/>
      <c r="AI41" s="813"/>
      <c r="AJ41" s="813"/>
      <c r="AK41" s="813"/>
      <c r="AL41" s="813"/>
      <c r="AM41" s="813"/>
      <c r="AN41" s="813"/>
    </row>
    <row r="42" spans="1:40" s="813" customFormat="1">
      <c r="A42" s="813"/>
      <c r="B42" s="3155" t="s">
        <v>1415</v>
      </c>
      <c r="C42" s="3155"/>
      <c r="D42" s="3167" t="s">
        <v>1429</v>
      </c>
      <c r="E42" s="3171"/>
      <c r="F42" s="3171"/>
      <c r="G42" s="3171"/>
      <c r="H42" s="3171"/>
      <c r="I42" s="3171"/>
      <c r="J42" s="3171"/>
      <c r="K42" s="3171"/>
      <c r="L42" s="3171"/>
      <c r="M42" s="3171"/>
      <c r="N42" s="3171"/>
      <c r="O42" s="3171"/>
      <c r="P42" s="3171"/>
      <c r="Q42" s="3171"/>
      <c r="R42" s="3171"/>
      <c r="S42" s="3171"/>
      <c r="T42" s="3171"/>
      <c r="U42" s="3171"/>
      <c r="V42" s="3171"/>
      <c r="W42" s="3171"/>
      <c r="X42" s="3171"/>
      <c r="Y42" s="3171"/>
      <c r="Z42" s="3171"/>
      <c r="AA42" s="3171"/>
      <c r="AB42" s="3171"/>
      <c r="AC42" s="3171"/>
      <c r="AD42" s="3171"/>
      <c r="AE42" s="3171"/>
      <c r="AF42" s="3171"/>
      <c r="AG42" s="3171"/>
      <c r="AH42" s="3171"/>
      <c r="AI42" s="813"/>
      <c r="AJ42" s="813"/>
      <c r="AK42" s="813"/>
      <c r="AL42" s="813"/>
      <c r="AM42" s="813"/>
      <c r="AN42" s="813"/>
    </row>
    <row r="43" spans="1:40" s="813" customFormat="1" ht="13.5" customHeight="1">
      <c r="A43" s="813"/>
      <c r="B43" s="3155" t="s">
        <v>1416</v>
      </c>
      <c r="C43" s="3155"/>
      <c r="D43" s="3167" t="s">
        <v>1270</v>
      </c>
      <c r="E43" s="3167"/>
      <c r="F43" s="3167"/>
      <c r="G43" s="3167"/>
      <c r="H43" s="3167"/>
      <c r="I43" s="3167"/>
      <c r="J43" s="3167"/>
      <c r="K43" s="3167"/>
      <c r="L43" s="3167"/>
      <c r="M43" s="3167"/>
      <c r="N43" s="3167"/>
      <c r="O43" s="3167"/>
      <c r="P43" s="3167"/>
      <c r="Q43" s="3167"/>
      <c r="R43" s="3167"/>
      <c r="S43" s="3167"/>
      <c r="T43" s="3167"/>
      <c r="U43" s="3167"/>
      <c r="V43" s="3167"/>
      <c r="W43" s="3167"/>
      <c r="X43" s="3167"/>
      <c r="Y43" s="3167"/>
      <c r="Z43" s="3167"/>
      <c r="AA43" s="3167"/>
      <c r="AB43" s="3167"/>
      <c r="AC43" s="3167"/>
      <c r="AD43" s="3167"/>
      <c r="AE43" s="3167"/>
      <c r="AF43" s="3167"/>
      <c r="AG43" s="3167"/>
      <c r="AH43" s="3167"/>
      <c r="AI43" s="813"/>
      <c r="AJ43" s="813"/>
      <c r="AK43" s="813"/>
      <c r="AL43" s="813"/>
      <c r="AM43" s="813"/>
      <c r="AN43" s="813"/>
    </row>
    <row r="44" spans="1:40" s="813" customFormat="1">
      <c r="A44" s="813"/>
      <c r="B44" s="3155" t="s">
        <v>1418</v>
      </c>
      <c r="C44" s="3155"/>
      <c r="D44" s="3168" t="s">
        <v>1431</v>
      </c>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13"/>
      <c r="AJ44" s="813"/>
      <c r="AK44" s="813"/>
      <c r="AL44" s="813"/>
      <c r="AM44" s="813"/>
      <c r="AN44" s="813"/>
    </row>
    <row r="45" spans="1:40" ht="13.5" customHeight="1">
      <c r="B45" s="3155" t="s">
        <v>1329</v>
      </c>
      <c r="C45" s="3155"/>
      <c r="D45" s="3167" t="s">
        <v>1432</v>
      </c>
      <c r="E45" s="3171"/>
      <c r="F45" s="3171"/>
      <c r="G45" s="3171"/>
      <c r="H45" s="3171"/>
      <c r="I45" s="3171"/>
      <c r="J45" s="3171"/>
      <c r="K45" s="3171"/>
      <c r="L45" s="3171"/>
      <c r="M45" s="3171"/>
      <c r="N45" s="3171"/>
      <c r="O45" s="3171"/>
      <c r="P45" s="3171"/>
      <c r="Q45" s="3171"/>
      <c r="R45" s="3171"/>
      <c r="S45" s="3171"/>
      <c r="T45" s="3171"/>
      <c r="U45" s="3171"/>
      <c r="V45" s="3171"/>
      <c r="W45" s="3171"/>
      <c r="X45" s="3171"/>
      <c r="Y45" s="3171"/>
      <c r="Z45" s="3171"/>
      <c r="AA45" s="3171"/>
      <c r="AB45" s="3171"/>
      <c r="AC45" s="3171"/>
      <c r="AD45" s="3171"/>
      <c r="AE45" s="3171"/>
      <c r="AF45" s="3171"/>
      <c r="AG45" s="3171"/>
      <c r="AH45" s="3171"/>
    </row>
    <row r="46" spans="1:40" s="3147" customFormat="1">
      <c r="B46" s="814"/>
      <c r="C46" s="827"/>
      <c r="D46" s="3167" t="s">
        <v>1102</v>
      </c>
      <c r="E46" s="3171"/>
      <c r="F46" s="3171"/>
      <c r="G46" s="3171"/>
      <c r="H46" s="3171"/>
      <c r="I46" s="3171"/>
      <c r="J46" s="3171"/>
      <c r="K46" s="3171"/>
      <c r="L46" s="3171"/>
      <c r="M46" s="3171"/>
      <c r="N46" s="3171"/>
      <c r="O46" s="3171"/>
      <c r="P46" s="3171"/>
      <c r="Q46" s="3171"/>
      <c r="R46" s="3171"/>
      <c r="S46" s="3171"/>
      <c r="T46" s="3171"/>
      <c r="U46" s="3171"/>
      <c r="V46" s="3171"/>
      <c r="W46" s="3171"/>
      <c r="X46" s="3171"/>
      <c r="Y46" s="3171"/>
      <c r="Z46" s="3171"/>
      <c r="AA46" s="3171"/>
      <c r="AB46" s="3171"/>
      <c r="AC46" s="3171"/>
      <c r="AD46" s="3171"/>
      <c r="AE46" s="3171"/>
      <c r="AF46" s="3171"/>
      <c r="AG46" s="3171"/>
      <c r="AH46" s="3171"/>
    </row>
    <row r="47" spans="1:40" s="3147" customFormat="1" ht="13.5" customHeight="1">
      <c r="A47" s="3148"/>
      <c r="B47" s="3156" t="s">
        <v>1419</v>
      </c>
      <c r="C47" s="3156"/>
      <c r="D47" s="3169" t="s">
        <v>1433</v>
      </c>
      <c r="E47" s="3169"/>
      <c r="F47" s="3169"/>
      <c r="G47" s="3169"/>
      <c r="H47" s="3169"/>
      <c r="I47" s="3169"/>
      <c r="J47" s="3169"/>
      <c r="K47" s="3169"/>
      <c r="L47" s="3169"/>
      <c r="M47" s="3169"/>
      <c r="N47" s="3169"/>
      <c r="O47" s="3169"/>
      <c r="P47" s="3169"/>
      <c r="Q47" s="3169"/>
      <c r="R47" s="3169"/>
      <c r="S47" s="3169"/>
      <c r="T47" s="3169"/>
      <c r="U47" s="3169"/>
      <c r="V47" s="3169"/>
      <c r="W47" s="3169"/>
      <c r="X47" s="3169"/>
      <c r="Y47" s="3169"/>
      <c r="Z47" s="3169"/>
      <c r="AA47" s="3169"/>
      <c r="AB47" s="3169"/>
      <c r="AC47" s="3169"/>
      <c r="AD47" s="3169"/>
      <c r="AE47" s="3169"/>
      <c r="AF47" s="3169"/>
      <c r="AG47" s="3169"/>
      <c r="AH47" s="3169"/>
      <c r="AI47" s="3148"/>
      <c r="AJ47" s="3148"/>
      <c r="AK47" s="3148"/>
      <c r="AL47" s="3148"/>
      <c r="AM47" s="3148"/>
      <c r="AN47" s="3148"/>
    </row>
    <row r="48" spans="1:40" s="3147" customFormat="1" ht="12.75" customHeight="1">
      <c r="A48" s="3148"/>
      <c r="B48" s="3156" t="s">
        <v>1420</v>
      </c>
      <c r="C48" s="3148"/>
      <c r="D48" s="3170" t="s">
        <v>1434</v>
      </c>
      <c r="E48" s="3170"/>
      <c r="F48" s="3170"/>
      <c r="G48" s="3170"/>
      <c r="H48" s="3170"/>
      <c r="I48" s="3170"/>
      <c r="J48" s="3170"/>
      <c r="K48" s="3170"/>
      <c r="L48" s="3170"/>
      <c r="M48" s="3170"/>
      <c r="N48" s="3170"/>
      <c r="O48" s="3170"/>
      <c r="P48" s="3170"/>
      <c r="Q48" s="3170"/>
      <c r="R48" s="3170"/>
      <c r="S48" s="3170"/>
      <c r="T48" s="3170"/>
      <c r="U48" s="3170"/>
      <c r="V48" s="3170"/>
      <c r="W48" s="3170"/>
      <c r="X48" s="3170"/>
      <c r="Y48" s="3170"/>
      <c r="Z48" s="3170"/>
      <c r="AA48" s="3170"/>
      <c r="AB48" s="3170"/>
      <c r="AC48" s="3170"/>
      <c r="AD48" s="3170"/>
      <c r="AE48" s="3170"/>
      <c r="AF48" s="3170"/>
      <c r="AG48" s="3170"/>
      <c r="AH48" s="3170"/>
      <c r="AI48" s="3148"/>
      <c r="AJ48" s="3148"/>
      <c r="AK48" s="3148"/>
      <c r="AL48" s="3148"/>
      <c r="AM48" s="3148"/>
      <c r="AN48" s="3148"/>
    </row>
    <row r="49" spans="1:40" s="3147" customFormat="1">
      <c r="A49" s="3148"/>
      <c r="B49" s="3148"/>
      <c r="C49" s="3148"/>
      <c r="D49" s="3156" t="s">
        <v>827</v>
      </c>
      <c r="E49" s="3148"/>
      <c r="F49" s="3148"/>
      <c r="G49" s="3148"/>
      <c r="H49" s="3148"/>
      <c r="I49" s="3148"/>
      <c r="J49" s="3148"/>
      <c r="K49" s="3148"/>
      <c r="L49" s="3148"/>
      <c r="M49" s="3148"/>
      <c r="N49" s="3148"/>
      <c r="O49" s="3148"/>
      <c r="P49" s="3148"/>
      <c r="Q49" s="3148"/>
      <c r="R49" s="3148"/>
      <c r="S49" s="3148"/>
      <c r="T49" s="3148"/>
      <c r="U49" s="3148"/>
      <c r="V49" s="3148"/>
      <c r="W49" s="3148"/>
      <c r="X49" s="3148"/>
      <c r="Y49" s="3148"/>
      <c r="Z49" s="3148"/>
      <c r="AA49" s="3148"/>
      <c r="AB49" s="3148"/>
      <c r="AC49" s="3148"/>
      <c r="AD49" s="3148"/>
      <c r="AE49" s="3148"/>
      <c r="AF49" s="3148"/>
      <c r="AG49" s="3148"/>
      <c r="AH49" s="3148"/>
      <c r="AI49" s="3148"/>
      <c r="AJ49" s="3148"/>
      <c r="AK49" s="3148"/>
      <c r="AL49" s="3148"/>
      <c r="AM49" s="3148"/>
      <c r="AN49" s="3148"/>
    </row>
    <row r="50" spans="1:40" s="3147" customFormat="1">
      <c r="A50" s="3148"/>
      <c r="B50" s="3148"/>
      <c r="C50" s="3148"/>
      <c r="D50" s="3148"/>
      <c r="E50" s="3148"/>
      <c r="F50" s="3148"/>
      <c r="G50" s="3148"/>
      <c r="H50" s="3148"/>
      <c r="I50" s="3148"/>
      <c r="J50" s="3148"/>
      <c r="K50" s="3148"/>
      <c r="L50" s="3148"/>
      <c r="M50" s="3148"/>
      <c r="N50" s="3148"/>
      <c r="O50" s="3148"/>
      <c r="P50" s="3148"/>
      <c r="Q50" s="3148"/>
      <c r="R50" s="3148"/>
      <c r="S50" s="3148"/>
      <c r="T50" s="3148"/>
      <c r="U50" s="3148"/>
      <c r="V50" s="3148"/>
      <c r="W50" s="3148"/>
      <c r="X50" s="3148"/>
      <c r="Y50" s="3148"/>
      <c r="Z50" s="3148"/>
      <c r="AA50" s="3148"/>
      <c r="AB50" s="3148"/>
      <c r="AC50" s="3148"/>
      <c r="AD50" s="3148"/>
      <c r="AE50" s="3148"/>
      <c r="AF50" s="3148"/>
      <c r="AG50" s="3148"/>
      <c r="AH50" s="3148"/>
      <c r="AI50" s="3148"/>
      <c r="AJ50" s="3148"/>
      <c r="AK50" s="3148"/>
      <c r="AL50" s="3148"/>
      <c r="AM50" s="3148"/>
      <c r="AN50" s="3148"/>
    </row>
    <row r="51" spans="1:40" ht="156" customHeight="1">
      <c r="A51" s="3148"/>
      <c r="B51" s="3148"/>
      <c r="C51" s="3148"/>
      <c r="D51" s="3148"/>
      <c r="E51" s="3148"/>
      <c r="F51" s="3148"/>
      <c r="G51" s="3148"/>
      <c r="H51" s="3148"/>
      <c r="I51" s="3148"/>
      <c r="J51" s="3148"/>
      <c r="K51" s="3148"/>
      <c r="L51" s="3148"/>
      <c r="M51" s="3148"/>
      <c r="N51" s="3148"/>
      <c r="O51" s="3148"/>
      <c r="P51" s="3148"/>
      <c r="Q51" s="3148"/>
      <c r="R51" s="3148"/>
      <c r="S51" s="3148"/>
      <c r="T51" s="3148"/>
      <c r="U51" s="3148"/>
      <c r="V51" s="3148"/>
      <c r="W51" s="3148"/>
      <c r="X51" s="3148"/>
      <c r="Y51" s="3148"/>
      <c r="Z51" s="3148"/>
      <c r="AA51" s="3148"/>
      <c r="AB51" s="3148"/>
      <c r="AC51" s="3148"/>
      <c r="AD51" s="3148"/>
      <c r="AE51" s="3148"/>
      <c r="AF51" s="3148"/>
      <c r="AG51" s="3148"/>
      <c r="AH51" s="3148"/>
      <c r="AI51" s="3148"/>
      <c r="AJ51" s="3148"/>
      <c r="AK51" s="3148"/>
      <c r="AL51" s="3148"/>
      <c r="AM51" s="3148"/>
      <c r="AN51" s="3148"/>
    </row>
    <row r="52" spans="1:40">
      <c r="A52" s="3148"/>
      <c r="B52" s="3148"/>
      <c r="C52" s="3148"/>
      <c r="D52" s="3148"/>
      <c r="E52" s="3148"/>
      <c r="F52" s="3148"/>
      <c r="G52" s="3148"/>
      <c r="H52" s="3148"/>
      <c r="I52" s="3148"/>
      <c r="J52" s="3148"/>
      <c r="K52" s="3148"/>
      <c r="L52" s="3148"/>
      <c r="M52" s="3148"/>
      <c r="N52" s="3148"/>
      <c r="O52" s="3148"/>
      <c r="P52" s="3148"/>
      <c r="Q52" s="3148"/>
      <c r="R52" s="3148"/>
      <c r="S52" s="3148"/>
      <c r="T52" s="3148"/>
      <c r="U52" s="3148"/>
      <c r="V52" s="3148"/>
      <c r="W52" s="3148"/>
      <c r="X52" s="3148"/>
      <c r="Y52" s="3148"/>
      <c r="Z52" s="3148"/>
      <c r="AA52" s="3148"/>
      <c r="AB52" s="3148"/>
      <c r="AC52" s="3148"/>
      <c r="AD52" s="3148"/>
      <c r="AE52" s="3148"/>
      <c r="AF52" s="3148"/>
      <c r="AG52" s="3148"/>
      <c r="AH52" s="3148"/>
      <c r="AI52" s="3148"/>
      <c r="AJ52" s="3148"/>
      <c r="AK52" s="3148"/>
      <c r="AL52" s="3148"/>
      <c r="AM52" s="3148"/>
      <c r="AN52" s="3148"/>
    </row>
    <row r="53" spans="1:40">
      <c r="A53" s="3148"/>
      <c r="B53" s="3148"/>
      <c r="C53" s="3148"/>
      <c r="D53" s="3148"/>
      <c r="E53" s="3148"/>
      <c r="F53" s="3148"/>
      <c r="G53" s="3148"/>
      <c r="H53" s="3148"/>
      <c r="I53" s="3148"/>
      <c r="J53" s="3148"/>
      <c r="K53" s="3148"/>
      <c r="L53" s="3148"/>
      <c r="M53" s="3148"/>
      <c r="N53" s="3148"/>
      <c r="O53" s="3148"/>
      <c r="P53" s="3148"/>
      <c r="Q53" s="3148"/>
      <c r="R53" s="3148"/>
      <c r="S53" s="3148"/>
      <c r="T53" s="3148"/>
      <c r="U53" s="3148"/>
      <c r="V53" s="3148"/>
      <c r="W53" s="3148"/>
      <c r="X53" s="3148"/>
      <c r="Y53" s="3148"/>
      <c r="Z53" s="3148"/>
      <c r="AA53" s="3148"/>
      <c r="AB53" s="3148"/>
      <c r="AC53" s="3148"/>
      <c r="AD53" s="3148"/>
      <c r="AE53" s="3148"/>
      <c r="AF53" s="3148"/>
      <c r="AG53" s="3148"/>
      <c r="AH53" s="3148"/>
      <c r="AI53" s="3148"/>
      <c r="AJ53" s="3148"/>
      <c r="AK53" s="3148"/>
      <c r="AL53" s="3148"/>
      <c r="AM53" s="3148"/>
      <c r="AN53" s="3148"/>
    </row>
    <row r="54" spans="1:40">
      <c r="A54" s="3148"/>
      <c r="B54" s="3148"/>
      <c r="C54" s="3148"/>
      <c r="D54" s="3148"/>
      <c r="E54" s="3148"/>
      <c r="F54" s="3148"/>
      <c r="G54" s="3148"/>
      <c r="H54" s="3148"/>
      <c r="I54" s="3148"/>
      <c r="J54" s="3148"/>
      <c r="K54" s="3148"/>
      <c r="L54" s="3148"/>
      <c r="M54" s="3148"/>
      <c r="N54" s="3148"/>
      <c r="O54" s="3148"/>
      <c r="P54" s="3148"/>
      <c r="Q54" s="3148"/>
      <c r="R54" s="3148"/>
      <c r="S54" s="3148"/>
      <c r="T54" s="3148"/>
      <c r="U54" s="3148"/>
      <c r="V54" s="3148"/>
      <c r="W54" s="3148"/>
      <c r="X54" s="3148"/>
      <c r="Y54" s="3148"/>
      <c r="Z54" s="3148"/>
      <c r="AA54" s="3148"/>
      <c r="AB54" s="3148"/>
      <c r="AC54" s="3148"/>
      <c r="AD54" s="3148"/>
      <c r="AE54" s="3148"/>
      <c r="AF54" s="3148"/>
      <c r="AG54" s="3148"/>
      <c r="AH54" s="3148"/>
      <c r="AI54" s="3148"/>
      <c r="AJ54" s="3148"/>
      <c r="AK54" s="3148"/>
      <c r="AL54" s="3148"/>
      <c r="AM54" s="3148"/>
      <c r="AN54" s="3148"/>
    </row>
    <row r="55" spans="1:40">
      <c r="A55" s="3148"/>
      <c r="B55" s="3148"/>
      <c r="C55" s="3148"/>
      <c r="D55" s="3148"/>
      <c r="E55" s="3148"/>
      <c r="F55" s="3148"/>
      <c r="G55" s="3148"/>
      <c r="H55" s="3148"/>
      <c r="I55" s="3148"/>
      <c r="J55" s="3148"/>
      <c r="K55" s="3148"/>
      <c r="L55" s="3148"/>
      <c r="M55" s="3148"/>
      <c r="N55" s="3148"/>
      <c r="O55" s="3148"/>
      <c r="P55" s="3148"/>
      <c r="Q55" s="3148"/>
      <c r="R55" s="3148"/>
      <c r="S55" s="3148"/>
      <c r="T55" s="3148"/>
      <c r="U55" s="3148"/>
      <c r="V55" s="3148"/>
      <c r="W55" s="3148"/>
      <c r="X55" s="3148"/>
      <c r="Y55" s="3148"/>
      <c r="Z55" s="3148"/>
      <c r="AA55" s="3148"/>
      <c r="AB55" s="3148"/>
      <c r="AC55" s="3148"/>
      <c r="AD55" s="3148"/>
      <c r="AE55" s="3148"/>
      <c r="AF55" s="3148"/>
      <c r="AG55" s="3148"/>
      <c r="AH55" s="3148"/>
      <c r="AI55" s="3148"/>
      <c r="AJ55" s="3148"/>
      <c r="AK55" s="3148"/>
      <c r="AL55" s="3148"/>
      <c r="AM55" s="3148"/>
      <c r="AN55" s="3148"/>
    </row>
  </sheetData>
  <mergeCells count="43">
    <mergeCell ref="Z2:AH2"/>
    <mergeCell ref="B4:AH4"/>
    <mergeCell ref="B6:F6"/>
    <mergeCell ref="G6:AH6"/>
    <mergeCell ref="B7:F7"/>
    <mergeCell ref="G7:AH7"/>
    <mergeCell ref="C15:Z15"/>
    <mergeCell ref="AA15:AG15"/>
    <mergeCell ref="C16:Z16"/>
    <mergeCell ref="C19:Z19"/>
    <mergeCell ref="AA19:AG19"/>
    <mergeCell ref="C20:Z20"/>
    <mergeCell ref="C24:Z24"/>
    <mergeCell ref="C25:Z25"/>
    <mergeCell ref="C32:AE32"/>
    <mergeCell ref="C33:Z33"/>
    <mergeCell ref="AA33:AG33"/>
    <mergeCell ref="C34:Z34"/>
    <mergeCell ref="C39:J39"/>
    <mergeCell ref="K39:Q39"/>
    <mergeCell ref="S39:Y39"/>
    <mergeCell ref="AA39:AF39"/>
    <mergeCell ref="B42:C42"/>
    <mergeCell ref="B43:C43"/>
    <mergeCell ref="B44:C44"/>
    <mergeCell ref="B45:C45"/>
    <mergeCell ref="D47:AH47"/>
    <mergeCell ref="D48:AH48"/>
    <mergeCell ref="B8:F9"/>
    <mergeCell ref="G8:AH9"/>
    <mergeCell ref="B10:F11"/>
    <mergeCell ref="G10:AH11"/>
    <mergeCell ref="C21:L22"/>
    <mergeCell ref="M21:AG22"/>
    <mergeCell ref="C27:J28"/>
    <mergeCell ref="K27:Q28"/>
    <mergeCell ref="R27:R28"/>
    <mergeCell ref="S27:Y28"/>
    <mergeCell ref="Z27:Z28"/>
    <mergeCell ref="AA27:AF28"/>
    <mergeCell ref="AG27:AG28"/>
    <mergeCell ref="C36:L37"/>
    <mergeCell ref="M36:AG37"/>
  </mergeCells>
  <phoneticPr fontId="7"/>
  <dataValidations count="6">
    <dataValidation type="list" allowBlank="1" showDropDown="0" showInputMessage="1" showErrorMessage="1" sqref="G7:AH7">
      <formula1>"①　新規,②　変更,③　終了"</formula1>
    </dataValidation>
    <dataValidation type="list" allowBlank="1" showDropDown="0" showInputMessage="1" showErrorMessage="1" sqref="G8">
      <formula1>"①　障害者支援施設,②　共同生活援助事業所,③（福祉型）障害児入所施設"</formula1>
    </dataValidation>
    <dataValidation type="list" allowBlank="1" showDropDown="0" showInputMessage="1" showErrorMessage="1" sqref="G10">
      <formula1>"①　障害者支援施設等感染対策向上加算（Ⅰ）,②　障害者支援施設等感染対策向上加算（Ⅱ）"</formula1>
    </dataValidation>
    <dataValidation type="list" allowBlank="1" showDropDown="0" showInputMessage="1" showErrorMessage="1" sqref="M21">
      <formula1>"①　感染対策向上加算１,②　感染対策向上加算２,③　感染対策向上加算３,④　外来感染対策向上加算"</formula1>
    </dataValidation>
    <dataValidation type="list" allowBlank="1" showDropDown="0" showInputMessage="1" showErrorMessage="1" sqref="M36:AG37">
      <formula1>"①　感染対策向上加算１,②　感染対策向上加算２,③　感染対策向上加算３"</formula1>
    </dataValidation>
    <dataValidation type="list" allowBlank="1" showDropDown="0" showInputMessage="1" showErrorMessage="1" sqref="WBW983046:WBW983053 VSA983046:VSA983053 VIE983046:VIE983053 UYI983046:UYI983053 UOM983046:UOM983053 UEQ983046:UEQ983053 TUU983046:TUU983053 TKY983046:TKY983053 TBC983046:TBC983053 SRG983046:SRG983053 SHK983046:SHK983053 RXO983046:RXO983053 RNS983046:RNS983053 RDW983046:RDW983053 QUA983046:QUA983053 QKE983046:QKE983053 QAI983046:QAI983053 PQM983046:PQM983053 PGQ983046:PGQ983053 OWU983046:OWU983053 OMY983046:OMY983053 ODC983046:ODC983053 NTG983046:NTG983053 NJK983046:NJK983053 MZO983046:MZO983053 MPS983046:MPS983053 MFW983046:MFW983053 LWA983046:LWA983053 LME983046:LME983053 LCI983046:LCI983053 KSM983046:KSM983053 KIQ983046:KIQ983053 JYU983046:JYU983053 JOY983046:JOY983053 JFC983046:JFC983053 IVG983046:IVG983053 ILK983046:ILK983053 IBO983046:IBO983053 HRS983046:HRS983053 HHW983046:HHW983053 GYA983046:GYA983053 GOE983046:GOE983053 GEI983046:GEI983053 FUM983046:FUM983053 FKQ983046:FKQ983053 FAU983046:FAU983053 EQY983046:EQY983053 EHC983046:EHC983053 DXG983046:DXG983053 DNK983046:DNK983053 DDO983046:DDO983053 CTS983046:CTS983053 CJW983046:CJW983053 CAA983046:CAA983053 BQE983046:BQE983053 BGI983046:BGI983053 AWM983046:AWM983053 AMQ983046:AMQ983053 ACU983046:ACU983053 SY983046:SY983053 JC983046:JC983053 G983046:G983053 WVO917510:WVO917517 WLS917510:WLS917517 WBW917510:WBW917517 VSA917510:VSA917517 VIE917510:VIE917517 UYI917510:UYI917517 UOM917510:UOM917517 UEQ917510:UEQ917517 TUU917510:TUU917517 TKY917510:TKY917517 TBC917510:TBC917517 SRG917510:SRG917517 SHK917510:SHK917517 RXO917510:RXO917517 RNS917510:RNS917517 RDW917510:RDW917517 QUA917510:QUA917517 QKE917510:QKE917517 QAI917510:QAI917517 PQM917510:PQM917517 PGQ917510:PGQ917517 OWU917510:OWU917517 OMY917510:OMY917517 ODC917510:ODC917517 NTG917510:NTG917517 NJK917510:NJK917517 MZO917510:MZO917517 MPS917510:MPS917517 MFW917510:MFW917517 LWA917510:LWA917517 LME917510:LME917517 LCI917510:LCI917517 KSM917510:KSM917517 KIQ917510:KIQ917517 JYU917510:JYU917517 JOY917510:JOY917517 JFC917510:JFC917517 IVG917510:IVG917517 ILK917510:ILK917517 IBO917510:IBO917517 HRS917510:HRS917517 HHW917510:HHW917517 GYA917510:GYA917517 GOE917510:GOE917517 GEI917510:GEI917517 FUM917510:FUM917517 FKQ917510:FKQ917517 FAU917510:FAU917517 EQY917510:EQY917517 EHC917510:EHC917517 DXG917510:DXG917517 DNK917510:DNK917517 DDO917510:DDO917517 CTS917510:CTS917517 CJW917510:CJW917517 CAA917510:CAA917517 BQE917510:BQE917517 BGI917510:BGI917517 AWM917510:AWM917517 AMQ917510:AMQ917517 ACU917510:ACU917517 SY917510:SY917517 JC917510:JC917517 G917510:G917517 WVO851974:WVO851981 WLS851974:WLS851981 WBW851974:WBW851981 VSA851974:VSA851981 VIE851974:VIE851981 UYI851974:UYI851981 UOM851974:UOM851981 UEQ851974:UEQ851981 TUU851974:TUU851981 TKY851974:TKY851981 TBC851974:TBC851981 SRG851974:SRG851981 SHK851974:SHK851981 RXO851974:RXO851981 RNS851974:RNS851981 RDW851974:RDW851981 QUA851974:QUA851981 QKE851974:QKE851981 QAI851974:QAI851981 PQM851974:PQM851981 PGQ851974:PGQ851981 OWU851974:OWU851981 OMY851974:OMY851981 ODC851974:ODC851981 NTG851974:NTG851981 NJK851974:NJK851981 MZO851974:MZO851981 MPS851974:MPS851981 MFW851974:MFW851981 LWA851974:LWA851981 LME851974:LME851981 LCI851974:LCI851981 KSM851974:KSM851981 KIQ851974:KIQ851981 JYU851974:JYU851981 JOY851974:JOY851981 JFC851974:JFC851981 IVG851974:IVG851981 ILK851974:ILK851981 IBO851974:IBO851981 HRS851974:HRS851981 HHW851974:HHW851981 GYA851974:GYA851981 GOE851974:GOE851981 GEI851974:GEI851981 FUM851974:FUM851981 FKQ851974:FKQ851981 FAU851974:FAU851981 EQY851974:EQY851981 EHC851974:EHC851981 DXG851974:DXG851981 DNK851974:DNK851981 DDO851974:DDO851981 CTS851974:CTS851981 CJW851974:CJW851981 CAA851974:CAA851981 BQE851974:BQE851981 BGI851974:BGI851981 AWM851974:AWM851981 AMQ851974:AMQ851981 ACU851974:ACU851981 SY851974:SY851981 JC851974:JC851981 G851974:G851981 WVO786438:WVO786445 WLS786438:WLS786445 WBW786438:WBW786445 VSA786438:VSA786445 VIE786438:VIE786445 UYI786438:UYI786445 UOM786438:UOM786445 UEQ786438:UEQ786445 TUU786438:TUU786445 TKY786438:TKY786445 TBC786438:TBC786445 SRG786438:SRG786445 SHK786438:SHK786445 RXO786438:RXO786445 RNS786438:RNS786445 RDW786438:RDW786445 QUA786438:QUA786445 QKE786438:QKE786445 QAI786438:QAI786445 PQM786438:PQM786445 PGQ786438:PGQ786445 OWU786438:OWU786445 OMY786438:OMY786445 ODC786438:ODC786445 NTG786438:NTG786445 NJK786438:NJK786445 MZO786438:MZO786445 MPS786438:MPS786445 MFW786438:MFW786445 LWA786438:LWA786445 LME786438:LME786445 LCI786438:LCI786445 KSM786438:KSM786445 KIQ786438:KIQ786445 JYU786438:JYU786445 JOY786438:JOY786445 JFC786438:JFC786445 IVG786438:IVG786445 ILK786438:ILK786445 IBO786438:IBO786445 HRS786438:HRS786445 HHW786438:HHW786445 GYA786438:GYA786445 GOE786438:GOE786445 GEI786438:GEI786445 FUM786438:FUM786445 FKQ786438:FKQ786445 FAU786438:FAU786445 EQY786438:EQY786445 EHC786438:EHC786445 DXG786438:DXG786445 DNK786438:DNK786445 DDO786438:DDO786445 CTS786438:CTS786445 CJW786438:CJW786445 CAA786438:CAA786445 BQE786438:BQE786445 BGI786438:BGI786445 AWM786438:AWM786445 AMQ786438:AMQ786445 ACU786438:ACU786445 SY786438:SY786445 JC786438:JC786445 G786438:G786445 WVO720902:WVO720909 WLS720902:WLS720909 WBW720902:WBW720909 VSA720902:VSA720909 VIE720902:VIE720909 UYI720902:UYI720909 UOM720902:UOM720909 UEQ720902:UEQ720909 TUU720902:TUU720909 TKY720902:TKY720909 TBC720902:TBC720909 SRG720902:SRG720909 SHK720902:SHK720909 RXO720902:RXO720909 RNS720902:RNS720909 RDW720902:RDW720909 QUA720902:QUA720909 QKE720902:QKE720909 QAI720902:QAI720909 PQM720902:PQM720909 PGQ720902:PGQ720909 OWU720902:OWU720909 OMY720902:OMY720909 ODC720902:ODC720909 NTG720902:NTG720909 NJK720902:NJK720909 MZO720902:MZO720909 MPS720902:MPS720909 MFW720902:MFW720909 LWA720902:LWA720909 LME720902:LME720909 LCI720902:LCI720909 KSM720902:KSM720909 KIQ720902:KIQ720909 JYU720902:JYU720909 JOY720902:JOY720909 JFC720902:JFC720909 IVG720902:IVG720909 ILK720902:ILK720909 IBO720902:IBO720909 HRS720902:HRS720909 HHW720902:HHW720909 GYA720902:GYA720909 GOE720902:GOE720909 GEI720902:GEI720909 FUM720902:FUM720909 FKQ720902:FKQ720909 FAU720902:FAU720909 EQY720902:EQY720909 EHC720902:EHC720909 DXG720902:DXG720909 DNK720902:DNK720909 DDO720902:DDO720909 CTS720902:CTS720909 CJW720902:CJW720909 CAA720902:CAA720909 BQE720902:BQE720909 BGI720902:BGI720909 AWM720902:AWM720909 AMQ720902:AMQ720909 ACU720902:ACU720909 SY720902:SY720909 JC720902:JC720909 G720902:G720909 WVO655366:WVO655373 WLS655366:WLS655373 WBW655366:WBW655373 VSA655366:VSA655373 VIE655366:VIE655373 UYI655366:UYI655373 UOM655366:UOM655373 UEQ655366:UEQ655373 TUU655366:TUU655373 TKY655366:TKY655373 TBC655366:TBC655373 SRG655366:SRG655373 SHK655366:SHK655373 RXO655366:RXO655373 RNS655366:RNS655373 RDW655366:RDW655373 QUA655366:QUA655373 QKE655366:QKE655373 QAI655366:QAI655373 PQM655366:PQM655373 PGQ655366:PGQ655373 OWU655366:OWU655373 OMY655366:OMY655373 ODC655366:ODC655373 NTG655366:NTG655373 NJK655366:NJK655373 MZO655366:MZO655373 MPS655366:MPS655373 MFW655366:MFW655373 LWA655366:LWA655373 LME655366:LME655373 LCI655366:LCI655373 KSM655366:KSM655373 KIQ655366:KIQ655373 JYU655366:JYU655373 JOY655366:JOY655373 JFC655366:JFC655373 IVG655366:IVG655373 ILK655366:ILK655373 IBO655366:IBO655373 HRS655366:HRS655373 HHW655366:HHW655373 GYA655366:GYA655373 GOE655366:GOE655373 GEI655366:GEI655373 FUM655366:FUM655373 FKQ655366:FKQ655373 FAU655366:FAU655373 EQY655366:EQY655373 EHC655366:EHC655373 DXG655366:DXG655373 DNK655366:DNK655373 DDO655366:DDO655373 CTS655366:CTS655373 CJW655366:CJW655373 CAA655366:CAA655373 BQE655366:BQE655373 BGI655366:BGI655373 AWM655366:AWM655373 AMQ655366:AMQ655373 ACU655366:ACU655373 SY655366:SY655373 JC655366:JC655373 G655366:G655373 WVO589830:WVO589837 WLS589830:WLS589837 WBW589830:WBW589837 VSA589830:VSA589837 VIE589830:VIE589837 UYI589830:UYI589837 UOM589830:UOM589837 UEQ589830:UEQ589837 TUU589830:TUU589837 TKY589830:TKY589837 TBC589830:TBC589837 SRG589830:SRG589837 SHK589830:SHK589837 RXO589830:RXO589837 RNS589830:RNS589837 RDW589830:RDW589837 QUA589830:QUA589837 QKE589830:QKE589837 QAI589830:QAI589837 PQM589830:PQM589837 PGQ589830:PGQ589837 OWU589830:OWU589837 OMY589830:OMY589837 ODC589830:ODC589837 NTG589830:NTG589837 NJK589830:NJK589837 MZO589830:MZO589837 MPS589830:MPS589837 MFW589830:MFW589837 LWA589830:LWA589837 LME589830:LME589837 LCI589830:LCI589837 KSM589830:KSM589837 KIQ589830:KIQ589837 JYU589830:JYU589837 JOY589830:JOY589837 JFC589830:JFC589837 IVG589830:IVG589837 ILK589830:ILK589837 IBO589830:IBO589837 HRS589830:HRS589837 HHW589830:HHW589837 GYA589830:GYA589837 GOE589830:GOE589837 GEI589830:GEI589837 FUM589830:FUM589837 FKQ589830:FKQ589837 FAU589830:FAU589837 EQY589830:EQY589837 EHC589830:EHC589837 DXG589830:DXG589837 DNK589830:DNK589837 DDO589830:DDO589837 CTS589830:CTS589837 CJW589830:CJW589837 CAA589830:CAA589837 BQE589830:BQE589837 BGI589830:BGI589837 AWM589830:AWM589837 AMQ589830:AMQ589837 ACU589830:ACU589837 SY589830:SY589837 JC589830:JC589837 G589830:G589837 WVO524294:WVO524301 WLS524294:WLS524301 WBW524294:WBW524301 VSA524294:VSA524301 VIE524294:VIE524301 UYI524294:UYI524301 UOM524294:UOM524301 UEQ524294:UEQ524301 TUU524294:TUU524301 TKY524294:TKY524301 TBC524294:TBC524301 SRG524294:SRG524301 SHK524294:SHK524301 RXO524294:RXO524301 RNS524294:RNS524301 RDW524294:RDW524301 QUA524294:QUA524301 QKE524294:QKE524301 QAI524294:QAI524301 PQM524294:PQM524301 PGQ524294:PGQ524301 OWU524294:OWU524301 OMY524294:OMY524301 ODC524294:ODC524301 NTG524294:NTG524301 NJK524294:NJK524301 MZO524294:MZO524301 MPS524294:MPS524301 MFW524294:MFW524301 LWA524294:LWA524301 LME524294:LME524301 LCI524294:LCI524301 KSM524294:KSM524301 KIQ524294:KIQ524301 JYU524294:JYU524301 JOY524294:JOY524301 JFC524294:JFC524301 IVG524294:IVG524301 ILK524294:ILK524301 IBO524294:IBO524301 HRS524294:HRS524301 HHW524294:HHW524301 GYA524294:GYA524301 GOE524294:GOE524301 GEI524294:GEI524301 FUM524294:FUM524301 FKQ524294:FKQ524301 FAU524294:FAU524301 EQY524294:EQY524301 EHC524294:EHC524301 DXG524294:DXG524301 DNK524294:DNK524301 DDO524294:DDO524301 CTS524294:CTS524301 CJW524294:CJW524301 CAA524294:CAA524301 BQE524294:BQE524301 BGI524294:BGI524301 AWM524294:AWM524301 AMQ524294:AMQ524301 ACU524294:ACU524301 SY524294:SY524301 JC524294:JC524301 G524294:G524301 WVO458758:WVO458765 WLS458758:WLS458765 WBW458758:WBW458765 VSA458758:VSA458765 VIE458758:VIE458765 UYI458758:UYI458765 UOM458758:UOM458765 UEQ458758:UEQ458765 TUU458758:TUU458765 TKY458758:TKY458765 TBC458758:TBC458765 SRG458758:SRG458765 SHK458758:SHK458765 RXO458758:RXO458765 RNS458758:RNS458765 RDW458758:RDW458765 QUA458758:QUA458765 QKE458758:QKE458765 QAI458758:QAI458765 PQM458758:PQM458765 PGQ458758:PGQ458765 OWU458758:OWU458765 OMY458758:OMY458765 ODC458758:ODC458765 NTG458758:NTG458765 NJK458758:NJK458765 MZO458758:MZO458765 MPS458758:MPS458765 MFW458758:MFW458765 LWA458758:LWA458765 LME458758:LME458765 LCI458758:LCI458765 KSM458758:KSM458765 KIQ458758:KIQ458765 JYU458758:JYU458765 JOY458758:JOY458765 JFC458758:JFC458765 IVG458758:IVG458765 ILK458758:ILK458765 IBO458758:IBO458765 HRS458758:HRS458765 HHW458758:HHW458765 GYA458758:GYA458765 GOE458758:GOE458765 GEI458758:GEI458765 FUM458758:FUM458765 FKQ458758:FKQ458765 FAU458758:FAU458765 EQY458758:EQY458765 EHC458758:EHC458765 DXG458758:DXG458765 DNK458758:DNK458765 DDO458758:DDO458765 CTS458758:CTS458765 CJW458758:CJW458765 CAA458758:CAA458765 BQE458758:BQE458765 BGI458758:BGI458765 AWM458758:AWM458765 AMQ458758:AMQ458765 ACU458758:ACU458765 SY458758:SY458765 JC458758:JC458765 G458758:G458765 WVO393222:WVO393229 WLS393222:WLS393229 WBW393222:WBW393229 VSA393222:VSA393229 VIE393222:VIE393229 UYI393222:UYI393229 UOM393222:UOM393229 UEQ393222:UEQ393229 TUU393222:TUU393229 TKY393222:TKY393229 TBC393222:TBC393229 SRG393222:SRG393229 SHK393222:SHK393229 RXO393222:RXO393229 RNS393222:RNS393229 RDW393222:RDW393229 QUA393222:QUA393229 QKE393222:QKE393229 QAI393222:QAI393229 PQM393222:PQM393229 PGQ393222:PGQ393229 OWU393222:OWU393229 OMY393222:OMY393229 ODC393222:ODC393229 NTG393222:NTG393229 NJK393222:NJK393229 MZO393222:MZO393229 MPS393222:MPS393229 MFW393222:MFW393229 LWA393222:LWA393229 LME393222:LME393229 LCI393222:LCI393229 KSM393222:KSM393229 KIQ393222:KIQ393229 JYU393222:JYU393229 JOY393222:JOY393229 JFC393222:JFC393229 IVG393222:IVG393229 ILK393222:ILK393229 IBO393222:IBO393229 HRS393222:HRS393229 HHW393222:HHW393229 GYA393222:GYA393229 GOE393222:GOE393229 GEI393222:GEI393229 FUM393222:FUM393229 FKQ393222:FKQ393229 FAU393222:FAU393229 EQY393222:EQY393229 EHC393222:EHC393229 DXG393222:DXG393229 DNK393222:DNK393229 DDO393222:DDO393229 CTS393222:CTS393229 CJW393222:CJW393229 CAA393222:CAA393229 BQE393222:BQE393229 BGI393222:BGI393229 AWM393222:AWM393229 AMQ393222:AMQ393229 ACU393222:ACU393229 SY393222:SY393229 JC393222:JC393229 G393222:G393229 WVO327686:WVO327693 WLS327686:WLS327693 WBW327686:WBW327693 VSA327686:VSA327693 VIE327686:VIE327693 UYI327686:UYI327693 UOM327686:UOM327693 UEQ327686:UEQ327693 TUU327686:TUU327693 TKY327686:TKY327693 TBC327686:TBC327693 SRG327686:SRG327693 SHK327686:SHK327693 RXO327686:RXO327693 RNS327686:RNS327693 RDW327686:RDW327693 QUA327686:QUA327693 QKE327686:QKE327693 QAI327686:QAI327693 PQM327686:PQM327693 PGQ327686:PGQ327693 OWU327686:OWU327693 OMY327686:OMY327693 ODC327686:ODC327693 NTG327686:NTG327693 NJK327686:NJK327693 MZO327686:MZO327693 MPS327686:MPS327693 MFW327686:MFW327693 LWA327686:LWA327693 LME327686:LME327693 LCI327686:LCI327693 KSM327686:KSM327693 KIQ327686:KIQ327693 JYU327686:JYU327693 JOY327686:JOY327693 JFC327686:JFC327693 IVG327686:IVG327693 ILK327686:ILK327693 IBO327686:IBO327693 HRS327686:HRS327693 HHW327686:HHW327693 GYA327686:GYA327693 GOE327686:GOE327693 GEI327686:GEI327693 FUM327686:FUM327693 FKQ327686:FKQ327693 FAU327686:FAU327693 EQY327686:EQY327693 EHC327686:EHC327693 DXG327686:DXG327693 DNK327686:DNK327693 DDO327686:DDO327693 CTS327686:CTS327693 CJW327686:CJW327693 CAA327686:CAA327693 BQE327686:BQE327693 BGI327686:BGI327693 AWM327686:AWM327693 AMQ327686:AMQ327693 ACU327686:ACU327693 SY327686:SY327693 JC327686:JC327693 G327686:G327693 WVO262150:WVO262157 WLS262150:WLS262157 WBW262150:WBW262157 VSA262150:VSA262157 VIE262150:VIE262157 UYI262150:UYI262157 UOM262150:UOM262157 UEQ262150:UEQ262157 TUU262150:TUU262157 TKY262150:TKY262157 TBC262150:TBC262157 SRG262150:SRG262157 SHK262150:SHK262157 RXO262150:RXO262157 RNS262150:RNS262157 RDW262150:RDW262157 QUA262150:QUA262157 QKE262150:QKE262157 QAI262150:QAI262157 PQM262150:PQM262157 PGQ262150:PGQ262157 OWU262150:OWU262157 OMY262150:OMY262157 ODC262150:ODC262157 NTG262150:NTG262157 NJK262150:NJK262157 MZO262150:MZO262157 MPS262150:MPS262157 MFW262150:MFW262157 LWA262150:LWA262157 LME262150:LME262157 LCI262150:LCI262157 KSM262150:KSM262157 KIQ262150:KIQ262157 JYU262150:JYU262157 JOY262150:JOY262157 JFC262150:JFC262157 IVG262150:IVG262157 ILK262150:ILK262157 IBO262150:IBO262157 HRS262150:HRS262157 HHW262150:HHW262157 GYA262150:GYA262157 GOE262150:GOE262157 GEI262150:GEI262157 FUM262150:FUM262157 FKQ262150:FKQ262157 FAU262150:FAU262157 EQY262150:EQY262157 EHC262150:EHC262157 DXG262150:DXG262157 DNK262150:DNK262157 DDO262150:DDO262157 CTS262150:CTS262157 CJW262150:CJW262157 CAA262150:CAA262157 BQE262150:BQE262157 BGI262150:BGI262157 AWM262150:AWM262157 AMQ262150:AMQ262157 ACU262150:ACU262157 SY262150:SY262157 JC262150:JC262157 G262150:G262157 WVO196614:WVO196621 WLS196614:WLS196621 WBW196614:WBW196621 VSA196614:VSA196621 VIE196614:VIE196621 UYI196614:UYI196621 UOM196614:UOM196621 UEQ196614:UEQ196621 TUU196614:TUU196621 TKY196614:TKY196621 TBC196614:TBC196621 SRG196614:SRG196621 SHK196614:SHK196621 RXO196614:RXO196621 RNS196614:RNS196621 RDW196614:RDW196621 QUA196614:QUA196621 QKE196614:QKE196621 QAI196614:QAI196621 PQM196614:PQM196621 PGQ196614:PGQ196621 OWU196614:OWU196621 OMY196614:OMY196621 ODC196614:ODC196621 NTG196614:NTG196621 NJK196614:NJK196621 MZO196614:MZO196621 MPS196614:MPS196621 MFW196614:MFW196621 LWA196614:LWA196621 LME196614:LME196621 LCI196614:LCI196621 KSM196614:KSM196621 KIQ196614:KIQ196621 JYU196614:JYU196621 JOY196614:JOY196621 JFC196614:JFC196621 IVG196614:IVG196621 ILK196614:ILK196621 IBO196614:IBO196621 HRS196614:HRS196621 HHW196614:HHW196621 GYA196614:GYA196621 GOE196614:GOE196621 GEI196614:GEI196621 FUM196614:FUM196621 FKQ196614:FKQ196621 FAU196614:FAU196621 EQY196614:EQY196621 EHC196614:EHC196621 DXG196614:DXG196621 DNK196614:DNK196621 DDO196614:DDO196621 CTS196614:CTS196621 CJW196614:CJW196621 CAA196614:CAA196621 BQE196614:BQE196621 BGI196614:BGI196621 AWM196614:AWM196621 AMQ196614:AMQ196621 ACU196614:ACU196621 SY196614:SY196621 JC196614:JC196621 G196614:G196621 WVO131078:WVO131085 WLS131078:WLS131085 WBW131078:WBW131085 VSA131078:VSA131085 VIE131078:VIE131085 UYI131078:UYI131085 UOM131078:UOM131085 UEQ131078:UEQ131085 TUU131078:TUU131085 TKY131078:TKY131085 TBC131078:TBC131085 SRG131078:SRG131085 SHK131078:SHK131085 RXO131078:RXO131085 RNS131078:RNS131085 RDW131078:RDW131085 QUA131078:QUA131085 QKE131078:QKE131085 QAI131078:QAI131085 PQM131078:PQM131085 PGQ131078:PGQ131085 OWU131078:OWU131085 OMY131078:OMY131085 ODC131078:ODC131085 NTG131078:NTG131085 NJK131078:NJK131085 MZO131078:MZO131085 MPS131078:MPS131085 MFW131078:MFW131085 LWA131078:LWA131085 LME131078:LME131085 LCI131078:LCI131085 KSM131078:KSM131085 KIQ131078:KIQ131085 JYU131078:JYU131085 JOY131078:JOY131085 JFC131078:JFC131085 IVG131078:IVG131085 ILK131078:ILK131085 IBO131078:IBO131085 HRS131078:HRS131085 HHW131078:HHW131085 GYA131078:GYA131085 GOE131078:GOE131085 GEI131078:GEI131085 FUM131078:FUM131085 FKQ131078:FKQ131085 FAU131078:FAU131085 EQY131078:EQY131085 EHC131078:EHC131085 DXG131078:DXG131085 DNK131078:DNK131085 DDO131078:DDO131085 CTS131078:CTS131085 CJW131078:CJW131085 CAA131078:CAA131085 BQE131078:BQE131085 BGI131078:BGI131085 AWM131078:AWM131085 AMQ131078:AMQ131085 ACU131078:ACU131085 SY131078:SY131085 JC131078:JC131085 G131078:G131085 WVO65542:WVO65549 WLS65542:WLS65549 WBW65542:WBW65549 VSA65542:VSA65549 VIE65542:VIE65549 UYI65542:UYI65549 UOM65542:UOM65549 UEQ65542:UEQ65549 TUU65542:TUU65549 TKY65542:TKY65549 TBC65542:TBC65549 SRG65542:SRG65549 SHK65542:SHK65549 RXO65542:RXO65549 RNS65542:RNS65549 RDW65542:RDW65549 QUA65542:QUA65549 QKE65542:QKE65549 QAI65542:QAI65549 PQM65542:PQM65549 PGQ65542:PGQ65549 OWU65542:OWU65549 OMY65542:OMY65549 ODC65542:ODC65549 NTG65542:NTG65549 NJK65542:NJK65549 MZO65542:MZO65549 MPS65542:MPS65549 MFW65542:MFW65549 LWA65542:LWA65549 LME65542:LME65549 LCI65542:LCI65549 KSM65542:KSM65549 KIQ65542:KIQ65549 JYU65542:JYU65549 JOY65542:JOY65549 JFC65542:JFC65549 IVG65542:IVG65549 ILK65542:ILK65549 IBO65542:IBO65549 HRS65542:HRS65549 HHW65542:HHW65549 GYA65542:GYA65549 GOE65542:GOE65549 GEI65542:GEI65549 FUM65542:FUM65549 FKQ65542:FKQ65549 FAU65542:FAU65549 EQY65542:EQY65549 EHC65542:EHC65549 DXG65542:DXG65549 DNK65542:DNK65549 DDO65542:DDO65549 CTS65542:CTS65549 CJW65542:CJW65549 CAA65542:CAA65549 BQE65542:BQE65549 BGI65542:BGI65549 AWM65542:AWM65549 AMQ65542:AMQ65549 ACU65542:ACU65549 SY65542:SY65549 JC65542:JC65549 G65542:G65549 WVO7:WVO14 WLS7:WLS14 WBW7:WBW14 VSA7:VSA14 VIE7:VIE14 UYI7:UYI14 UOM7:UOM14 UEQ7:UEQ14 TUU7:TUU14 TKY7:TKY14 TBC7:TBC14 SRG7:SRG14 SHK7:SHK14 RXO7:RXO14 RNS7:RNS14 RDW7:RDW14 QUA7:QUA14 QKE7:QKE14 QAI7:QAI14 PQM7:PQM14 PGQ7:PGQ14 OWU7:OWU14 OMY7:OMY14 ODC7:ODC14 NTG7:NTG14 NJK7:NJK14 MZO7:MZO14 MPS7:MPS14 MFW7:MFW14 LWA7:LWA14 LME7:LME14 LCI7:LCI14 KSM7:KSM14 KIQ7:KIQ14 JYU7:JYU14 JOY7:JOY14 JFC7:JFC14 IVG7:IVG14 ILK7:ILK14 IBO7:IBO14 HRS7:HRS14 HHW7:HHW14 GYA7:GYA14 GOE7:GOE14 GEI7:GEI14 FUM7:FUM14 FKQ7:FKQ14 FAU7:FAU14 EQY7:EQY14 EHC7:EHC14 DXG7:DXG14 DNK7:DNK14 DDO7:DDO14 CTS7:CTS14 CJW7:CJW14 CAA7:CAA14 BQE7:BQE14 BGI7:BGI14 AWM7:AWM14 AMQ7:AMQ14 ACU7:ACU14 SY7:SY14 JC7:JC14 WVO983046:WVO983053 WWG983076:WWG983077 WMK983076:WMK983077 WCO983076:WCO983077 VSS983076:VSS983077 VIW983076:VIW983077 UZA983076:UZA983077 UPE983076:UPE983077 UFI983076:UFI983077 TVM983076:TVM983077 TLQ983076:TLQ983077 TBU983076:TBU983077 SRY983076:SRY983077 SIC983076:SIC983077 RYG983076:RYG983077 ROK983076:ROK983077 REO983076:REO983077 QUS983076:QUS983077 QKW983076:QKW983077 QBA983076:QBA983077 PRE983076:PRE983077 PHI983076:PHI983077 OXM983076:OXM983077 ONQ983076:ONQ983077 ODU983076:ODU983077 NTY983076:NTY983077 NKC983076:NKC983077 NAG983076:NAG983077 MQK983076:MQK983077 MGO983076:MGO983077 LWS983076:LWS983077 LMW983076:LMW983077 LDA983076:LDA983077 KTE983076:KTE983077 KJI983076:KJI983077 JZM983076:JZM983077 JPQ983076:JPQ983077 JFU983076:JFU983077 IVY983076:IVY983077 IMC983076:IMC983077 ICG983076:ICG983077 HSK983076:HSK983077 HIO983076:HIO983077 GYS983076:GYS983077 GOW983076:GOW983077 GFA983076:GFA983077 FVE983076:FVE983077 FLI983076:FLI983077 FBM983076:FBM983077 ERQ983076:ERQ983077 EHU983076:EHU983077 DXY983076:DXY983077 DOC983076:DOC983077 DEG983076:DEG983077 CUK983076:CUK983077 CKO983076:CKO983077 CAS983076:CAS983077 BQW983076:BQW983077 BHA983076:BHA983077 AXE983076:AXE983077 ANI983076:ANI983077 ADM983076:ADM983077 TQ983076:TQ983077 JU983076:JU983077 Y983076:Y983077 WWG917540:WWG917541 WMK917540:WMK917541 WCO917540:WCO917541 VSS917540:VSS917541 VIW917540:VIW917541 UZA917540:UZA917541 UPE917540:UPE917541 UFI917540:UFI917541 TVM917540:TVM917541 TLQ917540:TLQ917541 TBU917540:TBU917541 SRY917540:SRY917541 SIC917540:SIC917541 RYG917540:RYG917541 ROK917540:ROK917541 REO917540:REO917541 QUS917540:QUS917541 QKW917540:QKW917541 QBA917540:QBA917541 PRE917540:PRE917541 PHI917540:PHI917541 OXM917540:OXM917541 ONQ917540:ONQ917541 ODU917540:ODU917541 NTY917540:NTY917541 NKC917540:NKC917541 NAG917540:NAG917541 MQK917540:MQK917541 MGO917540:MGO917541 LWS917540:LWS917541 LMW917540:LMW917541 LDA917540:LDA917541 KTE917540:KTE917541 KJI917540:KJI917541 JZM917540:JZM917541 JPQ917540:JPQ917541 JFU917540:JFU917541 IVY917540:IVY917541 IMC917540:IMC917541 ICG917540:ICG917541 HSK917540:HSK917541 HIO917540:HIO917541 GYS917540:GYS917541 GOW917540:GOW917541 GFA917540:GFA917541 FVE917540:FVE917541 FLI917540:FLI917541 FBM917540:FBM917541 ERQ917540:ERQ917541 EHU917540:EHU917541 DXY917540:DXY917541 DOC917540:DOC917541 DEG917540:DEG917541 CUK917540:CUK917541 CKO917540:CKO917541 CAS917540:CAS917541 BQW917540:BQW917541 BHA917540:BHA917541 AXE917540:AXE917541 ANI917540:ANI917541 ADM917540:ADM917541 TQ917540:TQ917541 JU917540:JU917541 Y917540:Y917541 WWG852004:WWG852005 WMK852004:WMK852005 WCO852004:WCO852005 VSS852004:VSS852005 VIW852004:VIW852005 UZA852004:UZA852005 UPE852004:UPE852005 UFI852004:UFI852005 TVM852004:TVM852005 TLQ852004:TLQ852005 TBU852004:TBU852005 SRY852004:SRY852005 SIC852004:SIC852005 RYG852004:RYG852005 ROK852004:ROK852005 REO852004:REO852005 QUS852004:QUS852005 QKW852004:QKW852005 QBA852004:QBA852005 PRE852004:PRE852005 PHI852004:PHI852005 OXM852004:OXM852005 ONQ852004:ONQ852005 ODU852004:ODU852005 NTY852004:NTY852005 NKC852004:NKC852005 NAG852004:NAG852005 MQK852004:MQK852005 MGO852004:MGO852005 LWS852004:LWS852005 LMW852004:LMW852005 LDA852004:LDA852005 KTE852004:KTE852005 KJI852004:KJI852005 JZM852004:JZM852005 JPQ852004:JPQ852005 JFU852004:JFU852005 IVY852004:IVY852005 IMC852004:IMC852005 ICG852004:ICG852005 HSK852004:HSK852005 HIO852004:HIO852005 GYS852004:GYS852005 GOW852004:GOW852005 GFA852004:GFA852005 FVE852004:FVE852005 FLI852004:FLI852005 FBM852004:FBM852005 ERQ852004:ERQ852005 EHU852004:EHU852005 DXY852004:DXY852005 DOC852004:DOC852005 DEG852004:DEG852005 CUK852004:CUK852005 CKO852004:CKO852005 CAS852004:CAS852005 BQW852004:BQW852005 BHA852004:BHA852005 AXE852004:AXE852005 ANI852004:ANI852005 ADM852004:ADM852005 TQ852004:TQ852005 JU852004:JU852005 Y852004:Y852005 WWG786468:WWG786469 WMK786468:WMK786469 WCO786468:WCO786469 VSS786468:VSS786469 VIW786468:VIW786469 UZA786468:UZA786469 UPE786468:UPE786469 UFI786468:UFI786469 TVM786468:TVM786469 TLQ786468:TLQ786469 TBU786468:TBU786469 SRY786468:SRY786469 SIC786468:SIC786469 RYG786468:RYG786469 ROK786468:ROK786469 REO786468:REO786469 QUS786468:QUS786469 QKW786468:QKW786469 QBA786468:QBA786469 PRE786468:PRE786469 PHI786468:PHI786469 OXM786468:OXM786469 ONQ786468:ONQ786469 ODU786468:ODU786469 NTY786468:NTY786469 NKC786468:NKC786469 NAG786468:NAG786469 MQK786468:MQK786469 MGO786468:MGO786469 LWS786468:LWS786469 LMW786468:LMW786469 LDA786468:LDA786469 KTE786468:KTE786469 KJI786468:KJI786469 JZM786468:JZM786469 JPQ786468:JPQ786469 JFU786468:JFU786469 IVY786468:IVY786469 IMC786468:IMC786469 ICG786468:ICG786469 HSK786468:HSK786469 HIO786468:HIO786469 GYS786468:GYS786469 GOW786468:GOW786469 GFA786468:GFA786469 FVE786468:FVE786469 FLI786468:FLI786469 FBM786468:FBM786469 ERQ786468:ERQ786469 EHU786468:EHU786469 DXY786468:DXY786469 DOC786468:DOC786469 DEG786468:DEG786469 CUK786468:CUK786469 CKO786468:CKO786469 CAS786468:CAS786469 BQW786468:BQW786469 BHA786468:BHA786469 AXE786468:AXE786469 ANI786468:ANI786469 ADM786468:ADM786469 TQ786468:TQ786469 JU786468:JU786469 Y786468:Y786469 WWG720932:WWG720933 WMK720932:WMK720933 WCO720932:WCO720933 VSS720932:VSS720933 VIW720932:VIW720933 UZA720932:UZA720933 UPE720932:UPE720933 UFI720932:UFI720933 TVM720932:TVM720933 TLQ720932:TLQ720933 TBU720932:TBU720933 SRY720932:SRY720933 SIC720932:SIC720933 RYG720932:RYG720933 ROK720932:ROK720933 REO720932:REO720933 QUS720932:QUS720933 QKW720932:QKW720933 QBA720932:QBA720933 PRE720932:PRE720933 PHI720932:PHI720933 OXM720932:OXM720933 ONQ720932:ONQ720933 ODU720932:ODU720933 NTY720932:NTY720933 NKC720932:NKC720933 NAG720932:NAG720933 MQK720932:MQK720933 MGO720932:MGO720933 LWS720932:LWS720933 LMW720932:LMW720933 LDA720932:LDA720933 KTE720932:KTE720933 KJI720932:KJI720933 JZM720932:JZM720933 JPQ720932:JPQ720933 JFU720932:JFU720933 IVY720932:IVY720933 IMC720932:IMC720933 ICG720932:ICG720933 HSK720932:HSK720933 HIO720932:HIO720933 GYS720932:GYS720933 GOW720932:GOW720933 GFA720932:GFA720933 FVE720932:FVE720933 FLI720932:FLI720933 FBM720932:FBM720933 ERQ720932:ERQ720933 EHU720932:EHU720933 DXY720932:DXY720933 DOC720932:DOC720933 DEG720932:DEG720933 CUK720932:CUK720933 CKO720932:CKO720933 CAS720932:CAS720933 BQW720932:BQW720933 BHA720932:BHA720933 AXE720932:AXE720933 ANI720932:ANI720933 ADM720932:ADM720933 TQ720932:TQ720933 JU720932:JU720933 Y720932:Y720933 WWG655396:WWG655397 WMK655396:WMK655397 WCO655396:WCO655397 VSS655396:VSS655397 VIW655396:VIW655397 UZA655396:UZA655397 UPE655396:UPE655397 UFI655396:UFI655397 TVM655396:TVM655397 TLQ655396:TLQ655397 TBU655396:TBU655397 SRY655396:SRY655397 SIC655396:SIC655397 RYG655396:RYG655397 ROK655396:ROK655397 REO655396:REO655397 QUS655396:QUS655397 QKW655396:QKW655397 QBA655396:QBA655397 PRE655396:PRE655397 PHI655396:PHI655397 OXM655396:OXM655397 ONQ655396:ONQ655397 ODU655396:ODU655397 NTY655396:NTY655397 NKC655396:NKC655397 NAG655396:NAG655397 MQK655396:MQK655397 MGO655396:MGO655397 LWS655396:LWS655397 LMW655396:LMW655397 LDA655396:LDA655397 KTE655396:KTE655397 KJI655396:KJI655397 JZM655396:JZM655397 JPQ655396:JPQ655397 JFU655396:JFU655397 IVY655396:IVY655397 IMC655396:IMC655397 ICG655396:ICG655397 HSK655396:HSK655397 HIO655396:HIO655397 GYS655396:GYS655397 GOW655396:GOW655397 GFA655396:GFA655397 FVE655396:FVE655397 FLI655396:FLI655397 FBM655396:FBM655397 ERQ655396:ERQ655397 EHU655396:EHU655397 DXY655396:DXY655397 DOC655396:DOC655397 DEG655396:DEG655397 CUK655396:CUK655397 CKO655396:CKO655397 CAS655396:CAS655397 BQW655396:BQW655397 BHA655396:BHA655397 AXE655396:AXE655397 ANI655396:ANI655397 ADM655396:ADM655397 TQ655396:TQ655397 JU655396:JU655397 Y655396:Y655397 WWG589860:WWG589861 WMK589860:WMK589861 WCO589860:WCO589861 VSS589860:VSS589861 VIW589860:VIW589861 UZA589860:UZA589861 UPE589860:UPE589861 UFI589860:UFI589861 TVM589860:TVM589861 TLQ589860:TLQ589861 TBU589860:TBU589861 SRY589860:SRY589861 SIC589860:SIC589861 RYG589860:RYG589861 ROK589860:ROK589861 REO589860:REO589861 QUS589860:QUS589861 QKW589860:QKW589861 QBA589860:QBA589861 PRE589860:PRE589861 PHI589860:PHI589861 OXM589860:OXM589861 ONQ589860:ONQ589861 ODU589860:ODU589861 NTY589860:NTY589861 NKC589860:NKC589861 NAG589860:NAG589861 MQK589860:MQK589861 MGO589860:MGO589861 LWS589860:LWS589861 LMW589860:LMW589861 LDA589860:LDA589861 KTE589860:KTE589861 KJI589860:KJI589861 JZM589860:JZM589861 JPQ589860:JPQ589861 JFU589860:JFU589861 IVY589860:IVY589861 IMC589860:IMC589861 ICG589860:ICG589861 HSK589860:HSK589861 HIO589860:HIO589861 GYS589860:GYS589861 GOW589860:GOW589861 GFA589860:GFA589861 FVE589860:FVE589861 FLI589860:FLI589861 FBM589860:FBM589861 ERQ589860:ERQ589861 EHU589860:EHU589861 DXY589860:DXY589861 DOC589860:DOC589861 DEG589860:DEG589861 CUK589860:CUK589861 CKO589860:CKO589861 CAS589860:CAS589861 BQW589860:BQW589861 BHA589860:BHA589861 AXE589860:AXE589861 ANI589860:ANI589861 ADM589860:ADM589861 TQ589860:TQ589861 JU589860:JU589861 Y589860:Y589861 WWG524324:WWG524325 WMK524324:WMK524325 WCO524324:WCO524325 VSS524324:VSS524325 VIW524324:VIW524325 UZA524324:UZA524325 UPE524324:UPE524325 UFI524324:UFI524325 TVM524324:TVM524325 TLQ524324:TLQ524325 TBU524324:TBU524325 SRY524324:SRY524325 SIC524324:SIC524325 RYG524324:RYG524325 ROK524324:ROK524325 REO524324:REO524325 QUS524324:QUS524325 QKW524324:QKW524325 QBA524324:QBA524325 PRE524324:PRE524325 PHI524324:PHI524325 OXM524324:OXM524325 ONQ524324:ONQ524325 ODU524324:ODU524325 NTY524324:NTY524325 NKC524324:NKC524325 NAG524324:NAG524325 MQK524324:MQK524325 MGO524324:MGO524325 LWS524324:LWS524325 LMW524324:LMW524325 LDA524324:LDA524325 KTE524324:KTE524325 KJI524324:KJI524325 JZM524324:JZM524325 JPQ524324:JPQ524325 JFU524324:JFU524325 IVY524324:IVY524325 IMC524324:IMC524325 ICG524324:ICG524325 HSK524324:HSK524325 HIO524324:HIO524325 GYS524324:GYS524325 GOW524324:GOW524325 GFA524324:GFA524325 FVE524324:FVE524325 FLI524324:FLI524325 FBM524324:FBM524325 ERQ524324:ERQ524325 EHU524324:EHU524325 DXY524324:DXY524325 DOC524324:DOC524325 DEG524324:DEG524325 CUK524324:CUK524325 CKO524324:CKO524325 CAS524324:CAS524325 BQW524324:BQW524325 BHA524324:BHA524325 AXE524324:AXE524325 ANI524324:ANI524325 ADM524324:ADM524325 TQ524324:TQ524325 JU524324:JU524325 Y524324:Y524325 WWG458788:WWG458789 WMK458788:WMK458789 WCO458788:WCO458789 VSS458788:VSS458789 VIW458788:VIW458789 UZA458788:UZA458789 UPE458788:UPE458789 UFI458788:UFI458789 TVM458788:TVM458789 TLQ458788:TLQ458789 TBU458788:TBU458789 SRY458788:SRY458789 SIC458788:SIC458789 RYG458788:RYG458789 ROK458788:ROK458789 REO458788:REO458789 QUS458788:QUS458789 QKW458788:QKW458789 QBA458788:QBA458789 PRE458788:PRE458789 PHI458788:PHI458789 OXM458788:OXM458789 ONQ458788:ONQ458789 ODU458788:ODU458789 NTY458788:NTY458789 NKC458788:NKC458789 NAG458788:NAG458789 MQK458788:MQK458789 MGO458788:MGO458789 LWS458788:LWS458789 LMW458788:LMW458789 LDA458788:LDA458789 KTE458788:KTE458789 KJI458788:KJI458789 JZM458788:JZM458789 JPQ458788:JPQ458789 JFU458788:JFU458789 IVY458788:IVY458789 IMC458788:IMC458789 ICG458788:ICG458789 HSK458788:HSK458789 HIO458788:HIO458789 GYS458788:GYS458789 GOW458788:GOW458789 GFA458788:GFA458789 FVE458788:FVE458789 FLI458788:FLI458789 FBM458788:FBM458789 ERQ458788:ERQ458789 EHU458788:EHU458789 DXY458788:DXY458789 DOC458788:DOC458789 DEG458788:DEG458789 CUK458788:CUK458789 CKO458788:CKO458789 CAS458788:CAS458789 BQW458788:BQW458789 BHA458788:BHA458789 AXE458788:AXE458789 ANI458788:ANI458789 ADM458788:ADM458789 TQ458788:TQ458789 JU458788:JU458789 Y458788:Y458789 WWG393252:WWG393253 WMK393252:WMK393253 WCO393252:WCO393253 VSS393252:VSS393253 VIW393252:VIW393253 UZA393252:UZA393253 UPE393252:UPE393253 UFI393252:UFI393253 TVM393252:TVM393253 TLQ393252:TLQ393253 TBU393252:TBU393253 SRY393252:SRY393253 SIC393252:SIC393253 RYG393252:RYG393253 ROK393252:ROK393253 REO393252:REO393253 QUS393252:QUS393253 QKW393252:QKW393253 QBA393252:QBA393253 PRE393252:PRE393253 PHI393252:PHI393253 OXM393252:OXM393253 ONQ393252:ONQ393253 ODU393252:ODU393253 NTY393252:NTY393253 NKC393252:NKC393253 NAG393252:NAG393253 MQK393252:MQK393253 MGO393252:MGO393253 LWS393252:LWS393253 LMW393252:LMW393253 LDA393252:LDA393253 KTE393252:KTE393253 KJI393252:KJI393253 JZM393252:JZM393253 JPQ393252:JPQ393253 JFU393252:JFU393253 IVY393252:IVY393253 IMC393252:IMC393253 ICG393252:ICG393253 HSK393252:HSK393253 HIO393252:HIO393253 GYS393252:GYS393253 GOW393252:GOW393253 GFA393252:GFA393253 FVE393252:FVE393253 FLI393252:FLI393253 FBM393252:FBM393253 ERQ393252:ERQ393253 EHU393252:EHU393253 DXY393252:DXY393253 DOC393252:DOC393253 DEG393252:DEG393253 CUK393252:CUK393253 CKO393252:CKO393253 CAS393252:CAS393253 BQW393252:BQW393253 BHA393252:BHA393253 AXE393252:AXE393253 ANI393252:ANI393253 ADM393252:ADM393253 TQ393252:TQ393253 JU393252:JU393253 Y393252:Y393253 WWG327716:WWG327717 WMK327716:WMK327717 WCO327716:WCO327717 VSS327716:VSS327717 VIW327716:VIW327717 UZA327716:UZA327717 UPE327716:UPE327717 UFI327716:UFI327717 TVM327716:TVM327717 TLQ327716:TLQ327717 TBU327716:TBU327717 SRY327716:SRY327717 SIC327716:SIC327717 RYG327716:RYG327717 ROK327716:ROK327717 REO327716:REO327717 QUS327716:QUS327717 QKW327716:QKW327717 QBA327716:QBA327717 PRE327716:PRE327717 PHI327716:PHI327717 OXM327716:OXM327717 ONQ327716:ONQ327717 ODU327716:ODU327717 NTY327716:NTY327717 NKC327716:NKC327717 NAG327716:NAG327717 MQK327716:MQK327717 MGO327716:MGO327717 LWS327716:LWS327717 LMW327716:LMW327717 LDA327716:LDA327717 KTE327716:KTE327717 KJI327716:KJI327717 JZM327716:JZM327717 JPQ327716:JPQ327717 JFU327716:JFU327717 IVY327716:IVY327717 IMC327716:IMC327717 ICG327716:ICG327717 HSK327716:HSK327717 HIO327716:HIO327717 GYS327716:GYS327717 GOW327716:GOW327717 GFA327716:GFA327717 FVE327716:FVE327717 FLI327716:FLI327717 FBM327716:FBM327717 ERQ327716:ERQ327717 EHU327716:EHU327717 DXY327716:DXY327717 DOC327716:DOC327717 DEG327716:DEG327717 CUK327716:CUK327717 CKO327716:CKO327717 CAS327716:CAS327717 BQW327716:BQW327717 BHA327716:BHA327717 AXE327716:AXE327717 ANI327716:ANI327717 ADM327716:ADM327717 TQ327716:TQ327717 JU327716:JU327717 Y327716:Y327717 WWG262180:WWG262181 WMK262180:WMK262181 WCO262180:WCO262181 VSS262180:VSS262181 VIW262180:VIW262181 UZA262180:UZA262181 UPE262180:UPE262181 UFI262180:UFI262181 TVM262180:TVM262181 TLQ262180:TLQ262181 TBU262180:TBU262181 SRY262180:SRY262181 SIC262180:SIC262181 RYG262180:RYG262181 ROK262180:ROK262181 REO262180:REO262181 QUS262180:QUS262181 QKW262180:QKW262181 QBA262180:QBA262181 PRE262180:PRE262181 PHI262180:PHI262181 OXM262180:OXM262181 ONQ262180:ONQ262181 ODU262180:ODU262181 NTY262180:NTY262181 NKC262180:NKC262181 NAG262180:NAG262181 MQK262180:MQK262181 MGO262180:MGO262181 LWS262180:LWS262181 LMW262180:LMW262181 LDA262180:LDA262181 KTE262180:KTE262181 KJI262180:KJI262181 JZM262180:JZM262181 JPQ262180:JPQ262181 JFU262180:JFU262181 IVY262180:IVY262181 IMC262180:IMC262181 ICG262180:ICG262181 HSK262180:HSK262181 HIO262180:HIO262181 GYS262180:GYS262181 GOW262180:GOW262181 GFA262180:GFA262181 FVE262180:FVE262181 FLI262180:FLI262181 FBM262180:FBM262181 ERQ262180:ERQ262181 EHU262180:EHU262181 DXY262180:DXY262181 DOC262180:DOC262181 DEG262180:DEG262181 CUK262180:CUK262181 CKO262180:CKO262181 CAS262180:CAS262181 BQW262180:BQW262181 BHA262180:BHA262181 AXE262180:AXE262181 ANI262180:ANI262181 ADM262180:ADM262181 TQ262180:TQ262181 JU262180:JU262181 Y262180:Y262181 WWG196644:WWG196645 WMK196644:WMK196645 WCO196644:WCO196645 VSS196644:VSS196645 VIW196644:VIW196645 UZA196644:UZA196645 UPE196644:UPE196645 UFI196644:UFI196645 TVM196644:TVM196645 TLQ196644:TLQ196645 TBU196644:TBU196645 SRY196644:SRY196645 SIC196644:SIC196645 RYG196644:RYG196645 ROK196644:ROK196645 REO196644:REO196645 QUS196644:QUS196645 QKW196644:QKW196645 QBA196644:QBA196645 PRE196644:PRE196645 PHI196644:PHI196645 OXM196644:OXM196645 ONQ196644:ONQ196645 ODU196644:ODU196645 NTY196644:NTY196645 NKC196644:NKC196645 NAG196644:NAG196645 MQK196644:MQK196645 MGO196644:MGO196645 LWS196644:LWS196645 LMW196644:LMW196645 LDA196644:LDA196645 KTE196644:KTE196645 KJI196644:KJI196645 JZM196644:JZM196645 JPQ196644:JPQ196645 JFU196644:JFU196645 IVY196644:IVY196645 IMC196644:IMC196645 ICG196644:ICG196645 HSK196644:HSK196645 HIO196644:HIO196645 GYS196644:GYS196645 GOW196644:GOW196645 GFA196644:GFA196645 FVE196644:FVE196645 FLI196644:FLI196645 FBM196644:FBM196645 ERQ196644:ERQ196645 EHU196644:EHU196645 DXY196644:DXY196645 DOC196644:DOC196645 DEG196644:DEG196645 CUK196644:CUK196645 CKO196644:CKO196645 CAS196644:CAS196645 BQW196644:BQW196645 BHA196644:BHA196645 AXE196644:AXE196645 ANI196644:ANI196645 ADM196644:ADM196645 TQ196644:TQ196645 JU196644:JU196645 Y196644:Y196645 WWG131108:WWG131109 WMK131108:WMK131109 WCO131108:WCO131109 VSS131108:VSS131109 VIW131108:VIW131109 UZA131108:UZA131109 UPE131108:UPE131109 UFI131108:UFI131109 TVM131108:TVM131109 TLQ131108:TLQ131109 TBU131108:TBU131109 SRY131108:SRY131109 SIC131108:SIC131109 RYG131108:RYG131109 ROK131108:ROK131109 REO131108:REO131109 QUS131108:QUS131109 QKW131108:QKW131109 QBA131108:QBA131109 PRE131108:PRE131109 PHI131108:PHI131109 OXM131108:OXM131109 ONQ131108:ONQ131109 ODU131108:ODU131109 NTY131108:NTY131109 NKC131108:NKC131109 NAG131108:NAG131109 MQK131108:MQK131109 MGO131108:MGO131109 LWS131108:LWS131109 LMW131108:LMW131109 LDA131108:LDA131109 KTE131108:KTE131109 KJI131108:KJI131109 JZM131108:JZM131109 JPQ131108:JPQ131109 JFU131108:JFU131109 IVY131108:IVY131109 IMC131108:IMC131109 ICG131108:ICG131109 HSK131108:HSK131109 HIO131108:HIO131109 GYS131108:GYS131109 GOW131108:GOW131109 GFA131108:GFA131109 FVE131108:FVE131109 FLI131108:FLI131109 FBM131108:FBM131109 ERQ131108:ERQ131109 EHU131108:EHU131109 DXY131108:DXY131109 DOC131108:DOC131109 DEG131108:DEG131109 CUK131108:CUK131109 CKO131108:CKO131109 CAS131108:CAS131109 BQW131108:BQW131109 BHA131108:BHA131109 AXE131108:AXE131109 ANI131108:ANI131109 ADM131108:ADM131109 TQ131108:TQ131109 JU131108:JU131109 Y131108:Y131109 WWG65572:WWG65573 WMK65572:WMK65573 WCO65572:WCO65573 VSS65572:VSS65573 VIW65572:VIW65573 UZA65572:UZA65573 UPE65572:UPE65573 UFI65572:UFI65573 TVM65572:TVM65573 TLQ65572:TLQ65573 TBU65572:TBU65573 SRY65572:SRY65573 SIC65572:SIC65573 RYG65572:RYG65573 ROK65572:ROK65573 REO65572:REO65573 QUS65572:QUS65573 QKW65572:QKW65573 QBA65572:QBA65573 PRE65572:PRE65573 PHI65572:PHI65573 OXM65572:OXM65573 ONQ65572:ONQ65573 ODU65572:ODU65573 NTY65572:NTY65573 NKC65572:NKC65573 NAG65572:NAG65573 MQK65572:MQK65573 MGO65572:MGO65573 LWS65572:LWS65573 LMW65572:LMW65573 LDA65572:LDA65573 KTE65572:KTE65573 KJI65572:KJI65573 JZM65572:JZM65573 JPQ65572:JPQ65573 JFU65572:JFU65573 IVY65572:IVY65573 IMC65572:IMC65573 ICG65572:ICG65573 HSK65572:HSK65573 HIO65572:HIO65573 GYS65572:GYS65573 GOW65572:GOW65573 GFA65572:GFA65573 FVE65572:FVE65573 FLI65572:FLI65573 FBM65572:FBM65573 ERQ65572:ERQ65573 EHU65572:EHU65573 DXY65572:DXY65573 DOC65572:DOC65573 DEG65572:DEG65573 CUK65572:CUK65573 CKO65572:CKO65573 CAS65572:CAS65573 BQW65572:BQW65573 BHA65572:BHA65573 AXE65572:AXE65573 ANI65572:ANI65573 ADM65572:ADM65573 TQ65572:TQ65573 JU65572:JU65573 Y65572:Y65573 WWG37:WWG38 WMK37:WMK38 WCO37:WCO38 VSS37:VSS38 VIW37:VIW38 UZA37:UZA38 UPE37:UPE38 UFI37:UFI38 TVM37:TVM38 TLQ37:TLQ38 TBU37:TBU38 SRY37:SRY38 SIC37:SIC38 RYG37:RYG38 ROK37:ROK38 REO37:REO38 QUS37:QUS38 QKW37:QKW38 QBA37:QBA38 PRE37:PRE38 PHI37:PHI38 OXM37:OXM38 ONQ37:ONQ38 ODU37:ODU38 NTY37:NTY38 NKC37:NKC38 NAG37:NAG38 MQK37:MQK38 MGO37:MGO38 LWS37:LWS38 LMW37:LMW38 LDA37:LDA38 KTE37:KTE38 KJI37:KJI38 JZM37:JZM38 JPQ37:JPQ38 JFU37:JFU38 IVY37:IVY38 IMC37:IMC38 ICG37:ICG38 HSK37:HSK38 HIO37:HIO38 GYS37:GYS38 GOW37:GOW38 GFA37:GFA38 FVE37:FVE38 FLI37:FLI38 FBM37:FBM38 ERQ37:ERQ38 EHU37:EHU38 DXY37:DXY38 DOC37:DOC38 DEG37:DEG38 CUK37:CUK38 CKO37:CKO38 CAS37:CAS38 BQW37:BQW38 BHA37:BHA38 AXE37:AXE38 ANI37:ANI38 ADM37:ADM38 TQ37:TQ38 JU37:JU38 Y38 WWE983075 WMI983075 WCM983075 VSQ983075 VIU983075 UYY983075 UPC983075 UFG983075 TVK983075 TLO983075 TBS983075 SRW983075 SIA983075 RYE983075 ROI983075 REM983075 QUQ983075 QKU983075 QAY983075 PRC983075 PHG983075 OXK983075 ONO983075 ODS983075 NTW983075 NKA983075 NAE983075 MQI983075 MGM983075 LWQ983075 LMU983075 LCY983075 KTC983075 KJG983075 JZK983075 JPO983075 JFS983075 IVW983075 IMA983075 ICE983075 HSI983075 HIM983075 GYQ983075 GOU983075 GEY983075 FVC983075 FLG983075 FBK983075 ERO983075 EHS983075 DXW983075 DOA983075 DEE983075 CUI983075 CKM983075 CAQ983075 BQU983075 BGY983075 AXC983075 ANG983075 ADK983075 TO983075 JS983075 W983075 WWE917539 WMI917539 WCM917539 VSQ917539 VIU917539 UYY917539 UPC917539 UFG917539 TVK917539 TLO917539 TBS917539 SRW917539 SIA917539 RYE917539 ROI917539 REM917539 QUQ917539 QKU917539 QAY917539 PRC917539 PHG917539 OXK917539 ONO917539 ODS917539 NTW917539 NKA917539 NAE917539 MQI917539 MGM917539 LWQ917539 LMU917539 LCY917539 KTC917539 KJG917539 JZK917539 JPO917539 JFS917539 IVW917539 IMA917539 ICE917539 HSI917539 HIM917539 GYQ917539 GOU917539 GEY917539 FVC917539 FLG917539 FBK917539 ERO917539 EHS917539 DXW917539 DOA917539 DEE917539 CUI917539 CKM917539 CAQ917539 BQU917539 BGY917539 AXC917539 ANG917539 ADK917539 TO917539 JS917539 W917539 WWE852003 WMI852003 WCM852003 VSQ852003 VIU852003 UYY852003 UPC852003 UFG852003 TVK852003 TLO852003 TBS852003 SRW852003 SIA852003 RYE852003 ROI852003 REM852003 QUQ852003 QKU852003 QAY852003 PRC852003 PHG852003 OXK852003 ONO852003 ODS852003 NTW852003 NKA852003 NAE852003 MQI852003 MGM852003 LWQ852003 LMU852003 LCY852003 KTC852003 KJG852003 JZK852003 JPO852003 JFS852003 IVW852003 IMA852003 ICE852003 HSI852003 HIM852003 GYQ852003 GOU852003 GEY852003 FVC852003 FLG852003 FBK852003 ERO852003 EHS852003 DXW852003 DOA852003 DEE852003 CUI852003 CKM852003 CAQ852003 BQU852003 BGY852003 AXC852003 ANG852003 ADK852003 TO852003 JS852003 W852003 WWE786467 WMI786467 WCM786467 VSQ786467 VIU786467 UYY786467 UPC786467 UFG786467 TVK786467 TLO786467 TBS786467 SRW786467 SIA786467 RYE786467 ROI786467 REM786467 QUQ786467 QKU786467 QAY786467 PRC786467 PHG786467 OXK786467 ONO786467 ODS786467 NTW786467 NKA786467 NAE786467 MQI786467 MGM786467 LWQ786467 LMU786467 LCY786467 KTC786467 KJG786467 JZK786467 JPO786467 JFS786467 IVW786467 IMA786467 ICE786467 HSI786467 HIM786467 GYQ786467 GOU786467 GEY786467 FVC786467 FLG786467 FBK786467 ERO786467 EHS786467 DXW786467 DOA786467 DEE786467 CUI786467 CKM786467 CAQ786467 BQU786467 BGY786467 AXC786467 ANG786467 ADK786467 TO786467 JS786467 W786467 WWE720931 WMI720931 WCM720931 VSQ720931 VIU720931 UYY720931 UPC720931 UFG720931 TVK720931 TLO720931 TBS720931 SRW720931 SIA720931 RYE720931 ROI720931 REM720931 QUQ720931 QKU720931 QAY720931 PRC720931 PHG720931 OXK720931 ONO720931 ODS720931 NTW720931 NKA720931 NAE720931 MQI720931 MGM720931 LWQ720931 LMU720931 LCY720931 KTC720931 KJG720931 JZK720931 JPO720931 JFS720931 IVW720931 IMA720931 ICE720931 HSI720931 HIM720931 GYQ720931 GOU720931 GEY720931 FVC720931 FLG720931 FBK720931 ERO720931 EHS720931 DXW720931 DOA720931 DEE720931 CUI720931 CKM720931 CAQ720931 BQU720931 BGY720931 AXC720931 ANG720931 ADK720931 TO720931 JS720931 W720931 WWE655395 WMI655395 WCM655395 VSQ655395 VIU655395 UYY655395 UPC655395 UFG655395 TVK655395 TLO655395 TBS655395 SRW655395 SIA655395 RYE655395 ROI655395 REM655395 QUQ655395 QKU655395 QAY655395 PRC655395 PHG655395 OXK655395 ONO655395 ODS655395 NTW655395 NKA655395 NAE655395 MQI655395 MGM655395 LWQ655395 LMU655395 LCY655395 KTC655395 KJG655395 JZK655395 JPO655395 JFS655395 IVW655395 IMA655395 ICE655395 HSI655395 HIM655395 GYQ655395 GOU655395 GEY655395 FVC655395 FLG655395 FBK655395 ERO655395 EHS655395 DXW655395 DOA655395 DEE655395 CUI655395 CKM655395 CAQ655395 BQU655395 BGY655395 AXC655395 ANG655395 ADK655395 TO655395 JS655395 W655395 WWE589859 WMI589859 WCM589859 VSQ589859 VIU589859 UYY589859 UPC589859 UFG589859 TVK589859 TLO589859 TBS589859 SRW589859 SIA589859 RYE589859 ROI589859 REM589859 QUQ589859 QKU589859 QAY589859 PRC589859 PHG589859 OXK589859 ONO589859 ODS589859 NTW589859 NKA589859 NAE589859 MQI589859 MGM589859 LWQ589859 LMU589859 LCY589859 KTC589859 KJG589859 JZK589859 JPO589859 JFS589859 IVW589859 IMA589859 ICE589859 HSI589859 HIM589859 GYQ589859 GOU589859 GEY589859 FVC589859 FLG589859 FBK589859 ERO589859 EHS589859 DXW589859 DOA589859 DEE589859 CUI589859 CKM589859 CAQ589859 BQU589859 BGY589859 AXC589859 ANG589859 ADK589859 TO589859 JS589859 W589859 WWE524323 WMI524323 WCM524323 VSQ524323 VIU524323 UYY524323 UPC524323 UFG524323 TVK524323 TLO524323 TBS524323 SRW524323 SIA524323 RYE524323 ROI524323 REM524323 QUQ524323 QKU524323 QAY524323 PRC524323 PHG524323 OXK524323 ONO524323 ODS524323 NTW524323 NKA524323 NAE524323 MQI524323 MGM524323 LWQ524323 LMU524323 LCY524323 KTC524323 KJG524323 JZK524323 JPO524323 JFS524323 IVW524323 IMA524323 ICE524323 HSI524323 HIM524323 GYQ524323 GOU524323 GEY524323 FVC524323 FLG524323 FBK524323 ERO524323 EHS524323 DXW524323 DOA524323 DEE524323 CUI524323 CKM524323 CAQ524323 BQU524323 BGY524323 AXC524323 ANG524323 ADK524323 TO524323 JS524323 W524323 WWE458787 WMI458787 WCM458787 VSQ458787 VIU458787 UYY458787 UPC458787 UFG458787 TVK458787 TLO458787 TBS458787 SRW458787 SIA458787 RYE458787 ROI458787 REM458787 QUQ458787 QKU458787 QAY458787 PRC458787 PHG458787 OXK458787 ONO458787 ODS458787 NTW458787 NKA458787 NAE458787 MQI458787 MGM458787 LWQ458787 LMU458787 LCY458787 KTC458787 KJG458787 JZK458787 JPO458787 JFS458787 IVW458787 IMA458787 ICE458787 HSI458787 HIM458787 GYQ458787 GOU458787 GEY458787 FVC458787 FLG458787 FBK458787 ERO458787 EHS458787 DXW458787 DOA458787 DEE458787 CUI458787 CKM458787 CAQ458787 BQU458787 BGY458787 AXC458787 ANG458787 ADK458787 TO458787 JS458787 W458787 WWE393251 WMI393251 WCM393251 VSQ393251 VIU393251 UYY393251 UPC393251 UFG393251 TVK393251 TLO393251 TBS393251 SRW393251 SIA393251 RYE393251 ROI393251 REM393251 QUQ393251 QKU393251 QAY393251 PRC393251 PHG393251 OXK393251 ONO393251 ODS393251 NTW393251 NKA393251 NAE393251 MQI393251 MGM393251 LWQ393251 LMU393251 LCY393251 KTC393251 KJG393251 JZK393251 JPO393251 JFS393251 IVW393251 IMA393251 ICE393251 HSI393251 HIM393251 GYQ393251 GOU393251 GEY393251 FVC393251 FLG393251 FBK393251 ERO393251 EHS393251 DXW393251 DOA393251 DEE393251 CUI393251 CKM393251 CAQ393251 BQU393251 BGY393251 AXC393251 ANG393251 ADK393251 TO393251 JS393251 W393251 WWE327715 WMI327715 WCM327715 VSQ327715 VIU327715 UYY327715 UPC327715 UFG327715 TVK327715 TLO327715 TBS327715 SRW327715 SIA327715 RYE327715 ROI327715 REM327715 QUQ327715 QKU327715 QAY327715 PRC327715 PHG327715 OXK327715 ONO327715 ODS327715 NTW327715 NKA327715 NAE327715 MQI327715 MGM327715 LWQ327715 LMU327715 LCY327715 KTC327715 KJG327715 JZK327715 JPO327715 JFS327715 IVW327715 IMA327715 ICE327715 HSI327715 HIM327715 GYQ327715 GOU327715 GEY327715 FVC327715 FLG327715 FBK327715 ERO327715 EHS327715 DXW327715 DOA327715 DEE327715 CUI327715 CKM327715 CAQ327715 BQU327715 BGY327715 AXC327715 ANG327715 ADK327715 TO327715 JS327715 W327715 WWE262179 WMI262179 WCM262179 VSQ262179 VIU262179 UYY262179 UPC262179 UFG262179 TVK262179 TLO262179 TBS262179 SRW262179 SIA262179 RYE262179 ROI262179 REM262179 QUQ262179 QKU262179 QAY262179 PRC262179 PHG262179 OXK262179 ONO262179 ODS262179 NTW262179 NKA262179 NAE262179 MQI262179 MGM262179 LWQ262179 LMU262179 LCY262179 KTC262179 KJG262179 JZK262179 JPO262179 JFS262179 IVW262179 IMA262179 ICE262179 HSI262179 HIM262179 GYQ262179 GOU262179 GEY262179 FVC262179 FLG262179 FBK262179 ERO262179 EHS262179 DXW262179 DOA262179 DEE262179 CUI262179 CKM262179 CAQ262179 BQU262179 BGY262179 AXC262179 ANG262179 ADK262179 TO262179 JS262179 W262179 WWE196643 WMI196643 WCM196643 VSQ196643 VIU196643 UYY196643 UPC196643 UFG196643 TVK196643 TLO196643 TBS196643 SRW196643 SIA196643 RYE196643 ROI196643 REM196643 QUQ196643 QKU196643 QAY196643 PRC196643 PHG196643 OXK196643 ONO196643 ODS196643 NTW196643 NKA196643 NAE196643 MQI196643 MGM196643 LWQ196643 LMU196643 LCY196643 KTC196643 KJG196643 JZK196643 JPO196643 JFS196643 IVW196643 IMA196643 ICE196643 HSI196643 HIM196643 GYQ196643 GOU196643 GEY196643 FVC196643 FLG196643 FBK196643 ERO196643 EHS196643 DXW196643 DOA196643 DEE196643 CUI196643 CKM196643 CAQ196643 BQU196643 BGY196643 AXC196643 ANG196643 ADK196643 TO196643 JS196643 W196643 WWE131107 WMI131107 WCM131107 VSQ131107 VIU131107 UYY131107 UPC131107 UFG131107 TVK131107 TLO131107 TBS131107 SRW131107 SIA131107 RYE131107 ROI131107 REM131107 QUQ131107 QKU131107 QAY131107 PRC131107 PHG131107 OXK131107 ONO131107 ODS131107 NTW131107 NKA131107 NAE131107 MQI131107 MGM131107 LWQ131107 LMU131107 LCY131107 KTC131107 KJG131107 JZK131107 JPO131107 JFS131107 IVW131107 IMA131107 ICE131107 HSI131107 HIM131107 GYQ131107 GOU131107 GEY131107 FVC131107 FLG131107 FBK131107 ERO131107 EHS131107 DXW131107 DOA131107 DEE131107 CUI131107 CKM131107 CAQ131107 BQU131107 BGY131107 AXC131107 ANG131107 ADK131107 TO131107 JS131107 W131107 WWE65571 WMI65571 WCM65571 VSQ65571 VIU65571 UYY65571 UPC65571 UFG65571 TVK65571 TLO65571 TBS65571 SRW65571 SIA65571 RYE65571 ROI65571 REM65571 QUQ65571 QKU65571 QAY65571 PRC65571 PHG65571 OXK65571 ONO65571 ODS65571 NTW65571 NKA65571 NAE65571 MQI65571 MGM65571 LWQ65571 LMU65571 LCY65571 KTC65571 KJG65571 JZK65571 JPO65571 JFS65571 IVW65571 IMA65571 ICE65571 HSI65571 HIM65571 GYQ65571 GOU65571 GEY65571 FVC65571 FLG65571 FBK65571 ERO65571 EHS65571 DXW65571 DOA65571 DEE65571 CUI65571 CKM65571 CAQ65571 BQU65571 BGY65571 AXC65571 ANG65571 ADK65571 TO65571 JS65571 W65571 WWE36 WMI36 WCM36 VSQ36 VIU36 UYY36 UPC36 UFG36 TVK36 TLO36 TBS36 SRW36 SIA36 RYE36 ROI36 REM36 QUQ36 QKU36 QAY36 PRC36 PHG36 OXK36 ONO36 ODS36 NTW36 NKA36 NAE36 MQI36 MGM36 LWQ36 LMU36 LCY36 KTC36 KJG36 JZK36 JPO36 JFS36 IVW36 IMA36 ICE36 HSI36 HIM36 GYQ36 GOU36 GEY36 FVC36 FLG36 FBK36 ERO36 EHS36 DXW36 DOA36 DEE36 CUI36 CKM36 CAQ36 BQU36 BGY36 AXC36 ANG36 ADK36 TO36 JS36 WVU983075:WVU983077 WLY983075:WLY983077 WCC983075:WCC983077 VSG983075:VSG983077 VIK983075:VIK983077 UYO983075:UYO983077 UOS983075:UOS983077 UEW983075:UEW983077 TVA983075:TVA983077 TLE983075:TLE983077 TBI983075:TBI983077 SRM983075:SRM983077 SHQ983075:SHQ983077 RXU983075:RXU983077 RNY983075:RNY983077 REC983075:REC983077 QUG983075:QUG983077 QKK983075:QKK983077 QAO983075:QAO983077 PQS983075:PQS983077 PGW983075:PGW983077 OXA983075:OXA983077 ONE983075:ONE983077 ODI983075:ODI983077 NTM983075:NTM983077 NJQ983075:NJQ983077 MZU983075:MZU983077 MPY983075:MPY983077 MGC983075:MGC983077 LWG983075:LWG983077 LMK983075:LMK983077 LCO983075:LCO983077 KSS983075:KSS983077 KIW983075:KIW983077 JZA983075:JZA983077 JPE983075:JPE983077 JFI983075:JFI983077 IVM983075:IVM983077 ILQ983075:ILQ983077 IBU983075:IBU983077 HRY983075:HRY983077 HIC983075:HIC983077 GYG983075:GYG983077 GOK983075:GOK983077 GEO983075:GEO983077 FUS983075:FUS983077 FKW983075:FKW983077 FBA983075:FBA983077 ERE983075:ERE983077 EHI983075:EHI983077 DXM983075:DXM983077 DNQ983075:DNQ983077 DDU983075:DDU983077 CTY983075:CTY983077 CKC983075:CKC983077 CAG983075:CAG983077 BQK983075:BQK983077 BGO983075:BGO983077 AWS983075:AWS983077 AMW983075:AMW983077 ADA983075:ADA983077 TE983075:TE983077 JI983075:JI983077 M983075:M983077 WVU917539:WVU917541 WLY917539:WLY917541 WCC917539:WCC917541 VSG917539:VSG917541 VIK917539:VIK917541 UYO917539:UYO917541 UOS917539:UOS917541 UEW917539:UEW917541 TVA917539:TVA917541 TLE917539:TLE917541 TBI917539:TBI917541 SRM917539:SRM917541 SHQ917539:SHQ917541 RXU917539:RXU917541 RNY917539:RNY917541 REC917539:REC917541 QUG917539:QUG917541 QKK917539:QKK917541 QAO917539:QAO917541 PQS917539:PQS917541 PGW917539:PGW917541 OXA917539:OXA917541 ONE917539:ONE917541 ODI917539:ODI917541 NTM917539:NTM917541 NJQ917539:NJQ917541 MZU917539:MZU917541 MPY917539:MPY917541 MGC917539:MGC917541 LWG917539:LWG917541 LMK917539:LMK917541 LCO917539:LCO917541 KSS917539:KSS917541 KIW917539:KIW917541 JZA917539:JZA917541 JPE917539:JPE917541 JFI917539:JFI917541 IVM917539:IVM917541 ILQ917539:ILQ917541 IBU917539:IBU917541 HRY917539:HRY917541 HIC917539:HIC917541 GYG917539:GYG917541 GOK917539:GOK917541 GEO917539:GEO917541 FUS917539:FUS917541 FKW917539:FKW917541 FBA917539:FBA917541 ERE917539:ERE917541 EHI917539:EHI917541 DXM917539:DXM917541 DNQ917539:DNQ917541 DDU917539:DDU917541 CTY917539:CTY917541 CKC917539:CKC917541 CAG917539:CAG917541 BQK917539:BQK917541 BGO917539:BGO917541 AWS917539:AWS917541 AMW917539:AMW917541 ADA917539:ADA917541 TE917539:TE917541 JI917539:JI917541 M917539:M917541 WVU852003:WVU852005 WLY852003:WLY852005 WCC852003:WCC852005 VSG852003:VSG852005 VIK852003:VIK852005 UYO852003:UYO852005 UOS852003:UOS852005 UEW852003:UEW852005 TVA852003:TVA852005 TLE852003:TLE852005 TBI852003:TBI852005 SRM852003:SRM852005 SHQ852003:SHQ852005 RXU852003:RXU852005 RNY852003:RNY852005 REC852003:REC852005 QUG852003:QUG852005 QKK852003:QKK852005 QAO852003:QAO852005 PQS852003:PQS852005 PGW852003:PGW852005 OXA852003:OXA852005 ONE852003:ONE852005 ODI852003:ODI852005 NTM852003:NTM852005 NJQ852003:NJQ852005 MZU852003:MZU852005 MPY852003:MPY852005 MGC852003:MGC852005 LWG852003:LWG852005 LMK852003:LMK852005 LCO852003:LCO852005 KSS852003:KSS852005 KIW852003:KIW852005 JZA852003:JZA852005 JPE852003:JPE852005 JFI852003:JFI852005 IVM852003:IVM852005 ILQ852003:ILQ852005 IBU852003:IBU852005 HRY852003:HRY852005 HIC852003:HIC852005 GYG852003:GYG852005 GOK852003:GOK852005 GEO852003:GEO852005 FUS852003:FUS852005 FKW852003:FKW852005 FBA852003:FBA852005 ERE852003:ERE852005 EHI852003:EHI852005 DXM852003:DXM852005 DNQ852003:DNQ852005 DDU852003:DDU852005 CTY852003:CTY852005 CKC852003:CKC852005 CAG852003:CAG852005 BQK852003:BQK852005 BGO852003:BGO852005 AWS852003:AWS852005 AMW852003:AMW852005 ADA852003:ADA852005 TE852003:TE852005 JI852003:JI852005 M852003:M852005 WVU786467:WVU786469 WLY786467:WLY786469 WCC786467:WCC786469 VSG786467:VSG786469 VIK786467:VIK786469 UYO786467:UYO786469 UOS786467:UOS786469 UEW786467:UEW786469 TVA786467:TVA786469 TLE786467:TLE786469 TBI786467:TBI786469 SRM786467:SRM786469 SHQ786467:SHQ786469 RXU786467:RXU786469 RNY786467:RNY786469 REC786467:REC786469 QUG786467:QUG786469 QKK786467:QKK786469 QAO786467:QAO786469 PQS786467:PQS786469 PGW786467:PGW786469 OXA786467:OXA786469 ONE786467:ONE786469 ODI786467:ODI786469 NTM786467:NTM786469 NJQ786467:NJQ786469 MZU786467:MZU786469 MPY786467:MPY786469 MGC786467:MGC786469 LWG786467:LWG786469 LMK786467:LMK786469 LCO786467:LCO786469 KSS786467:KSS786469 KIW786467:KIW786469 JZA786467:JZA786469 JPE786467:JPE786469 JFI786467:JFI786469 IVM786467:IVM786469 ILQ786467:ILQ786469 IBU786467:IBU786469 HRY786467:HRY786469 HIC786467:HIC786469 GYG786467:GYG786469 GOK786467:GOK786469 GEO786467:GEO786469 FUS786467:FUS786469 FKW786467:FKW786469 FBA786467:FBA786469 ERE786467:ERE786469 EHI786467:EHI786469 DXM786467:DXM786469 DNQ786467:DNQ786469 DDU786467:DDU786469 CTY786467:CTY786469 CKC786467:CKC786469 CAG786467:CAG786469 BQK786467:BQK786469 BGO786467:BGO786469 AWS786467:AWS786469 AMW786467:AMW786469 ADA786467:ADA786469 TE786467:TE786469 JI786467:JI786469 M786467:M786469 WVU720931:WVU720933 WLY720931:WLY720933 WCC720931:WCC720933 VSG720931:VSG720933 VIK720931:VIK720933 UYO720931:UYO720933 UOS720931:UOS720933 UEW720931:UEW720933 TVA720931:TVA720933 TLE720931:TLE720933 TBI720931:TBI720933 SRM720931:SRM720933 SHQ720931:SHQ720933 RXU720931:RXU720933 RNY720931:RNY720933 REC720931:REC720933 QUG720931:QUG720933 QKK720931:QKK720933 QAO720931:QAO720933 PQS720931:PQS720933 PGW720931:PGW720933 OXA720931:OXA720933 ONE720931:ONE720933 ODI720931:ODI720933 NTM720931:NTM720933 NJQ720931:NJQ720933 MZU720931:MZU720933 MPY720931:MPY720933 MGC720931:MGC720933 LWG720931:LWG720933 LMK720931:LMK720933 LCO720931:LCO720933 KSS720931:KSS720933 KIW720931:KIW720933 JZA720931:JZA720933 JPE720931:JPE720933 JFI720931:JFI720933 IVM720931:IVM720933 ILQ720931:ILQ720933 IBU720931:IBU720933 HRY720931:HRY720933 HIC720931:HIC720933 GYG720931:GYG720933 GOK720931:GOK720933 GEO720931:GEO720933 FUS720931:FUS720933 FKW720931:FKW720933 FBA720931:FBA720933 ERE720931:ERE720933 EHI720931:EHI720933 DXM720931:DXM720933 DNQ720931:DNQ720933 DDU720931:DDU720933 CTY720931:CTY720933 CKC720931:CKC720933 CAG720931:CAG720933 BQK720931:BQK720933 BGO720931:BGO720933 AWS720931:AWS720933 AMW720931:AMW720933 ADA720931:ADA720933 TE720931:TE720933 JI720931:JI720933 M720931:M720933 WVU655395:WVU655397 WLY655395:WLY655397 WCC655395:WCC655397 VSG655395:VSG655397 VIK655395:VIK655397 UYO655395:UYO655397 UOS655395:UOS655397 UEW655395:UEW655397 TVA655395:TVA655397 TLE655395:TLE655397 TBI655395:TBI655397 SRM655395:SRM655397 SHQ655395:SHQ655397 RXU655395:RXU655397 RNY655395:RNY655397 REC655395:REC655397 QUG655395:QUG655397 QKK655395:QKK655397 QAO655395:QAO655397 PQS655395:PQS655397 PGW655395:PGW655397 OXA655395:OXA655397 ONE655395:ONE655397 ODI655395:ODI655397 NTM655395:NTM655397 NJQ655395:NJQ655397 MZU655395:MZU655397 MPY655395:MPY655397 MGC655395:MGC655397 LWG655395:LWG655397 LMK655395:LMK655397 LCO655395:LCO655397 KSS655395:KSS655397 KIW655395:KIW655397 JZA655395:JZA655397 JPE655395:JPE655397 JFI655395:JFI655397 IVM655395:IVM655397 ILQ655395:ILQ655397 IBU655395:IBU655397 HRY655395:HRY655397 HIC655395:HIC655397 GYG655395:GYG655397 GOK655395:GOK655397 GEO655395:GEO655397 FUS655395:FUS655397 FKW655395:FKW655397 FBA655395:FBA655397 ERE655395:ERE655397 EHI655395:EHI655397 DXM655395:DXM655397 DNQ655395:DNQ655397 DDU655395:DDU655397 CTY655395:CTY655397 CKC655395:CKC655397 CAG655395:CAG655397 BQK655395:BQK655397 BGO655395:BGO655397 AWS655395:AWS655397 AMW655395:AMW655397 ADA655395:ADA655397 TE655395:TE655397 JI655395:JI655397 M655395:M655397 WVU589859:WVU589861 WLY589859:WLY589861 WCC589859:WCC589861 VSG589859:VSG589861 VIK589859:VIK589861 UYO589859:UYO589861 UOS589859:UOS589861 UEW589859:UEW589861 TVA589859:TVA589861 TLE589859:TLE589861 TBI589859:TBI589861 SRM589859:SRM589861 SHQ589859:SHQ589861 RXU589859:RXU589861 RNY589859:RNY589861 REC589859:REC589861 QUG589859:QUG589861 QKK589859:QKK589861 QAO589859:QAO589861 PQS589859:PQS589861 PGW589859:PGW589861 OXA589859:OXA589861 ONE589859:ONE589861 ODI589859:ODI589861 NTM589859:NTM589861 NJQ589859:NJQ589861 MZU589859:MZU589861 MPY589859:MPY589861 MGC589859:MGC589861 LWG589859:LWG589861 LMK589859:LMK589861 LCO589859:LCO589861 KSS589859:KSS589861 KIW589859:KIW589861 JZA589859:JZA589861 JPE589859:JPE589861 JFI589859:JFI589861 IVM589859:IVM589861 ILQ589859:ILQ589861 IBU589859:IBU589861 HRY589859:HRY589861 HIC589859:HIC589861 GYG589859:GYG589861 GOK589859:GOK589861 GEO589859:GEO589861 FUS589859:FUS589861 FKW589859:FKW589861 FBA589859:FBA589861 ERE589859:ERE589861 EHI589859:EHI589861 DXM589859:DXM589861 DNQ589859:DNQ589861 DDU589859:DDU589861 CTY589859:CTY589861 CKC589859:CKC589861 CAG589859:CAG589861 BQK589859:BQK589861 BGO589859:BGO589861 AWS589859:AWS589861 AMW589859:AMW589861 ADA589859:ADA589861 TE589859:TE589861 JI589859:JI589861 M589859:M589861 WVU524323:WVU524325 WLY524323:WLY524325 WCC524323:WCC524325 VSG524323:VSG524325 VIK524323:VIK524325 UYO524323:UYO524325 UOS524323:UOS524325 UEW524323:UEW524325 TVA524323:TVA524325 TLE524323:TLE524325 TBI524323:TBI524325 SRM524323:SRM524325 SHQ524323:SHQ524325 RXU524323:RXU524325 RNY524323:RNY524325 REC524323:REC524325 QUG524323:QUG524325 QKK524323:QKK524325 QAO524323:QAO524325 PQS524323:PQS524325 PGW524323:PGW524325 OXA524323:OXA524325 ONE524323:ONE524325 ODI524323:ODI524325 NTM524323:NTM524325 NJQ524323:NJQ524325 MZU524323:MZU524325 MPY524323:MPY524325 MGC524323:MGC524325 LWG524323:LWG524325 LMK524323:LMK524325 LCO524323:LCO524325 KSS524323:KSS524325 KIW524323:KIW524325 JZA524323:JZA524325 JPE524323:JPE524325 JFI524323:JFI524325 IVM524323:IVM524325 ILQ524323:ILQ524325 IBU524323:IBU524325 HRY524323:HRY524325 HIC524323:HIC524325 GYG524323:GYG524325 GOK524323:GOK524325 GEO524323:GEO524325 FUS524323:FUS524325 FKW524323:FKW524325 FBA524323:FBA524325 ERE524323:ERE524325 EHI524323:EHI524325 DXM524323:DXM524325 DNQ524323:DNQ524325 DDU524323:DDU524325 CTY524323:CTY524325 CKC524323:CKC524325 CAG524323:CAG524325 BQK524323:BQK524325 BGO524323:BGO524325 AWS524323:AWS524325 AMW524323:AMW524325 ADA524323:ADA524325 TE524323:TE524325 JI524323:JI524325 M524323:M524325 WVU458787:WVU458789 WLY458787:WLY458789 WCC458787:WCC458789 VSG458787:VSG458789 VIK458787:VIK458789 UYO458787:UYO458789 UOS458787:UOS458789 UEW458787:UEW458789 TVA458787:TVA458789 TLE458787:TLE458789 TBI458787:TBI458789 SRM458787:SRM458789 SHQ458787:SHQ458789 RXU458787:RXU458789 RNY458787:RNY458789 REC458787:REC458789 QUG458787:QUG458789 QKK458787:QKK458789 QAO458787:QAO458789 PQS458787:PQS458789 PGW458787:PGW458789 OXA458787:OXA458789 ONE458787:ONE458789 ODI458787:ODI458789 NTM458787:NTM458789 NJQ458787:NJQ458789 MZU458787:MZU458789 MPY458787:MPY458789 MGC458787:MGC458789 LWG458787:LWG458789 LMK458787:LMK458789 LCO458787:LCO458789 KSS458787:KSS458789 KIW458787:KIW458789 JZA458787:JZA458789 JPE458787:JPE458789 JFI458787:JFI458789 IVM458787:IVM458789 ILQ458787:ILQ458789 IBU458787:IBU458789 HRY458787:HRY458789 HIC458787:HIC458789 GYG458787:GYG458789 GOK458787:GOK458789 GEO458787:GEO458789 FUS458787:FUS458789 FKW458787:FKW458789 FBA458787:FBA458789 ERE458787:ERE458789 EHI458787:EHI458789 DXM458787:DXM458789 DNQ458787:DNQ458789 DDU458787:DDU458789 CTY458787:CTY458789 CKC458787:CKC458789 CAG458787:CAG458789 BQK458787:BQK458789 BGO458787:BGO458789 AWS458787:AWS458789 AMW458787:AMW458789 ADA458787:ADA458789 TE458787:TE458789 JI458787:JI458789 M458787:M458789 WVU393251:WVU393253 WLY393251:WLY393253 WCC393251:WCC393253 VSG393251:VSG393253 VIK393251:VIK393253 UYO393251:UYO393253 UOS393251:UOS393253 UEW393251:UEW393253 TVA393251:TVA393253 TLE393251:TLE393253 TBI393251:TBI393253 SRM393251:SRM393253 SHQ393251:SHQ393253 RXU393251:RXU393253 RNY393251:RNY393253 REC393251:REC393253 QUG393251:QUG393253 QKK393251:QKK393253 QAO393251:QAO393253 PQS393251:PQS393253 PGW393251:PGW393253 OXA393251:OXA393253 ONE393251:ONE393253 ODI393251:ODI393253 NTM393251:NTM393253 NJQ393251:NJQ393253 MZU393251:MZU393253 MPY393251:MPY393253 MGC393251:MGC393253 LWG393251:LWG393253 LMK393251:LMK393253 LCO393251:LCO393253 KSS393251:KSS393253 KIW393251:KIW393253 JZA393251:JZA393253 JPE393251:JPE393253 JFI393251:JFI393253 IVM393251:IVM393253 ILQ393251:ILQ393253 IBU393251:IBU393253 HRY393251:HRY393253 HIC393251:HIC393253 GYG393251:GYG393253 GOK393251:GOK393253 GEO393251:GEO393253 FUS393251:FUS393253 FKW393251:FKW393253 FBA393251:FBA393253 ERE393251:ERE393253 EHI393251:EHI393253 DXM393251:DXM393253 DNQ393251:DNQ393253 DDU393251:DDU393253 CTY393251:CTY393253 CKC393251:CKC393253 CAG393251:CAG393253 BQK393251:BQK393253 BGO393251:BGO393253 AWS393251:AWS393253 AMW393251:AMW393253 ADA393251:ADA393253 TE393251:TE393253 JI393251:JI393253 M393251:M393253 WVU327715:WVU327717 WLY327715:WLY327717 WCC327715:WCC327717 VSG327715:VSG327717 VIK327715:VIK327717 UYO327715:UYO327717 UOS327715:UOS327717 UEW327715:UEW327717 TVA327715:TVA327717 TLE327715:TLE327717 TBI327715:TBI327717 SRM327715:SRM327717 SHQ327715:SHQ327717 RXU327715:RXU327717 RNY327715:RNY327717 REC327715:REC327717 QUG327715:QUG327717 QKK327715:QKK327717 QAO327715:QAO327717 PQS327715:PQS327717 PGW327715:PGW327717 OXA327715:OXA327717 ONE327715:ONE327717 ODI327715:ODI327717 NTM327715:NTM327717 NJQ327715:NJQ327717 MZU327715:MZU327717 MPY327715:MPY327717 MGC327715:MGC327717 LWG327715:LWG327717 LMK327715:LMK327717 LCO327715:LCO327717 KSS327715:KSS327717 KIW327715:KIW327717 JZA327715:JZA327717 JPE327715:JPE327717 JFI327715:JFI327717 IVM327715:IVM327717 ILQ327715:ILQ327717 IBU327715:IBU327717 HRY327715:HRY327717 HIC327715:HIC327717 GYG327715:GYG327717 GOK327715:GOK327717 GEO327715:GEO327717 FUS327715:FUS327717 FKW327715:FKW327717 FBA327715:FBA327717 ERE327715:ERE327717 EHI327715:EHI327717 DXM327715:DXM327717 DNQ327715:DNQ327717 DDU327715:DDU327717 CTY327715:CTY327717 CKC327715:CKC327717 CAG327715:CAG327717 BQK327715:BQK327717 BGO327715:BGO327717 AWS327715:AWS327717 AMW327715:AMW327717 ADA327715:ADA327717 TE327715:TE327717 JI327715:JI327717 M327715:M327717 WVU262179:WVU262181 WLY262179:WLY262181 WCC262179:WCC262181 VSG262179:VSG262181 VIK262179:VIK262181 UYO262179:UYO262181 UOS262179:UOS262181 UEW262179:UEW262181 TVA262179:TVA262181 TLE262179:TLE262181 TBI262179:TBI262181 SRM262179:SRM262181 SHQ262179:SHQ262181 RXU262179:RXU262181 RNY262179:RNY262181 REC262179:REC262181 QUG262179:QUG262181 QKK262179:QKK262181 QAO262179:QAO262181 PQS262179:PQS262181 PGW262179:PGW262181 OXA262179:OXA262181 ONE262179:ONE262181 ODI262179:ODI262181 NTM262179:NTM262181 NJQ262179:NJQ262181 MZU262179:MZU262181 MPY262179:MPY262181 MGC262179:MGC262181 LWG262179:LWG262181 LMK262179:LMK262181 LCO262179:LCO262181 KSS262179:KSS262181 KIW262179:KIW262181 JZA262179:JZA262181 JPE262179:JPE262181 JFI262179:JFI262181 IVM262179:IVM262181 ILQ262179:ILQ262181 IBU262179:IBU262181 HRY262179:HRY262181 HIC262179:HIC262181 GYG262179:GYG262181 GOK262179:GOK262181 GEO262179:GEO262181 FUS262179:FUS262181 FKW262179:FKW262181 FBA262179:FBA262181 ERE262179:ERE262181 EHI262179:EHI262181 DXM262179:DXM262181 DNQ262179:DNQ262181 DDU262179:DDU262181 CTY262179:CTY262181 CKC262179:CKC262181 CAG262179:CAG262181 BQK262179:BQK262181 BGO262179:BGO262181 AWS262179:AWS262181 AMW262179:AMW262181 ADA262179:ADA262181 TE262179:TE262181 JI262179:JI262181 M262179:M262181 WVU196643:WVU196645 WLY196643:WLY196645 WCC196643:WCC196645 VSG196643:VSG196645 VIK196643:VIK196645 UYO196643:UYO196645 UOS196643:UOS196645 UEW196643:UEW196645 TVA196643:TVA196645 TLE196643:TLE196645 TBI196643:TBI196645 SRM196643:SRM196645 SHQ196643:SHQ196645 RXU196643:RXU196645 RNY196643:RNY196645 REC196643:REC196645 QUG196643:QUG196645 QKK196643:QKK196645 QAO196643:QAO196645 PQS196643:PQS196645 PGW196643:PGW196645 OXA196643:OXA196645 ONE196643:ONE196645 ODI196643:ODI196645 NTM196643:NTM196645 NJQ196643:NJQ196645 MZU196643:MZU196645 MPY196643:MPY196645 MGC196643:MGC196645 LWG196643:LWG196645 LMK196643:LMK196645 LCO196643:LCO196645 KSS196643:KSS196645 KIW196643:KIW196645 JZA196643:JZA196645 JPE196643:JPE196645 JFI196643:JFI196645 IVM196643:IVM196645 ILQ196643:ILQ196645 IBU196643:IBU196645 HRY196643:HRY196645 HIC196643:HIC196645 GYG196643:GYG196645 GOK196643:GOK196645 GEO196643:GEO196645 FUS196643:FUS196645 FKW196643:FKW196645 FBA196643:FBA196645 ERE196643:ERE196645 EHI196643:EHI196645 DXM196643:DXM196645 DNQ196643:DNQ196645 DDU196643:DDU196645 CTY196643:CTY196645 CKC196643:CKC196645 CAG196643:CAG196645 BQK196643:BQK196645 BGO196643:BGO196645 AWS196643:AWS196645 AMW196643:AMW196645 ADA196643:ADA196645 TE196643:TE196645 JI196643:JI196645 M196643:M196645 WVU131107:WVU131109 WLY131107:WLY131109 WCC131107:WCC131109 VSG131107:VSG131109 VIK131107:VIK131109 UYO131107:UYO131109 UOS131107:UOS131109 UEW131107:UEW131109 TVA131107:TVA131109 TLE131107:TLE131109 TBI131107:TBI131109 SRM131107:SRM131109 SHQ131107:SHQ131109 RXU131107:RXU131109 RNY131107:RNY131109 REC131107:REC131109 QUG131107:QUG131109 QKK131107:QKK131109 QAO131107:QAO131109 PQS131107:PQS131109 PGW131107:PGW131109 OXA131107:OXA131109 ONE131107:ONE131109 ODI131107:ODI131109 NTM131107:NTM131109 NJQ131107:NJQ131109 MZU131107:MZU131109 MPY131107:MPY131109 MGC131107:MGC131109 LWG131107:LWG131109 LMK131107:LMK131109 LCO131107:LCO131109 KSS131107:KSS131109 KIW131107:KIW131109 JZA131107:JZA131109 JPE131107:JPE131109 JFI131107:JFI131109 IVM131107:IVM131109 ILQ131107:ILQ131109 IBU131107:IBU131109 HRY131107:HRY131109 HIC131107:HIC131109 GYG131107:GYG131109 GOK131107:GOK131109 GEO131107:GEO131109 FUS131107:FUS131109 FKW131107:FKW131109 FBA131107:FBA131109 ERE131107:ERE131109 EHI131107:EHI131109 DXM131107:DXM131109 DNQ131107:DNQ131109 DDU131107:DDU131109 CTY131107:CTY131109 CKC131107:CKC131109 CAG131107:CAG131109 BQK131107:BQK131109 BGO131107:BGO131109 AWS131107:AWS131109 AMW131107:AMW131109 ADA131107:ADA131109 TE131107:TE131109 JI131107:JI131109 M131107:M131109 WVU65571:WVU65573 WLY65571:WLY65573 WCC65571:WCC65573 VSG65571:VSG65573 VIK65571:VIK65573 UYO65571:UYO65573 UOS65571:UOS65573 UEW65571:UEW65573 TVA65571:TVA65573 TLE65571:TLE65573 TBI65571:TBI65573 SRM65571:SRM65573 SHQ65571:SHQ65573 RXU65571:RXU65573 RNY65571:RNY65573 REC65571:REC65573 QUG65571:QUG65573 QKK65571:QKK65573 QAO65571:QAO65573 PQS65571:PQS65573 PGW65571:PGW65573 OXA65571:OXA65573 ONE65571:ONE65573 ODI65571:ODI65573 NTM65571:NTM65573 NJQ65571:NJQ65573 MZU65571:MZU65573 MPY65571:MPY65573 MGC65571:MGC65573 LWG65571:LWG65573 LMK65571:LMK65573 LCO65571:LCO65573 KSS65571:KSS65573 KIW65571:KIW65573 JZA65571:JZA65573 JPE65571:JPE65573 JFI65571:JFI65573 IVM65571:IVM65573 ILQ65571:ILQ65573 IBU65571:IBU65573 HRY65571:HRY65573 HIC65571:HIC65573 GYG65571:GYG65573 GOK65571:GOK65573 GEO65571:GEO65573 FUS65571:FUS65573 FKW65571:FKW65573 FBA65571:FBA65573 ERE65571:ERE65573 EHI65571:EHI65573 DXM65571:DXM65573 DNQ65571:DNQ65573 DDU65571:DDU65573 CTY65571:CTY65573 CKC65571:CKC65573 CAG65571:CAG65573 BQK65571:BQK65573 BGO65571:BGO65573 AWS65571:AWS65573 AMW65571:AMW65573 ADA65571:ADA65573 TE65571:TE65573 JI65571:JI65573 M65571:M65573 WVU36:WVU38 WLY36:WLY38 WCC36:WCC38 VSG36:VSG38 VIK36:VIK38 UYO36:UYO38 UOS36:UOS38 UEW36:UEW38 TVA36:TVA38 TLE36:TLE38 TBI36:TBI38 SRM36:SRM38 SHQ36:SHQ38 RXU36:RXU38 RNY36:RNY38 REC36:REC38 QUG36:QUG38 QKK36:QKK38 QAO36:QAO38 PQS36:PQS38 PGW36:PGW38 OXA36:OXA38 ONE36:ONE38 ODI36:ODI38 NTM36:NTM38 NJQ36:NJQ38 MZU36:MZU38 MPY36:MPY38 MGC36:MGC38 LWG36:LWG38 LMK36:LMK38 LCO36:LCO38 KSS36:KSS38 KIW36:KIW38 JZA36:JZA38 JPE36:JPE38 JFI36:JFI38 IVM36:IVM38 ILQ36:ILQ38 IBU36:IBU38 HRY36:HRY38 HIC36:HIC38 GYG36:GYG38 GOK36:GOK38 GEO36:GEO38 FUS36:FUS38 FKW36:FKW38 FBA36:FBA38 ERE36:ERE38 EHI36:EHI38 DXM36:DXM38 DNQ36:DNQ38 DDU36:DDU38 CTY36:CTY38 CKC36:CKC38 CAG36:CAG38 BQK36:BQK38 BGO36:BGO38 AWS36:AWS38 AMW36:AMW38 ADA36:ADA38 TE36:TE38 JI36:JI38 M38 WWE983060:WWE983061 WMI983060:WMI983061 WCM983060:WCM983061 VSQ983060:VSQ983061 VIU983060:VIU983061 UYY983060:UYY983061 UPC983060:UPC983061 UFG983060:UFG983061 TVK983060:TVK983061 TLO983060:TLO983061 TBS983060:TBS983061 SRW983060:SRW983061 SIA983060:SIA983061 RYE983060:RYE983061 ROI983060:ROI983061 REM983060:REM983061 QUQ983060:QUQ983061 QKU983060:QKU983061 QAY983060:QAY983061 PRC983060:PRC983061 PHG983060:PHG983061 OXK983060:OXK983061 ONO983060:ONO983061 ODS983060:ODS983061 NTW983060:NTW983061 NKA983060:NKA983061 NAE983060:NAE983061 MQI983060:MQI983061 MGM983060:MGM983061 LWQ983060:LWQ983061 LMU983060:LMU983061 LCY983060:LCY983061 KTC983060:KTC983061 KJG983060:KJG983061 JZK983060:JZK983061 JPO983060:JPO983061 JFS983060:JFS983061 IVW983060:IVW983061 IMA983060:IMA983061 ICE983060:ICE983061 HSI983060:HSI983061 HIM983060:HIM983061 GYQ983060:GYQ983061 GOU983060:GOU983061 GEY983060:GEY983061 FVC983060:FVC983061 FLG983060:FLG983061 FBK983060:FBK983061 ERO983060:ERO983061 EHS983060:EHS983061 DXW983060:DXW983061 DOA983060:DOA983061 DEE983060:DEE983061 CUI983060:CUI983061 CKM983060:CKM983061 CAQ983060:CAQ983061 BQU983060:BQU983061 BGY983060:BGY983061 AXC983060:AXC983061 ANG983060:ANG983061 ADK983060:ADK983061 TO983060:TO983061 JS983060:JS983061 W983060:W983061 WWE917524:WWE917525 WMI917524:WMI917525 WCM917524:WCM917525 VSQ917524:VSQ917525 VIU917524:VIU917525 UYY917524:UYY917525 UPC917524:UPC917525 UFG917524:UFG917525 TVK917524:TVK917525 TLO917524:TLO917525 TBS917524:TBS917525 SRW917524:SRW917525 SIA917524:SIA917525 RYE917524:RYE917525 ROI917524:ROI917525 REM917524:REM917525 QUQ917524:QUQ917525 QKU917524:QKU917525 QAY917524:QAY917525 PRC917524:PRC917525 PHG917524:PHG917525 OXK917524:OXK917525 ONO917524:ONO917525 ODS917524:ODS917525 NTW917524:NTW917525 NKA917524:NKA917525 NAE917524:NAE917525 MQI917524:MQI917525 MGM917524:MGM917525 LWQ917524:LWQ917525 LMU917524:LMU917525 LCY917524:LCY917525 KTC917524:KTC917525 KJG917524:KJG917525 JZK917524:JZK917525 JPO917524:JPO917525 JFS917524:JFS917525 IVW917524:IVW917525 IMA917524:IMA917525 ICE917524:ICE917525 HSI917524:HSI917525 HIM917524:HIM917525 GYQ917524:GYQ917525 GOU917524:GOU917525 GEY917524:GEY917525 FVC917524:FVC917525 FLG917524:FLG917525 FBK917524:FBK917525 ERO917524:ERO917525 EHS917524:EHS917525 DXW917524:DXW917525 DOA917524:DOA917525 DEE917524:DEE917525 CUI917524:CUI917525 CKM917524:CKM917525 CAQ917524:CAQ917525 BQU917524:BQU917525 BGY917524:BGY917525 AXC917524:AXC917525 ANG917524:ANG917525 ADK917524:ADK917525 TO917524:TO917525 JS917524:JS917525 W917524:W917525 WWE851988:WWE851989 WMI851988:WMI851989 WCM851988:WCM851989 VSQ851988:VSQ851989 VIU851988:VIU851989 UYY851988:UYY851989 UPC851988:UPC851989 UFG851988:UFG851989 TVK851988:TVK851989 TLO851988:TLO851989 TBS851988:TBS851989 SRW851988:SRW851989 SIA851988:SIA851989 RYE851988:RYE851989 ROI851988:ROI851989 REM851988:REM851989 QUQ851988:QUQ851989 QKU851988:QKU851989 QAY851988:QAY851989 PRC851988:PRC851989 PHG851988:PHG851989 OXK851988:OXK851989 ONO851988:ONO851989 ODS851988:ODS851989 NTW851988:NTW851989 NKA851988:NKA851989 NAE851988:NAE851989 MQI851988:MQI851989 MGM851988:MGM851989 LWQ851988:LWQ851989 LMU851988:LMU851989 LCY851988:LCY851989 KTC851988:KTC851989 KJG851988:KJG851989 JZK851988:JZK851989 JPO851988:JPO851989 JFS851988:JFS851989 IVW851988:IVW851989 IMA851988:IMA851989 ICE851988:ICE851989 HSI851988:HSI851989 HIM851988:HIM851989 GYQ851988:GYQ851989 GOU851988:GOU851989 GEY851988:GEY851989 FVC851988:FVC851989 FLG851988:FLG851989 FBK851988:FBK851989 ERO851988:ERO851989 EHS851988:EHS851989 DXW851988:DXW851989 DOA851988:DOA851989 DEE851988:DEE851989 CUI851988:CUI851989 CKM851988:CKM851989 CAQ851988:CAQ851989 BQU851988:BQU851989 BGY851988:BGY851989 AXC851988:AXC851989 ANG851988:ANG851989 ADK851988:ADK851989 TO851988:TO851989 JS851988:JS851989 W851988:W851989 WWE786452:WWE786453 WMI786452:WMI786453 WCM786452:WCM786453 VSQ786452:VSQ786453 VIU786452:VIU786453 UYY786452:UYY786453 UPC786452:UPC786453 UFG786452:UFG786453 TVK786452:TVK786453 TLO786452:TLO786453 TBS786452:TBS786453 SRW786452:SRW786453 SIA786452:SIA786453 RYE786452:RYE786453 ROI786452:ROI786453 REM786452:REM786453 QUQ786452:QUQ786453 QKU786452:QKU786453 QAY786452:QAY786453 PRC786452:PRC786453 PHG786452:PHG786453 OXK786452:OXK786453 ONO786452:ONO786453 ODS786452:ODS786453 NTW786452:NTW786453 NKA786452:NKA786453 NAE786452:NAE786453 MQI786452:MQI786453 MGM786452:MGM786453 LWQ786452:LWQ786453 LMU786452:LMU786453 LCY786452:LCY786453 KTC786452:KTC786453 KJG786452:KJG786453 JZK786452:JZK786453 JPO786452:JPO786453 JFS786452:JFS786453 IVW786452:IVW786453 IMA786452:IMA786453 ICE786452:ICE786453 HSI786452:HSI786453 HIM786452:HIM786453 GYQ786452:GYQ786453 GOU786452:GOU786453 GEY786452:GEY786453 FVC786452:FVC786453 FLG786452:FLG786453 FBK786452:FBK786453 ERO786452:ERO786453 EHS786452:EHS786453 DXW786452:DXW786453 DOA786452:DOA786453 DEE786452:DEE786453 CUI786452:CUI786453 CKM786452:CKM786453 CAQ786452:CAQ786453 BQU786452:BQU786453 BGY786452:BGY786453 AXC786452:AXC786453 ANG786452:ANG786453 ADK786452:ADK786453 TO786452:TO786453 JS786452:JS786453 W786452:W786453 WWE720916:WWE720917 WMI720916:WMI720917 WCM720916:WCM720917 VSQ720916:VSQ720917 VIU720916:VIU720917 UYY720916:UYY720917 UPC720916:UPC720917 UFG720916:UFG720917 TVK720916:TVK720917 TLO720916:TLO720917 TBS720916:TBS720917 SRW720916:SRW720917 SIA720916:SIA720917 RYE720916:RYE720917 ROI720916:ROI720917 REM720916:REM720917 QUQ720916:QUQ720917 QKU720916:QKU720917 QAY720916:QAY720917 PRC720916:PRC720917 PHG720916:PHG720917 OXK720916:OXK720917 ONO720916:ONO720917 ODS720916:ODS720917 NTW720916:NTW720917 NKA720916:NKA720917 NAE720916:NAE720917 MQI720916:MQI720917 MGM720916:MGM720917 LWQ720916:LWQ720917 LMU720916:LMU720917 LCY720916:LCY720917 KTC720916:KTC720917 KJG720916:KJG720917 JZK720916:JZK720917 JPO720916:JPO720917 JFS720916:JFS720917 IVW720916:IVW720917 IMA720916:IMA720917 ICE720916:ICE720917 HSI720916:HSI720917 HIM720916:HIM720917 GYQ720916:GYQ720917 GOU720916:GOU720917 GEY720916:GEY720917 FVC720916:FVC720917 FLG720916:FLG720917 FBK720916:FBK720917 ERO720916:ERO720917 EHS720916:EHS720917 DXW720916:DXW720917 DOA720916:DOA720917 DEE720916:DEE720917 CUI720916:CUI720917 CKM720916:CKM720917 CAQ720916:CAQ720917 BQU720916:BQU720917 BGY720916:BGY720917 AXC720916:AXC720917 ANG720916:ANG720917 ADK720916:ADK720917 TO720916:TO720917 JS720916:JS720917 W720916:W720917 WWE655380:WWE655381 WMI655380:WMI655381 WCM655380:WCM655381 VSQ655380:VSQ655381 VIU655380:VIU655381 UYY655380:UYY655381 UPC655380:UPC655381 UFG655380:UFG655381 TVK655380:TVK655381 TLO655380:TLO655381 TBS655380:TBS655381 SRW655380:SRW655381 SIA655380:SIA655381 RYE655380:RYE655381 ROI655380:ROI655381 REM655380:REM655381 QUQ655380:QUQ655381 QKU655380:QKU655381 QAY655380:QAY655381 PRC655380:PRC655381 PHG655380:PHG655381 OXK655380:OXK655381 ONO655380:ONO655381 ODS655380:ODS655381 NTW655380:NTW655381 NKA655380:NKA655381 NAE655380:NAE655381 MQI655380:MQI655381 MGM655380:MGM655381 LWQ655380:LWQ655381 LMU655380:LMU655381 LCY655380:LCY655381 KTC655380:KTC655381 KJG655380:KJG655381 JZK655380:JZK655381 JPO655380:JPO655381 JFS655380:JFS655381 IVW655380:IVW655381 IMA655380:IMA655381 ICE655380:ICE655381 HSI655380:HSI655381 HIM655380:HIM655381 GYQ655380:GYQ655381 GOU655380:GOU655381 GEY655380:GEY655381 FVC655380:FVC655381 FLG655380:FLG655381 FBK655380:FBK655381 ERO655380:ERO655381 EHS655380:EHS655381 DXW655380:DXW655381 DOA655380:DOA655381 DEE655380:DEE655381 CUI655380:CUI655381 CKM655380:CKM655381 CAQ655380:CAQ655381 BQU655380:BQU655381 BGY655380:BGY655381 AXC655380:AXC655381 ANG655380:ANG655381 ADK655380:ADK655381 TO655380:TO655381 JS655380:JS655381 W655380:W655381 WWE589844:WWE589845 WMI589844:WMI589845 WCM589844:WCM589845 VSQ589844:VSQ589845 VIU589844:VIU589845 UYY589844:UYY589845 UPC589844:UPC589845 UFG589844:UFG589845 TVK589844:TVK589845 TLO589844:TLO589845 TBS589844:TBS589845 SRW589844:SRW589845 SIA589844:SIA589845 RYE589844:RYE589845 ROI589844:ROI589845 REM589844:REM589845 QUQ589844:QUQ589845 QKU589844:QKU589845 QAY589844:QAY589845 PRC589844:PRC589845 PHG589844:PHG589845 OXK589844:OXK589845 ONO589844:ONO589845 ODS589844:ODS589845 NTW589844:NTW589845 NKA589844:NKA589845 NAE589844:NAE589845 MQI589844:MQI589845 MGM589844:MGM589845 LWQ589844:LWQ589845 LMU589844:LMU589845 LCY589844:LCY589845 KTC589844:KTC589845 KJG589844:KJG589845 JZK589844:JZK589845 JPO589844:JPO589845 JFS589844:JFS589845 IVW589844:IVW589845 IMA589844:IMA589845 ICE589844:ICE589845 HSI589844:HSI589845 HIM589844:HIM589845 GYQ589844:GYQ589845 GOU589844:GOU589845 GEY589844:GEY589845 FVC589844:FVC589845 FLG589844:FLG589845 FBK589844:FBK589845 ERO589844:ERO589845 EHS589844:EHS589845 DXW589844:DXW589845 DOA589844:DOA589845 DEE589844:DEE589845 CUI589844:CUI589845 CKM589844:CKM589845 CAQ589844:CAQ589845 BQU589844:BQU589845 BGY589844:BGY589845 AXC589844:AXC589845 ANG589844:ANG589845 ADK589844:ADK589845 TO589844:TO589845 JS589844:JS589845 W589844:W589845 WWE524308:WWE524309 WMI524308:WMI524309 WCM524308:WCM524309 VSQ524308:VSQ524309 VIU524308:VIU524309 UYY524308:UYY524309 UPC524308:UPC524309 UFG524308:UFG524309 TVK524308:TVK524309 TLO524308:TLO524309 TBS524308:TBS524309 SRW524308:SRW524309 SIA524308:SIA524309 RYE524308:RYE524309 ROI524308:ROI524309 REM524308:REM524309 QUQ524308:QUQ524309 QKU524308:QKU524309 QAY524308:QAY524309 PRC524308:PRC524309 PHG524308:PHG524309 OXK524308:OXK524309 ONO524308:ONO524309 ODS524308:ODS524309 NTW524308:NTW524309 NKA524308:NKA524309 NAE524308:NAE524309 MQI524308:MQI524309 MGM524308:MGM524309 LWQ524308:LWQ524309 LMU524308:LMU524309 LCY524308:LCY524309 KTC524308:KTC524309 KJG524308:KJG524309 JZK524308:JZK524309 JPO524308:JPO524309 JFS524308:JFS524309 IVW524308:IVW524309 IMA524308:IMA524309 ICE524308:ICE524309 HSI524308:HSI524309 HIM524308:HIM524309 GYQ524308:GYQ524309 GOU524308:GOU524309 GEY524308:GEY524309 FVC524308:FVC524309 FLG524308:FLG524309 FBK524308:FBK524309 ERO524308:ERO524309 EHS524308:EHS524309 DXW524308:DXW524309 DOA524308:DOA524309 DEE524308:DEE524309 CUI524308:CUI524309 CKM524308:CKM524309 CAQ524308:CAQ524309 BQU524308:BQU524309 BGY524308:BGY524309 AXC524308:AXC524309 ANG524308:ANG524309 ADK524308:ADK524309 TO524308:TO524309 JS524308:JS524309 W524308:W524309 WWE458772:WWE458773 WMI458772:WMI458773 WCM458772:WCM458773 VSQ458772:VSQ458773 VIU458772:VIU458773 UYY458772:UYY458773 UPC458772:UPC458773 UFG458772:UFG458773 TVK458772:TVK458773 TLO458772:TLO458773 TBS458772:TBS458773 SRW458772:SRW458773 SIA458772:SIA458773 RYE458772:RYE458773 ROI458772:ROI458773 REM458772:REM458773 QUQ458772:QUQ458773 QKU458772:QKU458773 QAY458772:QAY458773 PRC458772:PRC458773 PHG458772:PHG458773 OXK458772:OXK458773 ONO458772:ONO458773 ODS458772:ODS458773 NTW458772:NTW458773 NKA458772:NKA458773 NAE458772:NAE458773 MQI458772:MQI458773 MGM458772:MGM458773 LWQ458772:LWQ458773 LMU458772:LMU458773 LCY458772:LCY458773 KTC458772:KTC458773 KJG458772:KJG458773 JZK458772:JZK458773 JPO458772:JPO458773 JFS458772:JFS458773 IVW458772:IVW458773 IMA458772:IMA458773 ICE458772:ICE458773 HSI458772:HSI458773 HIM458772:HIM458773 GYQ458772:GYQ458773 GOU458772:GOU458773 GEY458772:GEY458773 FVC458772:FVC458773 FLG458772:FLG458773 FBK458772:FBK458773 ERO458772:ERO458773 EHS458772:EHS458773 DXW458772:DXW458773 DOA458772:DOA458773 DEE458772:DEE458773 CUI458772:CUI458773 CKM458772:CKM458773 CAQ458772:CAQ458773 BQU458772:BQU458773 BGY458772:BGY458773 AXC458772:AXC458773 ANG458772:ANG458773 ADK458772:ADK458773 TO458772:TO458773 JS458772:JS458773 W458772:W458773 WWE393236:WWE393237 WMI393236:WMI393237 WCM393236:WCM393237 VSQ393236:VSQ393237 VIU393236:VIU393237 UYY393236:UYY393237 UPC393236:UPC393237 UFG393236:UFG393237 TVK393236:TVK393237 TLO393236:TLO393237 TBS393236:TBS393237 SRW393236:SRW393237 SIA393236:SIA393237 RYE393236:RYE393237 ROI393236:ROI393237 REM393236:REM393237 QUQ393236:QUQ393237 QKU393236:QKU393237 QAY393236:QAY393237 PRC393236:PRC393237 PHG393236:PHG393237 OXK393236:OXK393237 ONO393236:ONO393237 ODS393236:ODS393237 NTW393236:NTW393237 NKA393236:NKA393237 NAE393236:NAE393237 MQI393236:MQI393237 MGM393236:MGM393237 LWQ393236:LWQ393237 LMU393236:LMU393237 LCY393236:LCY393237 KTC393236:KTC393237 KJG393236:KJG393237 JZK393236:JZK393237 JPO393236:JPO393237 JFS393236:JFS393237 IVW393236:IVW393237 IMA393236:IMA393237 ICE393236:ICE393237 HSI393236:HSI393237 HIM393236:HIM393237 GYQ393236:GYQ393237 GOU393236:GOU393237 GEY393236:GEY393237 FVC393236:FVC393237 FLG393236:FLG393237 FBK393236:FBK393237 ERO393236:ERO393237 EHS393236:EHS393237 DXW393236:DXW393237 DOA393236:DOA393237 DEE393236:DEE393237 CUI393236:CUI393237 CKM393236:CKM393237 CAQ393236:CAQ393237 BQU393236:BQU393237 BGY393236:BGY393237 AXC393236:AXC393237 ANG393236:ANG393237 ADK393236:ADK393237 TO393236:TO393237 JS393236:JS393237 W393236:W393237 WWE327700:WWE327701 WMI327700:WMI327701 WCM327700:WCM327701 VSQ327700:VSQ327701 VIU327700:VIU327701 UYY327700:UYY327701 UPC327700:UPC327701 UFG327700:UFG327701 TVK327700:TVK327701 TLO327700:TLO327701 TBS327700:TBS327701 SRW327700:SRW327701 SIA327700:SIA327701 RYE327700:RYE327701 ROI327700:ROI327701 REM327700:REM327701 QUQ327700:QUQ327701 QKU327700:QKU327701 QAY327700:QAY327701 PRC327700:PRC327701 PHG327700:PHG327701 OXK327700:OXK327701 ONO327700:ONO327701 ODS327700:ODS327701 NTW327700:NTW327701 NKA327700:NKA327701 NAE327700:NAE327701 MQI327700:MQI327701 MGM327700:MGM327701 LWQ327700:LWQ327701 LMU327700:LMU327701 LCY327700:LCY327701 KTC327700:KTC327701 KJG327700:KJG327701 JZK327700:JZK327701 JPO327700:JPO327701 JFS327700:JFS327701 IVW327700:IVW327701 IMA327700:IMA327701 ICE327700:ICE327701 HSI327700:HSI327701 HIM327700:HIM327701 GYQ327700:GYQ327701 GOU327700:GOU327701 GEY327700:GEY327701 FVC327700:FVC327701 FLG327700:FLG327701 FBK327700:FBK327701 ERO327700:ERO327701 EHS327700:EHS327701 DXW327700:DXW327701 DOA327700:DOA327701 DEE327700:DEE327701 CUI327700:CUI327701 CKM327700:CKM327701 CAQ327700:CAQ327701 BQU327700:BQU327701 BGY327700:BGY327701 AXC327700:AXC327701 ANG327700:ANG327701 ADK327700:ADK327701 TO327700:TO327701 JS327700:JS327701 W327700:W327701 WWE262164:WWE262165 WMI262164:WMI262165 WCM262164:WCM262165 VSQ262164:VSQ262165 VIU262164:VIU262165 UYY262164:UYY262165 UPC262164:UPC262165 UFG262164:UFG262165 TVK262164:TVK262165 TLO262164:TLO262165 TBS262164:TBS262165 SRW262164:SRW262165 SIA262164:SIA262165 RYE262164:RYE262165 ROI262164:ROI262165 REM262164:REM262165 QUQ262164:QUQ262165 QKU262164:QKU262165 QAY262164:QAY262165 PRC262164:PRC262165 PHG262164:PHG262165 OXK262164:OXK262165 ONO262164:ONO262165 ODS262164:ODS262165 NTW262164:NTW262165 NKA262164:NKA262165 NAE262164:NAE262165 MQI262164:MQI262165 MGM262164:MGM262165 LWQ262164:LWQ262165 LMU262164:LMU262165 LCY262164:LCY262165 KTC262164:KTC262165 KJG262164:KJG262165 JZK262164:JZK262165 JPO262164:JPO262165 JFS262164:JFS262165 IVW262164:IVW262165 IMA262164:IMA262165 ICE262164:ICE262165 HSI262164:HSI262165 HIM262164:HIM262165 GYQ262164:GYQ262165 GOU262164:GOU262165 GEY262164:GEY262165 FVC262164:FVC262165 FLG262164:FLG262165 FBK262164:FBK262165 ERO262164:ERO262165 EHS262164:EHS262165 DXW262164:DXW262165 DOA262164:DOA262165 DEE262164:DEE262165 CUI262164:CUI262165 CKM262164:CKM262165 CAQ262164:CAQ262165 BQU262164:BQU262165 BGY262164:BGY262165 AXC262164:AXC262165 ANG262164:ANG262165 ADK262164:ADK262165 TO262164:TO262165 JS262164:JS262165 W262164:W262165 WWE196628:WWE196629 WMI196628:WMI196629 WCM196628:WCM196629 VSQ196628:VSQ196629 VIU196628:VIU196629 UYY196628:UYY196629 UPC196628:UPC196629 UFG196628:UFG196629 TVK196628:TVK196629 TLO196628:TLO196629 TBS196628:TBS196629 SRW196628:SRW196629 SIA196628:SIA196629 RYE196628:RYE196629 ROI196628:ROI196629 REM196628:REM196629 QUQ196628:QUQ196629 QKU196628:QKU196629 QAY196628:QAY196629 PRC196628:PRC196629 PHG196628:PHG196629 OXK196628:OXK196629 ONO196628:ONO196629 ODS196628:ODS196629 NTW196628:NTW196629 NKA196628:NKA196629 NAE196628:NAE196629 MQI196628:MQI196629 MGM196628:MGM196629 LWQ196628:LWQ196629 LMU196628:LMU196629 LCY196628:LCY196629 KTC196628:KTC196629 KJG196628:KJG196629 JZK196628:JZK196629 JPO196628:JPO196629 JFS196628:JFS196629 IVW196628:IVW196629 IMA196628:IMA196629 ICE196628:ICE196629 HSI196628:HSI196629 HIM196628:HIM196629 GYQ196628:GYQ196629 GOU196628:GOU196629 GEY196628:GEY196629 FVC196628:FVC196629 FLG196628:FLG196629 FBK196628:FBK196629 ERO196628:ERO196629 EHS196628:EHS196629 DXW196628:DXW196629 DOA196628:DOA196629 DEE196628:DEE196629 CUI196628:CUI196629 CKM196628:CKM196629 CAQ196628:CAQ196629 BQU196628:BQU196629 BGY196628:BGY196629 AXC196628:AXC196629 ANG196628:ANG196629 ADK196628:ADK196629 TO196628:TO196629 JS196628:JS196629 W196628:W196629 WWE131092:WWE131093 WMI131092:WMI131093 WCM131092:WCM131093 VSQ131092:VSQ131093 VIU131092:VIU131093 UYY131092:UYY131093 UPC131092:UPC131093 UFG131092:UFG131093 TVK131092:TVK131093 TLO131092:TLO131093 TBS131092:TBS131093 SRW131092:SRW131093 SIA131092:SIA131093 RYE131092:RYE131093 ROI131092:ROI131093 REM131092:REM131093 QUQ131092:QUQ131093 QKU131092:QKU131093 QAY131092:QAY131093 PRC131092:PRC131093 PHG131092:PHG131093 OXK131092:OXK131093 ONO131092:ONO131093 ODS131092:ODS131093 NTW131092:NTW131093 NKA131092:NKA131093 NAE131092:NAE131093 MQI131092:MQI131093 MGM131092:MGM131093 LWQ131092:LWQ131093 LMU131092:LMU131093 LCY131092:LCY131093 KTC131092:KTC131093 KJG131092:KJG131093 JZK131092:JZK131093 JPO131092:JPO131093 JFS131092:JFS131093 IVW131092:IVW131093 IMA131092:IMA131093 ICE131092:ICE131093 HSI131092:HSI131093 HIM131092:HIM131093 GYQ131092:GYQ131093 GOU131092:GOU131093 GEY131092:GEY131093 FVC131092:FVC131093 FLG131092:FLG131093 FBK131092:FBK131093 ERO131092:ERO131093 EHS131092:EHS131093 DXW131092:DXW131093 DOA131092:DOA131093 DEE131092:DEE131093 CUI131092:CUI131093 CKM131092:CKM131093 CAQ131092:CAQ131093 BQU131092:BQU131093 BGY131092:BGY131093 AXC131092:AXC131093 ANG131092:ANG131093 ADK131092:ADK131093 TO131092:TO131093 JS131092:JS131093 W131092:W131093 WWE65556:WWE65557 WMI65556:WMI65557 WCM65556:WCM65557 VSQ65556:VSQ65557 VIU65556:VIU65557 UYY65556:UYY65557 UPC65556:UPC65557 UFG65556:UFG65557 TVK65556:TVK65557 TLO65556:TLO65557 TBS65556:TBS65557 SRW65556:SRW65557 SIA65556:SIA65557 RYE65556:RYE65557 ROI65556:ROI65557 REM65556:REM65557 QUQ65556:QUQ65557 QKU65556:QKU65557 QAY65556:QAY65557 PRC65556:PRC65557 PHG65556:PHG65557 OXK65556:OXK65557 ONO65556:ONO65557 ODS65556:ODS65557 NTW65556:NTW65557 NKA65556:NKA65557 NAE65556:NAE65557 MQI65556:MQI65557 MGM65556:MGM65557 LWQ65556:LWQ65557 LMU65556:LMU65557 LCY65556:LCY65557 KTC65556:KTC65557 KJG65556:KJG65557 JZK65556:JZK65557 JPO65556:JPO65557 JFS65556:JFS65557 IVW65556:IVW65557 IMA65556:IMA65557 ICE65556:ICE65557 HSI65556:HSI65557 HIM65556:HIM65557 GYQ65556:GYQ65557 GOU65556:GOU65557 GEY65556:GEY65557 FVC65556:FVC65557 FLG65556:FLG65557 FBK65556:FBK65557 ERO65556:ERO65557 EHS65556:EHS65557 DXW65556:DXW65557 DOA65556:DOA65557 DEE65556:DEE65557 CUI65556:CUI65557 CKM65556:CKM65557 CAQ65556:CAQ65557 BQU65556:BQU65557 BGY65556:BGY65557 AXC65556:AXC65557 ANG65556:ANG65557 ADK65556:ADK65557 TO65556:TO65557 JS65556:JS65557 W65556:W65557 WWE21:WWE22 WMI21:WMI22 WCM21:WCM22 VSQ21:VSQ22 VIU21:VIU22 UYY21:UYY22 UPC21:UPC22 UFG21:UFG22 TVK21:TVK22 TLO21:TLO22 TBS21:TBS22 SRW21:SRW22 SIA21:SIA22 RYE21:RYE22 ROI21:ROI22 REM21:REM22 QUQ21:QUQ22 QKU21:QKU22 QAY21:QAY22 PRC21:PRC22 PHG21:PHG22 OXK21:OXK22 ONO21:ONO22 ODS21:ODS22 NTW21:NTW22 NKA21:NKA22 NAE21:NAE22 MQI21:MQI22 MGM21:MGM22 LWQ21:LWQ22 LMU21:LMU22 LCY21:LCY22 KTC21:KTC22 KJG21:KJG22 JZK21:JZK22 JPO21:JPO22 JFS21:JFS22 IVW21:IVW22 IMA21:IMA22 ICE21:ICE22 HSI21:HSI22 HIM21:HIM22 GYQ21:GYQ22 GOU21:GOU22 GEY21:GEY22 FVC21:FVC22 FLG21:FLG22 FBK21:FBK22 ERO21:ERO22 EHS21:EHS22 DXW21:DXW22 DOA21:DOA22 DEE21:DEE22 CUI21:CUI22 CKM21:CKM22 CAQ21:CAQ22 BQU21:BQU22 BGY21:BGY22 AXC21:AXC22 ANG21:ANG22 ADK21:ADK22 TO21:TO22 JS21:JS22 WVU983060:WVU983061 WLY983060:WLY983061 WCC983060:WCC983061 VSG983060:VSG983061 VIK983060:VIK983061 UYO983060:UYO983061 UOS983060:UOS983061 UEW983060:UEW983061 TVA983060:TVA983061 TLE983060:TLE983061 TBI983060:TBI983061 SRM983060:SRM983061 SHQ983060:SHQ983061 RXU983060:RXU983061 RNY983060:RNY983061 REC983060:REC983061 QUG983060:QUG983061 QKK983060:QKK983061 QAO983060:QAO983061 PQS983060:PQS983061 PGW983060:PGW983061 OXA983060:OXA983061 ONE983060:ONE983061 ODI983060:ODI983061 NTM983060:NTM983061 NJQ983060:NJQ983061 MZU983060:MZU983061 MPY983060:MPY983061 MGC983060:MGC983061 LWG983060:LWG983061 LMK983060:LMK983061 LCO983060:LCO983061 KSS983060:KSS983061 KIW983060:KIW983061 JZA983060:JZA983061 JPE983060:JPE983061 JFI983060:JFI983061 IVM983060:IVM983061 ILQ983060:ILQ983061 IBU983060:IBU983061 HRY983060:HRY983061 HIC983060:HIC983061 GYG983060:GYG983061 GOK983060:GOK983061 GEO983060:GEO983061 FUS983060:FUS983061 FKW983060:FKW983061 FBA983060:FBA983061 ERE983060:ERE983061 EHI983060:EHI983061 DXM983060:DXM983061 DNQ983060:DNQ983061 DDU983060:DDU983061 CTY983060:CTY983061 CKC983060:CKC983061 CAG983060:CAG983061 BQK983060:BQK983061 BGO983060:BGO983061 AWS983060:AWS983061 AMW983060:AMW983061 ADA983060:ADA983061 TE983060:TE983061 JI983060:JI983061 M983060:M983061 WVU917524:WVU917525 WLY917524:WLY917525 WCC917524:WCC917525 VSG917524:VSG917525 VIK917524:VIK917525 UYO917524:UYO917525 UOS917524:UOS917525 UEW917524:UEW917525 TVA917524:TVA917525 TLE917524:TLE917525 TBI917524:TBI917525 SRM917524:SRM917525 SHQ917524:SHQ917525 RXU917524:RXU917525 RNY917524:RNY917525 REC917524:REC917525 QUG917524:QUG917525 QKK917524:QKK917525 QAO917524:QAO917525 PQS917524:PQS917525 PGW917524:PGW917525 OXA917524:OXA917525 ONE917524:ONE917525 ODI917524:ODI917525 NTM917524:NTM917525 NJQ917524:NJQ917525 MZU917524:MZU917525 MPY917524:MPY917525 MGC917524:MGC917525 LWG917524:LWG917525 LMK917524:LMK917525 LCO917524:LCO917525 KSS917524:KSS917525 KIW917524:KIW917525 JZA917524:JZA917525 JPE917524:JPE917525 JFI917524:JFI917525 IVM917524:IVM917525 ILQ917524:ILQ917525 IBU917524:IBU917525 HRY917524:HRY917525 HIC917524:HIC917525 GYG917524:GYG917525 GOK917524:GOK917525 GEO917524:GEO917525 FUS917524:FUS917525 FKW917524:FKW917525 FBA917524:FBA917525 ERE917524:ERE917525 EHI917524:EHI917525 DXM917524:DXM917525 DNQ917524:DNQ917525 DDU917524:DDU917525 CTY917524:CTY917525 CKC917524:CKC917525 CAG917524:CAG917525 BQK917524:BQK917525 BGO917524:BGO917525 AWS917524:AWS917525 AMW917524:AMW917525 ADA917524:ADA917525 TE917524:TE917525 JI917524:JI917525 M917524:M917525 WVU851988:WVU851989 WLY851988:WLY851989 WCC851988:WCC851989 VSG851988:VSG851989 VIK851988:VIK851989 UYO851988:UYO851989 UOS851988:UOS851989 UEW851988:UEW851989 TVA851988:TVA851989 TLE851988:TLE851989 TBI851988:TBI851989 SRM851988:SRM851989 SHQ851988:SHQ851989 RXU851988:RXU851989 RNY851988:RNY851989 REC851988:REC851989 QUG851988:QUG851989 QKK851988:QKK851989 QAO851988:QAO851989 PQS851988:PQS851989 PGW851988:PGW851989 OXA851988:OXA851989 ONE851988:ONE851989 ODI851988:ODI851989 NTM851988:NTM851989 NJQ851988:NJQ851989 MZU851988:MZU851989 MPY851988:MPY851989 MGC851988:MGC851989 LWG851988:LWG851989 LMK851988:LMK851989 LCO851988:LCO851989 KSS851988:KSS851989 KIW851988:KIW851989 JZA851988:JZA851989 JPE851988:JPE851989 JFI851988:JFI851989 IVM851988:IVM851989 ILQ851988:ILQ851989 IBU851988:IBU851989 HRY851988:HRY851989 HIC851988:HIC851989 GYG851988:GYG851989 GOK851988:GOK851989 GEO851988:GEO851989 FUS851988:FUS851989 FKW851988:FKW851989 FBA851988:FBA851989 ERE851988:ERE851989 EHI851988:EHI851989 DXM851988:DXM851989 DNQ851988:DNQ851989 DDU851988:DDU851989 CTY851988:CTY851989 CKC851988:CKC851989 CAG851988:CAG851989 BQK851988:BQK851989 BGO851988:BGO851989 AWS851988:AWS851989 AMW851988:AMW851989 ADA851988:ADA851989 TE851988:TE851989 JI851988:JI851989 M851988:M851989 WVU786452:WVU786453 WLY786452:WLY786453 WCC786452:WCC786453 VSG786452:VSG786453 VIK786452:VIK786453 UYO786452:UYO786453 UOS786452:UOS786453 UEW786452:UEW786453 TVA786452:TVA786453 TLE786452:TLE786453 TBI786452:TBI786453 SRM786452:SRM786453 SHQ786452:SHQ786453 RXU786452:RXU786453 RNY786452:RNY786453 REC786452:REC786453 QUG786452:QUG786453 QKK786452:QKK786453 QAO786452:QAO786453 PQS786452:PQS786453 PGW786452:PGW786453 OXA786452:OXA786453 ONE786452:ONE786453 ODI786452:ODI786453 NTM786452:NTM786453 NJQ786452:NJQ786453 MZU786452:MZU786453 MPY786452:MPY786453 MGC786452:MGC786453 LWG786452:LWG786453 LMK786452:LMK786453 LCO786452:LCO786453 KSS786452:KSS786453 KIW786452:KIW786453 JZA786452:JZA786453 JPE786452:JPE786453 JFI786452:JFI786453 IVM786452:IVM786453 ILQ786452:ILQ786453 IBU786452:IBU786453 HRY786452:HRY786453 HIC786452:HIC786453 GYG786452:GYG786453 GOK786452:GOK786453 GEO786452:GEO786453 FUS786452:FUS786453 FKW786452:FKW786453 FBA786452:FBA786453 ERE786452:ERE786453 EHI786452:EHI786453 DXM786452:DXM786453 DNQ786452:DNQ786453 DDU786452:DDU786453 CTY786452:CTY786453 CKC786452:CKC786453 CAG786452:CAG786453 BQK786452:BQK786453 BGO786452:BGO786453 AWS786452:AWS786453 AMW786452:AMW786453 ADA786452:ADA786453 TE786452:TE786453 JI786452:JI786453 M786452:M786453 WVU720916:WVU720917 WLY720916:WLY720917 WCC720916:WCC720917 VSG720916:VSG720917 VIK720916:VIK720917 UYO720916:UYO720917 UOS720916:UOS720917 UEW720916:UEW720917 TVA720916:TVA720917 TLE720916:TLE720917 TBI720916:TBI720917 SRM720916:SRM720917 SHQ720916:SHQ720917 RXU720916:RXU720917 RNY720916:RNY720917 REC720916:REC720917 QUG720916:QUG720917 QKK720916:QKK720917 QAO720916:QAO720917 PQS720916:PQS720917 PGW720916:PGW720917 OXA720916:OXA720917 ONE720916:ONE720917 ODI720916:ODI720917 NTM720916:NTM720917 NJQ720916:NJQ720917 MZU720916:MZU720917 MPY720916:MPY720917 MGC720916:MGC720917 LWG720916:LWG720917 LMK720916:LMK720917 LCO720916:LCO720917 KSS720916:KSS720917 KIW720916:KIW720917 JZA720916:JZA720917 JPE720916:JPE720917 JFI720916:JFI720917 IVM720916:IVM720917 ILQ720916:ILQ720917 IBU720916:IBU720917 HRY720916:HRY720917 HIC720916:HIC720917 GYG720916:GYG720917 GOK720916:GOK720917 GEO720916:GEO720917 FUS720916:FUS720917 FKW720916:FKW720917 FBA720916:FBA720917 ERE720916:ERE720917 EHI720916:EHI720917 DXM720916:DXM720917 DNQ720916:DNQ720917 DDU720916:DDU720917 CTY720916:CTY720917 CKC720916:CKC720917 CAG720916:CAG720917 BQK720916:BQK720917 BGO720916:BGO720917 AWS720916:AWS720917 AMW720916:AMW720917 ADA720916:ADA720917 TE720916:TE720917 JI720916:JI720917 M720916:M720917 WVU655380:WVU655381 WLY655380:WLY655381 WCC655380:WCC655381 VSG655380:VSG655381 VIK655380:VIK655381 UYO655380:UYO655381 UOS655380:UOS655381 UEW655380:UEW655381 TVA655380:TVA655381 TLE655380:TLE655381 TBI655380:TBI655381 SRM655380:SRM655381 SHQ655380:SHQ655381 RXU655380:RXU655381 RNY655380:RNY655381 REC655380:REC655381 QUG655380:QUG655381 QKK655380:QKK655381 QAO655380:QAO655381 PQS655380:PQS655381 PGW655380:PGW655381 OXA655380:OXA655381 ONE655380:ONE655381 ODI655380:ODI655381 NTM655380:NTM655381 NJQ655380:NJQ655381 MZU655380:MZU655381 MPY655380:MPY655381 MGC655380:MGC655381 LWG655380:LWG655381 LMK655380:LMK655381 LCO655380:LCO655381 KSS655380:KSS655381 KIW655380:KIW655381 JZA655380:JZA655381 JPE655380:JPE655381 JFI655380:JFI655381 IVM655380:IVM655381 ILQ655380:ILQ655381 IBU655380:IBU655381 HRY655380:HRY655381 HIC655380:HIC655381 GYG655380:GYG655381 GOK655380:GOK655381 GEO655380:GEO655381 FUS655380:FUS655381 FKW655380:FKW655381 FBA655380:FBA655381 ERE655380:ERE655381 EHI655380:EHI655381 DXM655380:DXM655381 DNQ655380:DNQ655381 DDU655380:DDU655381 CTY655380:CTY655381 CKC655380:CKC655381 CAG655380:CAG655381 BQK655380:BQK655381 BGO655380:BGO655381 AWS655380:AWS655381 AMW655380:AMW655381 ADA655380:ADA655381 TE655380:TE655381 JI655380:JI655381 M655380:M655381 WVU589844:WVU589845 WLY589844:WLY589845 WCC589844:WCC589845 VSG589844:VSG589845 VIK589844:VIK589845 UYO589844:UYO589845 UOS589844:UOS589845 UEW589844:UEW589845 TVA589844:TVA589845 TLE589844:TLE589845 TBI589844:TBI589845 SRM589844:SRM589845 SHQ589844:SHQ589845 RXU589844:RXU589845 RNY589844:RNY589845 REC589844:REC589845 QUG589844:QUG589845 QKK589844:QKK589845 QAO589844:QAO589845 PQS589844:PQS589845 PGW589844:PGW589845 OXA589844:OXA589845 ONE589844:ONE589845 ODI589844:ODI589845 NTM589844:NTM589845 NJQ589844:NJQ589845 MZU589844:MZU589845 MPY589844:MPY589845 MGC589844:MGC589845 LWG589844:LWG589845 LMK589844:LMK589845 LCO589844:LCO589845 KSS589844:KSS589845 KIW589844:KIW589845 JZA589844:JZA589845 JPE589844:JPE589845 JFI589844:JFI589845 IVM589844:IVM589845 ILQ589844:ILQ589845 IBU589844:IBU589845 HRY589844:HRY589845 HIC589844:HIC589845 GYG589844:GYG589845 GOK589844:GOK589845 GEO589844:GEO589845 FUS589844:FUS589845 FKW589844:FKW589845 FBA589844:FBA589845 ERE589844:ERE589845 EHI589844:EHI589845 DXM589844:DXM589845 DNQ589844:DNQ589845 DDU589844:DDU589845 CTY589844:CTY589845 CKC589844:CKC589845 CAG589844:CAG589845 BQK589844:BQK589845 BGO589844:BGO589845 AWS589844:AWS589845 AMW589844:AMW589845 ADA589844:ADA589845 TE589844:TE589845 JI589844:JI589845 M589844:M589845 WVU524308:WVU524309 WLY524308:WLY524309 WCC524308:WCC524309 VSG524308:VSG524309 VIK524308:VIK524309 UYO524308:UYO524309 UOS524308:UOS524309 UEW524308:UEW524309 TVA524308:TVA524309 TLE524308:TLE524309 TBI524308:TBI524309 SRM524308:SRM524309 SHQ524308:SHQ524309 RXU524308:RXU524309 RNY524308:RNY524309 REC524308:REC524309 QUG524308:QUG524309 QKK524308:QKK524309 QAO524308:QAO524309 PQS524308:PQS524309 PGW524308:PGW524309 OXA524308:OXA524309 ONE524308:ONE524309 ODI524308:ODI524309 NTM524308:NTM524309 NJQ524308:NJQ524309 MZU524308:MZU524309 MPY524308:MPY524309 MGC524308:MGC524309 LWG524308:LWG524309 LMK524308:LMK524309 LCO524308:LCO524309 KSS524308:KSS524309 KIW524308:KIW524309 JZA524308:JZA524309 JPE524308:JPE524309 JFI524308:JFI524309 IVM524308:IVM524309 ILQ524308:ILQ524309 IBU524308:IBU524309 HRY524308:HRY524309 HIC524308:HIC524309 GYG524308:GYG524309 GOK524308:GOK524309 GEO524308:GEO524309 FUS524308:FUS524309 FKW524308:FKW524309 FBA524308:FBA524309 ERE524308:ERE524309 EHI524308:EHI524309 DXM524308:DXM524309 DNQ524308:DNQ524309 DDU524308:DDU524309 CTY524308:CTY524309 CKC524308:CKC524309 CAG524308:CAG524309 BQK524308:BQK524309 BGO524308:BGO524309 AWS524308:AWS524309 AMW524308:AMW524309 ADA524308:ADA524309 TE524308:TE524309 JI524308:JI524309 M524308:M524309 WVU458772:WVU458773 WLY458772:WLY458773 WCC458772:WCC458773 VSG458772:VSG458773 VIK458772:VIK458773 UYO458772:UYO458773 UOS458772:UOS458773 UEW458772:UEW458773 TVA458772:TVA458773 TLE458772:TLE458773 TBI458772:TBI458773 SRM458772:SRM458773 SHQ458772:SHQ458773 RXU458772:RXU458773 RNY458772:RNY458773 REC458772:REC458773 QUG458772:QUG458773 QKK458772:QKK458773 QAO458772:QAO458773 PQS458772:PQS458773 PGW458772:PGW458773 OXA458772:OXA458773 ONE458772:ONE458773 ODI458772:ODI458773 NTM458772:NTM458773 NJQ458772:NJQ458773 MZU458772:MZU458773 MPY458772:MPY458773 MGC458772:MGC458773 LWG458772:LWG458773 LMK458772:LMK458773 LCO458772:LCO458773 KSS458772:KSS458773 KIW458772:KIW458773 JZA458772:JZA458773 JPE458772:JPE458773 JFI458772:JFI458773 IVM458772:IVM458773 ILQ458772:ILQ458773 IBU458772:IBU458773 HRY458772:HRY458773 HIC458772:HIC458773 GYG458772:GYG458773 GOK458772:GOK458773 GEO458772:GEO458773 FUS458772:FUS458773 FKW458772:FKW458773 FBA458772:FBA458773 ERE458772:ERE458773 EHI458772:EHI458773 DXM458772:DXM458773 DNQ458772:DNQ458773 DDU458772:DDU458773 CTY458772:CTY458773 CKC458772:CKC458773 CAG458772:CAG458773 BQK458772:BQK458773 BGO458772:BGO458773 AWS458772:AWS458773 AMW458772:AMW458773 ADA458772:ADA458773 TE458772:TE458773 JI458772:JI458773 M458772:M458773 WVU393236:WVU393237 WLY393236:WLY393237 WCC393236:WCC393237 VSG393236:VSG393237 VIK393236:VIK393237 UYO393236:UYO393237 UOS393236:UOS393237 UEW393236:UEW393237 TVA393236:TVA393237 TLE393236:TLE393237 TBI393236:TBI393237 SRM393236:SRM393237 SHQ393236:SHQ393237 RXU393236:RXU393237 RNY393236:RNY393237 REC393236:REC393237 QUG393236:QUG393237 QKK393236:QKK393237 QAO393236:QAO393237 PQS393236:PQS393237 PGW393236:PGW393237 OXA393236:OXA393237 ONE393236:ONE393237 ODI393236:ODI393237 NTM393236:NTM393237 NJQ393236:NJQ393237 MZU393236:MZU393237 MPY393236:MPY393237 MGC393236:MGC393237 LWG393236:LWG393237 LMK393236:LMK393237 LCO393236:LCO393237 KSS393236:KSS393237 KIW393236:KIW393237 JZA393236:JZA393237 JPE393236:JPE393237 JFI393236:JFI393237 IVM393236:IVM393237 ILQ393236:ILQ393237 IBU393236:IBU393237 HRY393236:HRY393237 HIC393236:HIC393237 GYG393236:GYG393237 GOK393236:GOK393237 GEO393236:GEO393237 FUS393236:FUS393237 FKW393236:FKW393237 FBA393236:FBA393237 ERE393236:ERE393237 EHI393236:EHI393237 DXM393236:DXM393237 DNQ393236:DNQ393237 DDU393236:DDU393237 CTY393236:CTY393237 CKC393236:CKC393237 CAG393236:CAG393237 BQK393236:BQK393237 BGO393236:BGO393237 AWS393236:AWS393237 AMW393236:AMW393237 ADA393236:ADA393237 TE393236:TE393237 JI393236:JI393237 M393236:M393237 WVU327700:WVU327701 WLY327700:WLY327701 WCC327700:WCC327701 VSG327700:VSG327701 VIK327700:VIK327701 UYO327700:UYO327701 UOS327700:UOS327701 UEW327700:UEW327701 TVA327700:TVA327701 TLE327700:TLE327701 TBI327700:TBI327701 SRM327700:SRM327701 SHQ327700:SHQ327701 RXU327700:RXU327701 RNY327700:RNY327701 REC327700:REC327701 QUG327700:QUG327701 QKK327700:QKK327701 QAO327700:QAO327701 PQS327700:PQS327701 PGW327700:PGW327701 OXA327700:OXA327701 ONE327700:ONE327701 ODI327700:ODI327701 NTM327700:NTM327701 NJQ327700:NJQ327701 MZU327700:MZU327701 MPY327700:MPY327701 MGC327700:MGC327701 LWG327700:LWG327701 LMK327700:LMK327701 LCO327700:LCO327701 KSS327700:KSS327701 KIW327700:KIW327701 JZA327700:JZA327701 JPE327700:JPE327701 JFI327700:JFI327701 IVM327700:IVM327701 ILQ327700:ILQ327701 IBU327700:IBU327701 HRY327700:HRY327701 HIC327700:HIC327701 GYG327700:GYG327701 GOK327700:GOK327701 GEO327700:GEO327701 FUS327700:FUS327701 FKW327700:FKW327701 FBA327700:FBA327701 ERE327700:ERE327701 EHI327700:EHI327701 DXM327700:DXM327701 DNQ327700:DNQ327701 DDU327700:DDU327701 CTY327700:CTY327701 CKC327700:CKC327701 CAG327700:CAG327701 BQK327700:BQK327701 BGO327700:BGO327701 AWS327700:AWS327701 AMW327700:AMW327701 ADA327700:ADA327701 TE327700:TE327701 JI327700:JI327701 M327700:M327701 WVU262164:WVU262165 WLY262164:WLY262165 WCC262164:WCC262165 VSG262164:VSG262165 VIK262164:VIK262165 UYO262164:UYO262165 UOS262164:UOS262165 UEW262164:UEW262165 TVA262164:TVA262165 TLE262164:TLE262165 TBI262164:TBI262165 SRM262164:SRM262165 SHQ262164:SHQ262165 RXU262164:RXU262165 RNY262164:RNY262165 REC262164:REC262165 QUG262164:QUG262165 QKK262164:QKK262165 QAO262164:QAO262165 PQS262164:PQS262165 PGW262164:PGW262165 OXA262164:OXA262165 ONE262164:ONE262165 ODI262164:ODI262165 NTM262164:NTM262165 NJQ262164:NJQ262165 MZU262164:MZU262165 MPY262164:MPY262165 MGC262164:MGC262165 LWG262164:LWG262165 LMK262164:LMK262165 LCO262164:LCO262165 KSS262164:KSS262165 KIW262164:KIW262165 JZA262164:JZA262165 JPE262164:JPE262165 JFI262164:JFI262165 IVM262164:IVM262165 ILQ262164:ILQ262165 IBU262164:IBU262165 HRY262164:HRY262165 HIC262164:HIC262165 GYG262164:GYG262165 GOK262164:GOK262165 GEO262164:GEO262165 FUS262164:FUS262165 FKW262164:FKW262165 FBA262164:FBA262165 ERE262164:ERE262165 EHI262164:EHI262165 DXM262164:DXM262165 DNQ262164:DNQ262165 DDU262164:DDU262165 CTY262164:CTY262165 CKC262164:CKC262165 CAG262164:CAG262165 BQK262164:BQK262165 BGO262164:BGO262165 AWS262164:AWS262165 AMW262164:AMW262165 ADA262164:ADA262165 TE262164:TE262165 JI262164:JI262165 M262164:M262165 WVU196628:WVU196629 WLY196628:WLY196629 WCC196628:WCC196629 VSG196628:VSG196629 VIK196628:VIK196629 UYO196628:UYO196629 UOS196628:UOS196629 UEW196628:UEW196629 TVA196628:TVA196629 TLE196628:TLE196629 TBI196628:TBI196629 SRM196628:SRM196629 SHQ196628:SHQ196629 RXU196628:RXU196629 RNY196628:RNY196629 REC196628:REC196629 QUG196628:QUG196629 QKK196628:QKK196629 QAO196628:QAO196629 PQS196628:PQS196629 PGW196628:PGW196629 OXA196628:OXA196629 ONE196628:ONE196629 ODI196628:ODI196629 NTM196628:NTM196629 NJQ196628:NJQ196629 MZU196628:MZU196629 MPY196628:MPY196629 MGC196628:MGC196629 LWG196628:LWG196629 LMK196628:LMK196629 LCO196628:LCO196629 KSS196628:KSS196629 KIW196628:KIW196629 JZA196628:JZA196629 JPE196628:JPE196629 JFI196628:JFI196629 IVM196628:IVM196629 ILQ196628:ILQ196629 IBU196628:IBU196629 HRY196628:HRY196629 HIC196628:HIC196629 GYG196628:GYG196629 GOK196628:GOK196629 GEO196628:GEO196629 FUS196628:FUS196629 FKW196628:FKW196629 FBA196628:FBA196629 ERE196628:ERE196629 EHI196628:EHI196629 DXM196628:DXM196629 DNQ196628:DNQ196629 DDU196628:DDU196629 CTY196628:CTY196629 CKC196628:CKC196629 CAG196628:CAG196629 BQK196628:BQK196629 BGO196628:BGO196629 AWS196628:AWS196629 AMW196628:AMW196629 ADA196628:ADA196629 TE196628:TE196629 JI196628:JI196629 M196628:M196629 WVU131092:WVU131093 WLY131092:WLY131093 WCC131092:WCC131093 VSG131092:VSG131093 VIK131092:VIK131093 UYO131092:UYO131093 UOS131092:UOS131093 UEW131092:UEW131093 TVA131092:TVA131093 TLE131092:TLE131093 TBI131092:TBI131093 SRM131092:SRM131093 SHQ131092:SHQ131093 RXU131092:RXU131093 RNY131092:RNY131093 REC131092:REC131093 QUG131092:QUG131093 QKK131092:QKK131093 QAO131092:QAO131093 PQS131092:PQS131093 PGW131092:PGW131093 OXA131092:OXA131093 ONE131092:ONE131093 ODI131092:ODI131093 NTM131092:NTM131093 NJQ131092:NJQ131093 MZU131092:MZU131093 MPY131092:MPY131093 MGC131092:MGC131093 LWG131092:LWG131093 LMK131092:LMK131093 LCO131092:LCO131093 KSS131092:KSS131093 KIW131092:KIW131093 JZA131092:JZA131093 JPE131092:JPE131093 JFI131092:JFI131093 IVM131092:IVM131093 ILQ131092:ILQ131093 IBU131092:IBU131093 HRY131092:HRY131093 HIC131092:HIC131093 GYG131092:GYG131093 GOK131092:GOK131093 GEO131092:GEO131093 FUS131092:FUS131093 FKW131092:FKW131093 FBA131092:FBA131093 ERE131092:ERE131093 EHI131092:EHI131093 DXM131092:DXM131093 DNQ131092:DNQ131093 DDU131092:DDU131093 CTY131092:CTY131093 CKC131092:CKC131093 CAG131092:CAG131093 BQK131092:BQK131093 BGO131092:BGO131093 AWS131092:AWS131093 AMW131092:AMW131093 ADA131092:ADA131093 TE131092:TE131093 JI131092:JI131093 M131092:M131093 WVU65556:WVU65557 WLY65556:WLY65557 WCC65556:WCC65557 VSG65556:VSG65557 VIK65556:VIK65557 UYO65556:UYO65557 UOS65556:UOS65557 UEW65556:UEW65557 TVA65556:TVA65557 TLE65556:TLE65557 TBI65556:TBI65557 SRM65556:SRM65557 SHQ65556:SHQ65557 RXU65556:RXU65557 RNY65556:RNY65557 REC65556:REC65557 QUG65556:QUG65557 QKK65556:QKK65557 QAO65556:QAO65557 PQS65556:PQS65557 PGW65556:PGW65557 OXA65556:OXA65557 ONE65556:ONE65557 ODI65556:ODI65557 NTM65556:NTM65557 NJQ65556:NJQ65557 MZU65556:MZU65557 MPY65556:MPY65557 MGC65556:MGC65557 LWG65556:LWG65557 LMK65556:LMK65557 LCO65556:LCO65557 KSS65556:KSS65557 KIW65556:KIW65557 JZA65556:JZA65557 JPE65556:JPE65557 JFI65556:JFI65557 IVM65556:IVM65557 ILQ65556:ILQ65557 IBU65556:IBU65557 HRY65556:HRY65557 HIC65556:HIC65557 GYG65556:GYG65557 GOK65556:GOK65557 GEO65556:GEO65557 FUS65556:FUS65557 FKW65556:FKW65557 FBA65556:FBA65557 ERE65556:ERE65557 EHI65556:EHI65557 DXM65556:DXM65557 DNQ65556:DNQ65557 DDU65556:DDU65557 CTY65556:CTY65557 CKC65556:CKC65557 CAG65556:CAG65557 BQK65556:BQK65557 BGO65556:BGO65557 AWS65556:AWS65557 AMW65556:AMW65557 ADA65556:ADA65557 TE65556:TE65557 JI65556:JI65557 M65556:M65557 WVU21:WVU22 WLY21:WLY22 WCC21:WCC22 VSG21:VSG22 VIK21:VIK22 UYO21:UYO22 UOS21:UOS22 UEW21:UEW22 TVA21:TVA22 TLE21:TLE22 TBI21:TBI22 SRM21:SRM22 SHQ21:SHQ22 RXU21:RXU22 RNY21:RNY22 REC21:REC22 QUG21:QUG22 QKK21:QKK22 QAO21:QAO22 PQS21:PQS22 PGW21:PGW22 OXA21:OXA22 ONE21:ONE22 ODI21:ODI22 NTM21:NTM22 NJQ21:NJQ22 MZU21:MZU22 MPY21:MPY22 MGC21:MGC22 LWG21:LWG22 LMK21:LMK22 LCO21:LCO22 KSS21:KSS22 KIW21:KIW22 JZA21:JZA22 JPE21:JPE22 JFI21:JFI22 IVM21:IVM22 ILQ21:ILQ22 IBU21:IBU22 HRY21:HRY22 HIC21:HIC22 GYG21:GYG22 GOK21:GOK22 GEO21:GEO22 FUS21:FUS22 FKW21:FKW22 FBA21:FBA22 ERE21:ERE22 EHI21:EHI22 DXM21:DXM22 DNQ21:DNQ22 DDU21:DDU22 CTY21:CTY22 CKC21:CKC22 CAG21:CAG22 BQK21:BQK22 BGO21:BGO22 AWS21:AWS22 AMW21:AMW22 ADA21:ADA22 TE21:TE22 JI21:JI22 WWC983047:WWC983048 WMG983047:WMG983048 WCK983047:WCK983048 VSO983047:VSO983048 VIS983047:VIS983048 UYW983047:UYW983048 UPA983047:UPA983048 UFE983047:UFE983048 TVI983047:TVI983048 TLM983047:TLM983048 TBQ983047:TBQ983048 SRU983047:SRU983048 SHY983047:SHY983048 RYC983047:RYC983048 ROG983047:ROG983048 REK983047:REK983048 QUO983047:QUO983048 QKS983047:QKS983048 QAW983047:QAW983048 PRA983047:PRA983048 PHE983047:PHE983048 OXI983047:OXI983048 ONM983047:ONM983048 ODQ983047:ODQ983048 NTU983047:NTU983048 NJY983047:NJY983048 NAC983047:NAC983048 MQG983047:MQG983048 MGK983047:MGK983048 LWO983047:LWO983048 LMS983047:LMS983048 LCW983047:LCW983048 KTA983047:KTA983048 KJE983047:KJE983048 JZI983047:JZI983048 JPM983047:JPM983048 JFQ983047:JFQ983048 IVU983047:IVU983048 ILY983047:ILY983048 ICC983047:ICC983048 HSG983047:HSG983048 HIK983047:HIK983048 GYO983047:GYO983048 GOS983047:GOS983048 GEW983047:GEW983048 FVA983047:FVA983048 FLE983047:FLE983048 FBI983047:FBI983048 ERM983047:ERM983048 EHQ983047:EHQ983048 DXU983047:DXU983048 DNY983047:DNY983048 DEC983047:DEC983048 CUG983047:CUG983048 CKK983047:CKK983048 CAO983047:CAO983048 BQS983047:BQS983048 BGW983047:BGW983048 AXA983047:AXA983048 ANE983047:ANE983048 ADI983047:ADI983048 TM983047:TM983048 JQ983047:JQ983048 U983047:U983048 WWC917511:WWC917512 WMG917511:WMG917512 WCK917511:WCK917512 VSO917511:VSO917512 VIS917511:VIS917512 UYW917511:UYW917512 UPA917511:UPA917512 UFE917511:UFE917512 TVI917511:TVI917512 TLM917511:TLM917512 TBQ917511:TBQ917512 SRU917511:SRU917512 SHY917511:SHY917512 RYC917511:RYC917512 ROG917511:ROG917512 REK917511:REK917512 QUO917511:QUO917512 QKS917511:QKS917512 QAW917511:QAW917512 PRA917511:PRA917512 PHE917511:PHE917512 OXI917511:OXI917512 ONM917511:ONM917512 ODQ917511:ODQ917512 NTU917511:NTU917512 NJY917511:NJY917512 NAC917511:NAC917512 MQG917511:MQG917512 MGK917511:MGK917512 LWO917511:LWO917512 LMS917511:LMS917512 LCW917511:LCW917512 KTA917511:KTA917512 KJE917511:KJE917512 JZI917511:JZI917512 JPM917511:JPM917512 JFQ917511:JFQ917512 IVU917511:IVU917512 ILY917511:ILY917512 ICC917511:ICC917512 HSG917511:HSG917512 HIK917511:HIK917512 GYO917511:GYO917512 GOS917511:GOS917512 GEW917511:GEW917512 FVA917511:FVA917512 FLE917511:FLE917512 FBI917511:FBI917512 ERM917511:ERM917512 EHQ917511:EHQ917512 DXU917511:DXU917512 DNY917511:DNY917512 DEC917511:DEC917512 CUG917511:CUG917512 CKK917511:CKK917512 CAO917511:CAO917512 BQS917511:BQS917512 BGW917511:BGW917512 AXA917511:AXA917512 ANE917511:ANE917512 ADI917511:ADI917512 TM917511:TM917512 JQ917511:JQ917512 U917511:U917512 WWC851975:WWC851976 WMG851975:WMG851976 WCK851975:WCK851976 VSO851975:VSO851976 VIS851975:VIS851976 UYW851975:UYW851976 UPA851975:UPA851976 UFE851975:UFE851976 TVI851975:TVI851976 TLM851975:TLM851976 TBQ851975:TBQ851976 SRU851975:SRU851976 SHY851975:SHY851976 RYC851975:RYC851976 ROG851975:ROG851976 REK851975:REK851976 QUO851975:QUO851976 QKS851975:QKS851976 QAW851975:QAW851976 PRA851975:PRA851976 PHE851975:PHE851976 OXI851975:OXI851976 ONM851975:ONM851976 ODQ851975:ODQ851976 NTU851975:NTU851976 NJY851975:NJY851976 NAC851975:NAC851976 MQG851975:MQG851976 MGK851975:MGK851976 LWO851975:LWO851976 LMS851975:LMS851976 LCW851975:LCW851976 KTA851975:KTA851976 KJE851975:KJE851976 JZI851975:JZI851976 JPM851975:JPM851976 JFQ851975:JFQ851976 IVU851975:IVU851976 ILY851975:ILY851976 ICC851975:ICC851976 HSG851975:HSG851976 HIK851975:HIK851976 GYO851975:GYO851976 GOS851975:GOS851976 GEW851975:GEW851976 FVA851975:FVA851976 FLE851975:FLE851976 FBI851975:FBI851976 ERM851975:ERM851976 EHQ851975:EHQ851976 DXU851975:DXU851976 DNY851975:DNY851976 DEC851975:DEC851976 CUG851975:CUG851976 CKK851975:CKK851976 CAO851975:CAO851976 BQS851975:BQS851976 BGW851975:BGW851976 AXA851975:AXA851976 ANE851975:ANE851976 ADI851975:ADI851976 TM851975:TM851976 JQ851975:JQ851976 U851975:U851976 WWC786439:WWC786440 WMG786439:WMG786440 WCK786439:WCK786440 VSO786439:VSO786440 VIS786439:VIS786440 UYW786439:UYW786440 UPA786439:UPA786440 UFE786439:UFE786440 TVI786439:TVI786440 TLM786439:TLM786440 TBQ786439:TBQ786440 SRU786439:SRU786440 SHY786439:SHY786440 RYC786439:RYC786440 ROG786439:ROG786440 REK786439:REK786440 QUO786439:QUO786440 QKS786439:QKS786440 QAW786439:QAW786440 PRA786439:PRA786440 PHE786439:PHE786440 OXI786439:OXI786440 ONM786439:ONM786440 ODQ786439:ODQ786440 NTU786439:NTU786440 NJY786439:NJY786440 NAC786439:NAC786440 MQG786439:MQG786440 MGK786439:MGK786440 LWO786439:LWO786440 LMS786439:LMS786440 LCW786439:LCW786440 KTA786439:KTA786440 KJE786439:KJE786440 JZI786439:JZI786440 JPM786439:JPM786440 JFQ786439:JFQ786440 IVU786439:IVU786440 ILY786439:ILY786440 ICC786439:ICC786440 HSG786439:HSG786440 HIK786439:HIK786440 GYO786439:GYO786440 GOS786439:GOS786440 GEW786439:GEW786440 FVA786439:FVA786440 FLE786439:FLE786440 FBI786439:FBI786440 ERM786439:ERM786440 EHQ786439:EHQ786440 DXU786439:DXU786440 DNY786439:DNY786440 DEC786439:DEC786440 CUG786439:CUG786440 CKK786439:CKK786440 CAO786439:CAO786440 BQS786439:BQS786440 BGW786439:BGW786440 AXA786439:AXA786440 ANE786439:ANE786440 ADI786439:ADI786440 TM786439:TM786440 JQ786439:JQ786440 U786439:U786440 WWC720903:WWC720904 WMG720903:WMG720904 WCK720903:WCK720904 VSO720903:VSO720904 VIS720903:VIS720904 UYW720903:UYW720904 UPA720903:UPA720904 UFE720903:UFE720904 TVI720903:TVI720904 TLM720903:TLM720904 TBQ720903:TBQ720904 SRU720903:SRU720904 SHY720903:SHY720904 RYC720903:RYC720904 ROG720903:ROG720904 REK720903:REK720904 QUO720903:QUO720904 QKS720903:QKS720904 QAW720903:QAW720904 PRA720903:PRA720904 PHE720903:PHE720904 OXI720903:OXI720904 ONM720903:ONM720904 ODQ720903:ODQ720904 NTU720903:NTU720904 NJY720903:NJY720904 NAC720903:NAC720904 MQG720903:MQG720904 MGK720903:MGK720904 LWO720903:LWO720904 LMS720903:LMS720904 LCW720903:LCW720904 KTA720903:KTA720904 KJE720903:KJE720904 JZI720903:JZI720904 JPM720903:JPM720904 JFQ720903:JFQ720904 IVU720903:IVU720904 ILY720903:ILY720904 ICC720903:ICC720904 HSG720903:HSG720904 HIK720903:HIK720904 GYO720903:GYO720904 GOS720903:GOS720904 GEW720903:GEW720904 FVA720903:FVA720904 FLE720903:FLE720904 FBI720903:FBI720904 ERM720903:ERM720904 EHQ720903:EHQ720904 DXU720903:DXU720904 DNY720903:DNY720904 DEC720903:DEC720904 CUG720903:CUG720904 CKK720903:CKK720904 CAO720903:CAO720904 BQS720903:BQS720904 BGW720903:BGW720904 AXA720903:AXA720904 ANE720903:ANE720904 ADI720903:ADI720904 TM720903:TM720904 JQ720903:JQ720904 U720903:U720904 WWC655367:WWC655368 WMG655367:WMG655368 WCK655367:WCK655368 VSO655367:VSO655368 VIS655367:VIS655368 UYW655367:UYW655368 UPA655367:UPA655368 UFE655367:UFE655368 TVI655367:TVI655368 TLM655367:TLM655368 TBQ655367:TBQ655368 SRU655367:SRU655368 SHY655367:SHY655368 RYC655367:RYC655368 ROG655367:ROG655368 REK655367:REK655368 QUO655367:QUO655368 QKS655367:QKS655368 QAW655367:QAW655368 PRA655367:PRA655368 PHE655367:PHE655368 OXI655367:OXI655368 ONM655367:ONM655368 ODQ655367:ODQ655368 NTU655367:NTU655368 NJY655367:NJY655368 NAC655367:NAC655368 MQG655367:MQG655368 MGK655367:MGK655368 LWO655367:LWO655368 LMS655367:LMS655368 LCW655367:LCW655368 KTA655367:KTA655368 KJE655367:KJE655368 JZI655367:JZI655368 JPM655367:JPM655368 JFQ655367:JFQ655368 IVU655367:IVU655368 ILY655367:ILY655368 ICC655367:ICC655368 HSG655367:HSG655368 HIK655367:HIK655368 GYO655367:GYO655368 GOS655367:GOS655368 GEW655367:GEW655368 FVA655367:FVA655368 FLE655367:FLE655368 FBI655367:FBI655368 ERM655367:ERM655368 EHQ655367:EHQ655368 DXU655367:DXU655368 DNY655367:DNY655368 DEC655367:DEC655368 CUG655367:CUG655368 CKK655367:CKK655368 CAO655367:CAO655368 BQS655367:BQS655368 BGW655367:BGW655368 AXA655367:AXA655368 ANE655367:ANE655368 ADI655367:ADI655368 TM655367:TM655368 JQ655367:JQ655368 U655367:U655368 WWC589831:WWC589832 WMG589831:WMG589832 WCK589831:WCK589832 VSO589831:VSO589832 VIS589831:VIS589832 UYW589831:UYW589832 UPA589831:UPA589832 UFE589831:UFE589832 TVI589831:TVI589832 TLM589831:TLM589832 TBQ589831:TBQ589832 SRU589831:SRU589832 SHY589831:SHY589832 RYC589831:RYC589832 ROG589831:ROG589832 REK589831:REK589832 QUO589831:QUO589832 QKS589831:QKS589832 QAW589831:QAW589832 PRA589831:PRA589832 PHE589831:PHE589832 OXI589831:OXI589832 ONM589831:ONM589832 ODQ589831:ODQ589832 NTU589831:NTU589832 NJY589831:NJY589832 NAC589831:NAC589832 MQG589831:MQG589832 MGK589831:MGK589832 LWO589831:LWO589832 LMS589831:LMS589832 LCW589831:LCW589832 KTA589831:KTA589832 KJE589831:KJE589832 JZI589831:JZI589832 JPM589831:JPM589832 JFQ589831:JFQ589832 IVU589831:IVU589832 ILY589831:ILY589832 ICC589831:ICC589832 HSG589831:HSG589832 HIK589831:HIK589832 GYO589831:GYO589832 GOS589831:GOS589832 GEW589831:GEW589832 FVA589831:FVA589832 FLE589831:FLE589832 FBI589831:FBI589832 ERM589831:ERM589832 EHQ589831:EHQ589832 DXU589831:DXU589832 DNY589831:DNY589832 DEC589831:DEC589832 CUG589831:CUG589832 CKK589831:CKK589832 CAO589831:CAO589832 BQS589831:BQS589832 BGW589831:BGW589832 AXA589831:AXA589832 ANE589831:ANE589832 ADI589831:ADI589832 TM589831:TM589832 JQ589831:JQ589832 U589831:U589832 WWC524295:WWC524296 WMG524295:WMG524296 WCK524295:WCK524296 VSO524295:VSO524296 VIS524295:VIS524296 UYW524295:UYW524296 UPA524295:UPA524296 UFE524295:UFE524296 TVI524295:TVI524296 TLM524295:TLM524296 TBQ524295:TBQ524296 SRU524295:SRU524296 SHY524295:SHY524296 RYC524295:RYC524296 ROG524295:ROG524296 REK524295:REK524296 QUO524295:QUO524296 QKS524295:QKS524296 QAW524295:QAW524296 PRA524295:PRA524296 PHE524295:PHE524296 OXI524295:OXI524296 ONM524295:ONM524296 ODQ524295:ODQ524296 NTU524295:NTU524296 NJY524295:NJY524296 NAC524295:NAC524296 MQG524295:MQG524296 MGK524295:MGK524296 LWO524295:LWO524296 LMS524295:LMS524296 LCW524295:LCW524296 KTA524295:KTA524296 KJE524295:KJE524296 JZI524295:JZI524296 JPM524295:JPM524296 JFQ524295:JFQ524296 IVU524295:IVU524296 ILY524295:ILY524296 ICC524295:ICC524296 HSG524295:HSG524296 HIK524295:HIK524296 GYO524295:GYO524296 GOS524295:GOS524296 GEW524295:GEW524296 FVA524295:FVA524296 FLE524295:FLE524296 FBI524295:FBI524296 ERM524295:ERM524296 EHQ524295:EHQ524296 DXU524295:DXU524296 DNY524295:DNY524296 DEC524295:DEC524296 CUG524295:CUG524296 CKK524295:CKK524296 CAO524295:CAO524296 BQS524295:BQS524296 BGW524295:BGW524296 AXA524295:AXA524296 ANE524295:ANE524296 ADI524295:ADI524296 TM524295:TM524296 JQ524295:JQ524296 U524295:U524296 WWC458759:WWC458760 WMG458759:WMG458760 WCK458759:WCK458760 VSO458759:VSO458760 VIS458759:VIS458760 UYW458759:UYW458760 UPA458759:UPA458760 UFE458759:UFE458760 TVI458759:TVI458760 TLM458759:TLM458760 TBQ458759:TBQ458760 SRU458759:SRU458760 SHY458759:SHY458760 RYC458759:RYC458760 ROG458759:ROG458760 REK458759:REK458760 QUO458759:QUO458760 QKS458759:QKS458760 QAW458759:QAW458760 PRA458759:PRA458760 PHE458759:PHE458760 OXI458759:OXI458760 ONM458759:ONM458760 ODQ458759:ODQ458760 NTU458759:NTU458760 NJY458759:NJY458760 NAC458759:NAC458760 MQG458759:MQG458760 MGK458759:MGK458760 LWO458759:LWO458760 LMS458759:LMS458760 LCW458759:LCW458760 KTA458759:KTA458760 KJE458759:KJE458760 JZI458759:JZI458760 JPM458759:JPM458760 JFQ458759:JFQ458760 IVU458759:IVU458760 ILY458759:ILY458760 ICC458759:ICC458760 HSG458759:HSG458760 HIK458759:HIK458760 GYO458759:GYO458760 GOS458759:GOS458760 GEW458759:GEW458760 FVA458759:FVA458760 FLE458759:FLE458760 FBI458759:FBI458760 ERM458759:ERM458760 EHQ458759:EHQ458760 DXU458759:DXU458760 DNY458759:DNY458760 DEC458759:DEC458760 CUG458759:CUG458760 CKK458759:CKK458760 CAO458759:CAO458760 BQS458759:BQS458760 BGW458759:BGW458760 AXA458759:AXA458760 ANE458759:ANE458760 ADI458759:ADI458760 TM458759:TM458760 JQ458759:JQ458760 U458759:U458760 WWC393223:WWC393224 WMG393223:WMG393224 WCK393223:WCK393224 VSO393223:VSO393224 VIS393223:VIS393224 UYW393223:UYW393224 UPA393223:UPA393224 UFE393223:UFE393224 TVI393223:TVI393224 TLM393223:TLM393224 TBQ393223:TBQ393224 SRU393223:SRU393224 SHY393223:SHY393224 RYC393223:RYC393224 ROG393223:ROG393224 REK393223:REK393224 QUO393223:QUO393224 QKS393223:QKS393224 QAW393223:QAW393224 PRA393223:PRA393224 PHE393223:PHE393224 OXI393223:OXI393224 ONM393223:ONM393224 ODQ393223:ODQ393224 NTU393223:NTU393224 NJY393223:NJY393224 NAC393223:NAC393224 MQG393223:MQG393224 MGK393223:MGK393224 LWO393223:LWO393224 LMS393223:LMS393224 LCW393223:LCW393224 KTA393223:KTA393224 KJE393223:KJE393224 JZI393223:JZI393224 JPM393223:JPM393224 JFQ393223:JFQ393224 IVU393223:IVU393224 ILY393223:ILY393224 ICC393223:ICC393224 HSG393223:HSG393224 HIK393223:HIK393224 GYO393223:GYO393224 GOS393223:GOS393224 GEW393223:GEW393224 FVA393223:FVA393224 FLE393223:FLE393224 FBI393223:FBI393224 ERM393223:ERM393224 EHQ393223:EHQ393224 DXU393223:DXU393224 DNY393223:DNY393224 DEC393223:DEC393224 CUG393223:CUG393224 CKK393223:CKK393224 CAO393223:CAO393224 BQS393223:BQS393224 BGW393223:BGW393224 AXA393223:AXA393224 ANE393223:ANE393224 ADI393223:ADI393224 TM393223:TM393224 JQ393223:JQ393224 U393223:U393224 WWC327687:WWC327688 WMG327687:WMG327688 WCK327687:WCK327688 VSO327687:VSO327688 VIS327687:VIS327688 UYW327687:UYW327688 UPA327687:UPA327688 UFE327687:UFE327688 TVI327687:TVI327688 TLM327687:TLM327688 TBQ327687:TBQ327688 SRU327687:SRU327688 SHY327687:SHY327688 RYC327687:RYC327688 ROG327687:ROG327688 REK327687:REK327688 QUO327687:QUO327688 QKS327687:QKS327688 QAW327687:QAW327688 PRA327687:PRA327688 PHE327687:PHE327688 OXI327687:OXI327688 ONM327687:ONM327688 ODQ327687:ODQ327688 NTU327687:NTU327688 NJY327687:NJY327688 NAC327687:NAC327688 MQG327687:MQG327688 MGK327687:MGK327688 LWO327687:LWO327688 LMS327687:LMS327688 LCW327687:LCW327688 KTA327687:KTA327688 KJE327687:KJE327688 JZI327687:JZI327688 JPM327687:JPM327688 JFQ327687:JFQ327688 IVU327687:IVU327688 ILY327687:ILY327688 ICC327687:ICC327688 HSG327687:HSG327688 HIK327687:HIK327688 GYO327687:GYO327688 GOS327687:GOS327688 GEW327687:GEW327688 FVA327687:FVA327688 FLE327687:FLE327688 FBI327687:FBI327688 ERM327687:ERM327688 EHQ327687:EHQ327688 DXU327687:DXU327688 DNY327687:DNY327688 DEC327687:DEC327688 CUG327687:CUG327688 CKK327687:CKK327688 CAO327687:CAO327688 BQS327687:BQS327688 BGW327687:BGW327688 AXA327687:AXA327688 ANE327687:ANE327688 ADI327687:ADI327688 TM327687:TM327688 JQ327687:JQ327688 U327687:U327688 WWC262151:WWC262152 WMG262151:WMG262152 WCK262151:WCK262152 VSO262151:VSO262152 VIS262151:VIS262152 UYW262151:UYW262152 UPA262151:UPA262152 UFE262151:UFE262152 TVI262151:TVI262152 TLM262151:TLM262152 TBQ262151:TBQ262152 SRU262151:SRU262152 SHY262151:SHY262152 RYC262151:RYC262152 ROG262151:ROG262152 REK262151:REK262152 QUO262151:QUO262152 QKS262151:QKS262152 QAW262151:QAW262152 PRA262151:PRA262152 PHE262151:PHE262152 OXI262151:OXI262152 ONM262151:ONM262152 ODQ262151:ODQ262152 NTU262151:NTU262152 NJY262151:NJY262152 NAC262151:NAC262152 MQG262151:MQG262152 MGK262151:MGK262152 LWO262151:LWO262152 LMS262151:LMS262152 LCW262151:LCW262152 KTA262151:KTA262152 KJE262151:KJE262152 JZI262151:JZI262152 JPM262151:JPM262152 JFQ262151:JFQ262152 IVU262151:IVU262152 ILY262151:ILY262152 ICC262151:ICC262152 HSG262151:HSG262152 HIK262151:HIK262152 GYO262151:GYO262152 GOS262151:GOS262152 GEW262151:GEW262152 FVA262151:FVA262152 FLE262151:FLE262152 FBI262151:FBI262152 ERM262151:ERM262152 EHQ262151:EHQ262152 DXU262151:DXU262152 DNY262151:DNY262152 DEC262151:DEC262152 CUG262151:CUG262152 CKK262151:CKK262152 CAO262151:CAO262152 BQS262151:BQS262152 BGW262151:BGW262152 AXA262151:AXA262152 ANE262151:ANE262152 ADI262151:ADI262152 TM262151:TM262152 JQ262151:JQ262152 U262151:U262152 WWC196615:WWC196616 WMG196615:WMG196616 WCK196615:WCK196616 VSO196615:VSO196616 VIS196615:VIS196616 UYW196615:UYW196616 UPA196615:UPA196616 UFE196615:UFE196616 TVI196615:TVI196616 TLM196615:TLM196616 TBQ196615:TBQ196616 SRU196615:SRU196616 SHY196615:SHY196616 RYC196615:RYC196616 ROG196615:ROG196616 REK196615:REK196616 QUO196615:QUO196616 QKS196615:QKS196616 QAW196615:QAW196616 PRA196615:PRA196616 PHE196615:PHE196616 OXI196615:OXI196616 ONM196615:ONM196616 ODQ196615:ODQ196616 NTU196615:NTU196616 NJY196615:NJY196616 NAC196615:NAC196616 MQG196615:MQG196616 MGK196615:MGK196616 LWO196615:LWO196616 LMS196615:LMS196616 LCW196615:LCW196616 KTA196615:KTA196616 KJE196615:KJE196616 JZI196615:JZI196616 JPM196615:JPM196616 JFQ196615:JFQ196616 IVU196615:IVU196616 ILY196615:ILY196616 ICC196615:ICC196616 HSG196615:HSG196616 HIK196615:HIK196616 GYO196615:GYO196616 GOS196615:GOS196616 GEW196615:GEW196616 FVA196615:FVA196616 FLE196615:FLE196616 FBI196615:FBI196616 ERM196615:ERM196616 EHQ196615:EHQ196616 DXU196615:DXU196616 DNY196615:DNY196616 DEC196615:DEC196616 CUG196615:CUG196616 CKK196615:CKK196616 CAO196615:CAO196616 BQS196615:BQS196616 BGW196615:BGW196616 AXA196615:AXA196616 ANE196615:ANE196616 ADI196615:ADI196616 TM196615:TM196616 JQ196615:JQ196616 U196615:U196616 WWC131079:WWC131080 WMG131079:WMG131080 WCK131079:WCK131080 VSO131079:VSO131080 VIS131079:VIS131080 UYW131079:UYW131080 UPA131079:UPA131080 UFE131079:UFE131080 TVI131079:TVI131080 TLM131079:TLM131080 TBQ131079:TBQ131080 SRU131079:SRU131080 SHY131079:SHY131080 RYC131079:RYC131080 ROG131079:ROG131080 REK131079:REK131080 QUO131079:QUO131080 QKS131079:QKS131080 QAW131079:QAW131080 PRA131079:PRA131080 PHE131079:PHE131080 OXI131079:OXI131080 ONM131079:ONM131080 ODQ131079:ODQ131080 NTU131079:NTU131080 NJY131079:NJY131080 NAC131079:NAC131080 MQG131079:MQG131080 MGK131079:MGK131080 LWO131079:LWO131080 LMS131079:LMS131080 LCW131079:LCW131080 KTA131079:KTA131080 KJE131079:KJE131080 JZI131079:JZI131080 JPM131079:JPM131080 JFQ131079:JFQ131080 IVU131079:IVU131080 ILY131079:ILY131080 ICC131079:ICC131080 HSG131079:HSG131080 HIK131079:HIK131080 GYO131079:GYO131080 GOS131079:GOS131080 GEW131079:GEW131080 FVA131079:FVA131080 FLE131079:FLE131080 FBI131079:FBI131080 ERM131079:ERM131080 EHQ131079:EHQ131080 DXU131079:DXU131080 DNY131079:DNY131080 DEC131079:DEC131080 CUG131079:CUG131080 CKK131079:CKK131080 CAO131079:CAO131080 BQS131079:BQS131080 BGW131079:BGW131080 AXA131079:AXA131080 ANE131079:ANE131080 ADI131079:ADI131080 TM131079:TM131080 JQ131079:JQ131080 U131079:U131080 WWC65543:WWC65544 WMG65543:WMG65544 WCK65543:WCK65544 VSO65543:VSO65544 VIS65543:VIS65544 UYW65543:UYW65544 UPA65543:UPA65544 UFE65543:UFE65544 TVI65543:TVI65544 TLM65543:TLM65544 TBQ65543:TBQ65544 SRU65543:SRU65544 SHY65543:SHY65544 RYC65543:RYC65544 ROG65543:ROG65544 REK65543:REK65544 QUO65543:QUO65544 QKS65543:QKS65544 QAW65543:QAW65544 PRA65543:PRA65544 PHE65543:PHE65544 OXI65543:OXI65544 ONM65543:ONM65544 ODQ65543:ODQ65544 NTU65543:NTU65544 NJY65543:NJY65544 NAC65543:NAC65544 MQG65543:MQG65544 MGK65543:MGK65544 LWO65543:LWO65544 LMS65543:LMS65544 LCW65543:LCW65544 KTA65543:KTA65544 KJE65543:KJE65544 JZI65543:JZI65544 JPM65543:JPM65544 JFQ65543:JFQ65544 IVU65543:IVU65544 ILY65543:ILY65544 ICC65543:ICC65544 HSG65543:HSG65544 HIK65543:HIK65544 GYO65543:GYO65544 GOS65543:GOS65544 GEW65543:GEW65544 FVA65543:FVA65544 FLE65543:FLE65544 FBI65543:FBI65544 ERM65543:ERM65544 EHQ65543:EHQ65544 DXU65543:DXU65544 DNY65543:DNY65544 DEC65543:DEC65544 CUG65543:CUG65544 CKK65543:CKK65544 CAO65543:CAO65544 BQS65543:BQS65544 BGW65543:BGW65544 AXA65543:AXA65544 ANE65543:ANE65544 ADI65543:ADI65544 TM65543:TM65544 JQ65543:JQ65544 U65543:U65544 WWC8:WWC9 WMG8:WMG9 WCK8:WCK9 VSO8:VSO9 VIS8:VIS9 UYW8:UYW9 UPA8:UPA9 UFE8:UFE9 TVI8:TVI9 TLM8:TLM9 TBQ8:TBQ9 SRU8:SRU9 SHY8:SHY9 RYC8:RYC9 ROG8:ROG9 REK8:REK9 QUO8:QUO9 QKS8:QKS9 QAW8:QAW9 PRA8:PRA9 PHE8:PHE9 OXI8:OXI9 ONM8:ONM9 ODQ8:ODQ9 NTU8:NTU9 NJY8:NJY9 NAC8:NAC9 MQG8:MQG9 MGK8:MGK9 LWO8:LWO9 LMS8:LMS9 LCW8:LCW9 KTA8:KTA9 KJE8:KJE9 JZI8:JZI9 JPM8:JPM9 JFQ8:JFQ9 IVU8:IVU9 ILY8:ILY9 ICC8:ICC9 HSG8:HSG9 HIK8:HIK9 GYO8:GYO9 GOS8:GOS9 GEW8:GEW9 FVA8:FVA9 FLE8:FLE9 FBI8:FBI9 ERM8:ERM9 EHQ8:EHQ9 DXU8:DXU9 DNY8:DNY9 DEC8:DEC9 CUG8:CUG9 CKK8:CKK9 CAO8:CAO9 BQS8:BQS9 BGW8:BGW9 AXA8:AXA9 ANE8:ANE9 ADI8:ADI9 TM8:TM9 JQ8:JQ9 WWC983049:WWE983049 WMG983049:WMI983049 WCK983049:WCM983049 VSO983049:VSQ983049 VIS983049:VIU983049 UYW983049:UYY983049 UPA983049:UPC983049 UFE983049:UFG983049 TVI983049:TVK983049 TLM983049:TLO983049 TBQ983049:TBS983049 SRU983049:SRW983049 SHY983049:SIA983049 RYC983049:RYE983049 ROG983049:ROI983049 REK983049:REM983049 QUO983049:QUQ983049 QKS983049:QKU983049 QAW983049:QAY983049 PRA983049:PRC983049 PHE983049:PHG983049 OXI983049:OXK983049 ONM983049:ONO983049 ODQ983049:ODS983049 NTU983049:NTW983049 NJY983049:NKA983049 NAC983049:NAE983049 MQG983049:MQI983049 MGK983049:MGM983049 LWO983049:LWQ983049 LMS983049:LMU983049 LCW983049:LCY983049 KTA983049:KTC983049 KJE983049:KJG983049 JZI983049:JZK983049 JPM983049:JPO983049 JFQ983049:JFS983049 IVU983049:IVW983049 ILY983049:IMA983049 ICC983049:ICE983049 HSG983049:HSI983049 HIK983049:HIM983049 GYO983049:GYQ983049 GOS983049:GOU983049 GEW983049:GEY983049 FVA983049:FVC983049 FLE983049:FLG983049 FBI983049:FBK983049 ERM983049:ERO983049 EHQ983049:EHS983049 DXU983049:DXW983049 DNY983049:DOA983049 DEC983049:DEE983049 CUG983049:CUI983049 CKK983049:CKM983049 CAO983049:CAQ983049 BQS983049:BQU983049 BGW983049:BGY983049 AXA983049:AXC983049 ANE983049:ANG983049 ADI983049:ADK983049 TM983049:TO983049 JQ983049:JS983049 U983049:W983049 WWC917513:WWE917513 WMG917513:WMI917513 WCK917513:WCM917513 VSO917513:VSQ917513 VIS917513:VIU917513 UYW917513:UYY917513 UPA917513:UPC917513 UFE917513:UFG917513 TVI917513:TVK917513 TLM917513:TLO917513 TBQ917513:TBS917513 SRU917513:SRW917513 SHY917513:SIA917513 RYC917513:RYE917513 ROG917513:ROI917513 REK917513:REM917513 QUO917513:QUQ917513 QKS917513:QKU917513 QAW917513:QAY917513 PRA917513:PRC917513 PHE917513:PHG917513 OXI917513:OXK917513 ONM917513:ONO917513 ODQ917513:ODS917513 NTU917513:NTW917513 NJY917513:NKA917513 NAC917513:NAE917513 MQG917513:MQI917513 MGK917513:MGM917513 LWO917513:LWQ917513 LMS917513:LMU917513 LCW917513:LCY917513 KTA917513:KTC917513 KJE917513:KJG917513 JZI917513:JZK917513 JPM917513:JPO917513 JFQ917513:JFS917513 IVU917513:IVW917513 ILY917513:IMA917513 ICC917513:ICE917513 HSG917513:HSI917513 HIK917513:HIM917513 GYO917513:GYQ917513 GOS917513:GOU917513 GEW917513:GEY917513 FVA917513:FVC917513 FLE917513:FLG917513 FBI917513:FBK917513 ERM917513:ERO917513 EHQ917513:EHS917513 DXU917513:DXW917513 DNY917513:DOA917513 DEC917513:DEE917513 CUG917513:CUI917513 CKK917513:CKM917513 CAO917513:CAQ917513 BQS917513:BQU917513 BGW917513:BGY917513 AXA917513:AXC917513 ANE917513:ANG917513 ADI917513:ADK917513 TM917513:TO917513 JQ917513:JS917513 U917513:W917513 WWC851977:WWE851977 WMG851977:WMI851977 WCK851977:WCM851977 VSO851977:VSQ851977 VIS851977:VIU851977 UYW851977:UYY851977 UPA851977:UPC851977 UFE851977:UFG851977 TVI851977:TVK851977 TLM851977:TLO851977 TBQ851977:TBS851977 SRU851977:SRW851977 SHY851977:SIA851977 RYC851977:RYE851977 ROG851977:ROI851977 REK851977:REM851977 QUO851977:QUQ851977 QKS851977:QKU851977 QAW851977:QAY851977 PRA851977:PRC851977 PHE851977:PHG851977 OXI851977:OXK851977 ONM851977:ONO851977 ODQ851977:ODS851977 NTU851977:NTW851977 NJY851977:NKA851977 NAC851977:NAE851977 MQG851977:MQI851977 MGK851977:MGM851977 LWO851977:LWQ851977 LMS851977:LMU851977 LCW851977:LCY851977 KTA851977:KTC851977 KJE851977:KJG851977 JZI851977:JZK851977 JPM851977:JPO851977 JFQ851977:JFS851977 IVU851977:IVW851977 ILY851977:IMA851977 ICC851977:ICE851977 HSG851977:HSI851977 HIK851977:HIM851977 GYO851977:GYQ851977 GOS851977:GOU851977 GEW851977:GEY851977 FVA851977:FVC851977 FLE851977:FLG851977 FBI851977:FBK851977 ERM851977:ERO851977 EHQ851977:EHS851977 DXU851977:DXW851977 DNY851977:DOA851977 DEC851977:DEE851977 CUG851977:CUI851977 CKK851977:CKM851977 CAO851977:CAQ851977 BQS851977:BQU851977 BGW851977:BGY851977 AXA851977:AXC851977 ANE851977:ANG851977 ADI851977:ADK851977 TM851977:TO851977 JQ851977:JS851977 U851977:W851977 WWC786441:WWE786441 WMG786441:WMI786441 WCK786441:WCM786441 VSO786441:VSQ786441 VIS786441:VIU786441 UYW786441:UYY786441 UPA786441:UPC786441 UFE786441:UFG786441 TVI786441:TVK786441 TLM786441:TLO786441 TBQ786441:TBS786441 SRU786441:SRW786441 SHY786441:SIA786441 RYC786441:RYE786441 ROG786441:ROI786441 REK786441:REM786441 QUO786441:QUQ786441 QKS786441:QKU786441 QAW786441:QAY786441 PRA786441:PRC786441 PHE786441:PHG786441 OXI786441:OXK786441 ONM786441:ONO786441 ODQ786441:ODS786441 NTU786441:NTW786441 NJY786441:NKA786441 NAC786441:NAE786441 MQG786441:MQI786441 MGK786441:MGM786441 LWO786441:LWQ786441 LMS786441:LMU786441 LCW786441:LCY786441 KTA786441:KTC786441 KJE786441:KJG786441 JZI786441:JZK786441 JPM786441:JPO786441 JFQ786441:JFS786441 IVU786441:IVW786441 ILY786441:IMA786441 ICC786441:ICE786441 HSG786441:HSI786441 HIK786441:HIM786441 GYO786441:GYQ786441 GOS786441:GOU786441 GEW786441:GEY786441 FVA786441:FVC786441 FLE786441:FLG786441 FBI786441:FBK786441 ERM786441:ERO786441 EHQ786441:EHS786441 DXU786441:DXW786441 DNY786441:DOA786441 DEC786441:DEE786441 CUG786441:CUI786441 CKK786441:CKM786441 CAO786441:CAQ786441 BQS786441:BQU786441 BGW786441:BGY786441 AXA786441:AXC786441 ANE786441:ANG786441 ADI786441:ADK786441 TM786441:TO786441 JQ786441:JS786441 U786441:W786441 WWC720905:WWE720905 WMG720905:WMI720905 WCK720905:WCM720905 VSO720905:VSQ720905 VIS720905:VIU720905 UYW720905:UYY720905 UPA720905:UPC720905 UFE720905:UFG720905 TVI720905:TVK720905 TLM720905:TLO720905 TBQ720905:TBS720905 SRU720905:SRW720905 SHY720905:SIA720905 RYC720905:RYE720905 ROG720905:ROI720905 REK720905:REM720905 QUO720905:QUQ720905 QKS720905:QKU720905 QAW720905:QAY720905 PRA720905:PRC720905 PHE720905:PHG720905 OXI720905:OXK720905 ONM720905:ONO720905 ODQ720905:ODS720905 NTU720905:NTW720905 NJY720905:NKA720905 NAC720905:NAE720905 MQG720905:MQI720905 MGK720905:MGM720905 LWO720905:LWQ720905 LMS720905:LMU720905 LCW720905:LCY720905 KTA720905:KTC720905 KJE720905:KJG720905 JZI720905:JZK720905 JPM720905:JPO720905 JFQ720905:JFS720905 IVU720905:IVW720905 ILY720905:IMA720905 ICC720905:ICE720905 HSG720905:HSI720905 HIK720905:HIM720905 GYO720905:GYQ720905 GOS720905:GOU720905 GEW720905:GEY720905 FVA720905:FVC720905 FLE720905:FLG720905 FBI720905:FBK720905 ERM720905:ERO720905 EHQ720905:EHS720905 DXU720905:DXW720905 DNY720905:DOA720905 DEC720905:DEE720905 CUG720905:CUI720905 CKK720905:CKM720905 CAO720905:CAQ720905 BQS720905:BQU720905 BGW720905:BGY720905 AXA720905:AXC720905 ANE720905:ANG720905 ADI720905:ADK720905 TM720905:TO720905 JQ720905:JS720905 U720905:W720905 WWC655369:WWE655369 WMG655369:WMI655369 WCK655369:WCM655369 VSO655369:VSQ655369 VIS655369:VIU655369 UYW655369:UYY655369 UPA655369:UPC655369 UFE655369:UFG655369 TVI655369:TVK655369 TLM655369:TLO655369 TBQ655369:TBS655369 SRU655369:SRW655369 SHY655369:SIA655369 RYC655369:RYE655369 ROG655369:ROI655369 REK655369:REM655369 QUO655369:QUQ655369 QKS655369:QKU655369 QAW655369:QAY655369 PRA655369:PRC655369 PHE655369:PHG655369 OXI655369:OXK655369 ONM655369:ONO655369 ODQ655369:ODS655369 NTU655369:NTW655369 NJY655369:NKA655369 NAC655369:NAE655369 MQG655369:MQI655369 MGK655369:MGM655369 LWO655369:LWQ655369 LMS655369:LMU655369 LCW655369:LCY655369 KTA655369:KTC655369 KJE655369:KJG655369 JZI655369:JZK655369 JPM655369:JPO655369 JFQ655369:JFS655369 IVU655369:IVW655369 ILY655369:IMA655369 ICC655369:ICE655369 HSG655369:HSI655369 HIK655369:HIM655369 GYO655369:GYQ655369 GOS655369:GOU655369 GEW655369:GEY655369 FVA655369:FVC655369 FLE655369:FLG655369 FBI655369:FBK655369 ERM655369:ERO655369 EHQ655369:EHS655369 DXU655369:DXW655369 DNY655369:DOA655369 DEC655369:DEE655369 CUG655369:CUI655369 CKK655369:CKM655369 CAO655369:CAQ655369 BQS655369:BQU655369 BGW655369:BGY655369 AXA655369:AXC655369 ANE655369:ANG655369 ADI655369:ADK655369 TM655369:TO655369 JQ655369:JS655369 U655369:W655369 WWC589833:WWE589833 WMG589833:WMI589833 WCK589833:WCM589833 VSO589833:VSQ589833 VIS589833:VIU589833 UYW589833:UYY589833 UPA589833:UPC589833 UFE589833:UFG589833 TVI589833:TVK589833 TLM589833:TLO589833 TBQ589833:TBS589833 SRU589833:SRW589833 SHY589833:SIA589833 RYC589833:RYE589833 ROG589833:ROI589833 REK589833:REM589833 QUO589833:QUQ589833 QKS589833:QKU589833 QAW589833:QAY589833 PRA589833:PRC589833 PHE589833:PHG589833 OXI589833:OXK589833 ONM589833:ONO589833 ODQ589833:ODS589833 NTU589833:NTW589833 NJY589833:NKA589833 NAC589833:NAE589833 MQG589833:MQI589833 MGK589833:MGM589833 LWO589833:LWQ589833 LMS589833:LMU589833 LCW589833:LCY589833 KTA589833:KTC589833 KJE589833:KJG589833 JZI589833:JZK589833 JPM589833:JPO589833 JFQ589833:JFS589833 IVU589833:IVW589833 ILY589833:IMA589833 ICC589833:ICE589833 HSG589833:HSI589833 HIK589833:HIM589833 GYO589833:GYQ589833 GOS589833:GOU589833 GEW589833:GEY589833 FVA589833:FVC589833 FLE589833:FLG589833 FBI589833:FBK589833 ERM589833:ERO589833 EHQ589833:EHS589833 DXU589833:DXW589833 DNY589833:DOA589833 DEC589833:DEE589833 CUG589833:CUI589833 CKK589833:CKM589833 CAO589833:CAQ589833 BQS589833:BQU589833 BGW589833:BGY589833 AXA589833:AXC589833 ANE589833:ANG589833 ADI589833:ADK589833 TM589833:TO589833 JQ589833:JS589833 U589833:W589833 WWC524297:WWE524297 WMG524297:WMI524297 WCK524297:WCM524297 VSO524297:VSQ524297 VIS524297:VIU524297 UYW524297:UYY524297 UPA524297:UPC524297 UFE524297:UFG524297 TVI524297:TVK524297 TLM524297:TLO524297 TBQ524297:TBS524297 SRU524297:SRW524297 SHY524297:SIA524297 RYC524297:RYE524297 ROG524297:ROI524297 REK524297:REM524297 QUO524297:QUQ524297 QKS524297:QKU524297 QAW524297:QAY524297 PRA524297:PRC524297 PHE524297:PHG524297 OXI524297:OXK524297 ONM524297:ONO524297 ODQ524297:ODS524297 NTU524297:NTW524297 NJY524297:NKA524297 NAC524297:NAE524297 MQG524297:MQI524297 MGK524297:MGM524297 LWO524297:LWQ524297 LMS524297:LMU524297 LCW524297:LCY524297 KTA524297:KTC524297 KJE524297:KJG524297 JZI524297:JZK524297 JPM524297:JPO524297 JFQ524297:JFS524297 IVU524297:IVW524297 ILY524297:IMA524297 ICC524297:ICE524297 HSG524297:HSI524297 HIK524297:HIM524297 GYO524297:GYQ524297 GOS524297:GOU524297 GEW524297:GEY524297 FVA524297:FVC524297 FLE524297:FLG524297 FBI524297:FBK524297 ERM524297:ERO524297 EHQ524297:EHS524297 DXU524297:DXW524297 DNY524297:DOA524297 DEC524297:DEE524297 CUG524297:CUI524297 CKK524297:CKM524297 CAO524297:CAQ524297 BQS524297:BQU524297 BGW524297:BGY524297 AXA524297:AXC524297 ANE524297:ANG524297 ADI524297:ADK524297 TM524297:TO524297 JQ524297:JS524297 U524297:W524297 WWC458761:WWE458761 WMG458761:WMI458761 WCK458761:WCM458761 VSO458761:VSQ458761 VIS458761:VIU458761 UYW458761:UYY458761 UPA458761:UPC458761 UFE458761:UFG458761 TVI458761:TVK458761 TLM458761:TLO458761 TBQ458761:TBS458761 SRU458761:SRW458761 SHY458761:SIA458761 RYC458761:RYE458761 ROG458761:ROI458761 REK458761:REM458761 QUO458761:QUQ458761 QKS458761:QKU458761 QAW458761:QAY458761 PRA458761:PRC458761 PHE458761:PHG458761 OXI458761:OXK458761 ONM458761:ONO458761 ODQ458761:ODS458761 NTU458761:NTW458761 NJY458761:NKA458761 NAC458761:NAE458761 MQG458761:MQI458761 MGK458761:MGM458761 LWO458761:LWQ458761 LMS458761:LMU458761 LCW458761:LCY458761 KTA458761:KTC458761 KJE458761:KJG458761 JZI458761:JZK458761 JPM458761:JPO458761 JFQ458761:JFS458761 IVU458761:IVW458761 ILY458761:IMA458761 ICC458761:ICE458761 HSG458761:HSI458761 HIK458761:HIM458761 GYO458761:GYQ458761 GOS458761:GOU458761 GEW458761:GEY458761 FVA458761:FVC458761 FLE458761:FLG458761 FBI458761:FBK458761 ERM458761:ERO458761 EHQ458761:EHS458761 DXU458761:DXW458761 DNY458761:DOA458761 DEC458761:DEE458761 CUG458761:CUI458761 CKK458761:CKM458761 CAO458761:CAQ458761 BQS458761:BQU458761 BGW458761:BGY458761 AXA458761:AXC458761 ANE458761:ANG458761 ADI458761:ADK458761 TM458761:TO458761 JQ458761:JS458761 U458761:W458761 WWC393225:WWE393225 WMG393225:WMI393225 WCK393225:WCM393225 VSO393225:VSQ393225 VIS393225:VIU393225 UYW393225:UYY393225 UPA393225:UPC393225 UFE393225:UFG393225 TVI393225:TVK393225 TLM393225:TLO393225 TBQ393225:TBS393225 SRU393225:SRW393225 SHY393225:SIA393225 RYC393225:RYE393225 ROG393225:ROI393225 REK393225:REM393225 QUO393225:QUQ393225 QKS393225:QKU393225 QAW393225:QAY393225 PRA393225:PRC393225 PHE393225:PHG393225 OXI393225:OXK393225 ONM393225:ONO393225 ODQ393225:ODS393225 NTU393225:NTW393225 NJY393225:NKA393225 NAC393225:NAE393225 MQG393225:MQI393225 MGK393225:MGM393225 LWO393225:LWQ393225 LMS393225:LMU393225 LCW393225:LCY393225 KTA393225:KTC393225 KJE393225:KJG393225 JZI393225:JZK393225 JPM393225:JPO393225 JFQ393225:JFS393225 IVU393225:IVW393225 ILY393225:IMA393225 ICC393225:ICE393225 HSG393225:HSI393225 HIK393225:HIM393225 GYO393225:GYQ393225 GOS393225:GOU393225 GEW393225:GEY393225 FVA393225:FVC393225 FLE393225:FLG393225 FBI393225:FBK393225 ERM393225:ERO393225 EHQ393225:EHS393225 DXU393225:DXW393225 DNY393225:DOA393225 DEC393225:DEE393225 CUG393225:CUI393225 CKK393225:CKM393225 CAO393225:CAQ393225 BQS393225:BQU393225 BGW393225:BGY393225 AXA393225:AXC393225 ANE393225:ANG393225 ADI393225:ADK393225 TM393225:TO393225 JQ393225:JS393225 U393225:W393225 WWC327689:WWE327689 WMG327689:WMI327689 WCK327689:WCM327689 VSO327689:VSQ327689 VIS327689:VIU327689 UYW327689:UYY327689 UPA327689:UPC327689 UFE327689:UFG327689 TVI327689:TVK327689 TLM327689:TLO327689 TBQ327689:TBS327689 SRU327689:SRW327689 SHY327689:SIA327689 RYC327689:RYE327689 ROG327689:ROI327689 REK327689:REM327689 QUO327689:QUQ327689 QKS327689:QKU327689 QAW327689:QAY327689 PRA327689:PRC327689 PHE327689:PHG327689 OXI327689:OXK327689 ONM327689:ONO327689 ODQ327689:ODS327689 NTU327689:NTW327689 NJY327689:NKA327689 NAC327689:NAE327689 MQG327689:MQI327689 MGK327689:MGM327689 LWO327689:LWQ327689 LMS327689:LMU327689 LCW327689:LCY327689 KTA327689:KTC327689 KJE327689:KJG327689 JZI327689:JZK327689 JPM327689:JPO327689 JFQ327689:JFS327689 IVU327689:IVW327689 ILY327689:IMA327689 ICC327689:ICE327689 HSG327689:HSI327689 HIK327689:HIM327689 GYO327689:GYQ327689 GOS327689:GOU327689 GEW327689:GEY327689 FVA327689:FVC327689 FLE327689:FLG327689 FBI327689:FBK327689 ERM327689:ERO327689 EHQ327689:EHS327689 DXU327689:DXW327689 DNY327689:DOA327689 DEC327689:DEE327689 CUG327689:CUI327689 CKK327689:CKM327689 CAO327689:CAQ327689 BQS327689:BQU327689 BGW327689:BGY327689 AXA327689:AXC327689 ANE327689:ANG327689 ADI327689:ADK327689 TM327689:TO327689 JQ327689:JS327689 U327689:W327689 WWC262153:WWE262153 WMG262153:WMI262153 WCK262153:WCM262153 VSO262153:VSQ262153 VIS262153:VIU262153 UYW262153:UYY262153 UPA262153:UPC262153 UFE262153:UFG262153 TVI262153:TVK262153 TLM262153:TLO262153 TBQ262153:TBS262153 SRU262153:SRW262153 SHY262153:SIA262153 RYC262153:RYE262153 ROG262153:ROI262153 REK262153:REM262153 QUO262153:QUQ262153 QKS262153:QKU262153 QAW262153:QAY262153 PRA262153:PRC262153 PHE262153:PHG262153 OXI262153:OXK262153 ONM262153:ONO262153 ODQ262153:ODS262153 NTU262153:NTW262153 NJY262153:NKA262153 NAC262153:NAE262153 MQG262153:MQI262153 MGK262153:MGM262153 LWO262153:LWQ262153 LMS262153:LMU262153 LCW262153:LCY262153 KTA262153:KTC262153 KJE262153:KJG262153 JZI262153:JZK262153 JPM262153:JPO262153 JFQ262153:JFS262153 IVU262153:IVW262153 ILY262153:IMA262153 ICC262153:ICE262153 HSG262153:HSI262153 HIK262153:HIM262153 GYO262153:GYQ262153 GOS262153:GOU262153 GEW262153:GEY262153 FVA262153:FVC262153 FLE262153:FLG262153 FBI262153:FBK262153 ERM262153:ERO262153 EHQ262153:EHS262153 DXU262153:DXW262153 DNY262153:DOA262153 DEC262153:DEE262153 CUG262153:CUI262153 CKK262153:CKM262153 CAO262153:CAQ262153 BQS262153:BQU262153 BGW262153:BGY262153 AXA262153:AXC262153 ANE262153:ANG262153 ADI262153:ADK262153 TM262153:TO262153 JQ262153:JS262153 U262153:W262153 WWC196617:WWE196617 WMG196617:WMI196617 WCK196617:WCM196617 VSO196617:VSQ196617 VIS196617:VIU196617 UYW196617:UYY196617 UPA196617:UPC196617 UFE196617:UFG196617 TVI196617:TVK196617 TLM196617:TLO196617 TBQ196617:TBS196617 SRU196617:SRW196617 SHY196617:SIA196617 RYC196617:RYE196617 ROG196617:ROI196617 REK196617:REM196617 QUO196617:QUQ196617 QKS196617:QKU196617 QAW196617:QAY196617 PRA196617:PRC196617 PHE196617:PHG196617 OXI196617:OXK196617 ONM196617:ONO196617 ODQ196617:ODS196617 NTU196617:NTW196617 NJY196617:NKA196617 NAC196617:NAE196617 MQG196617:MQI196617 MGK196617:MGM196617 LWO196617:LWQ196617 LMS196617:LMU196617 LCW196617:LCY196617 KTA196617:KTC196617 KJE196617:KJG196617 JZI196617:JZK196617 JPM196617:JPO196617 JFQ196617:JFS196617 IVU196617:IVW196617 ILY196617:IMA196617 ICC196617:ICE196617 HSG196617:HSI196617 HIK196617:HIM196617 GYO196617:GYQ196617 GOS196617:GOU196617 GEW196617:GEY196617 FVA196617:FVC196617 FLE196617:FLG196617 FBI196617:FBK196617 ERM196617:ERO196617 EHQ196617:EHS196617 DXU196617:DXW196617 DNY196617:DOA196617 DEC196617:DEE196617 CUG196617:CUI196617 CKK196617:CKM196617 CAO196617:CAQ196617 BQS196617:BQU196617 BGW196617:BGY196617 AXA196617:AXC196617 ANE196617:ANG196617 ADI196617:ADK196617 TM196617:TO196617 JQ196617:JS196617 U196617:W196617 WWC131081:WWE131081 WMG131081:WMI131081 WCK131081:WCM131081 VSO131081:VSQ131081 VIS131081:VIU131081 UYW131081:UYY131081 UPA131081:UPC131081 UFE131081:UFG131081 TVI131081:TVK131081 TLM131081:TLO131081 TBQ131081:TBS131081 SRU131081:SRW131081 SHY131081:SIA131081 RYC131081:RYE131081 ROG131081:ROI131081 REK131081:REM131081 QUO131081:QUQ131081 QKS131081:QKU131081 QAW131081:QAY131081 PRA131081:PRC131081 PHE131081:PHG131081 OXI131081:OXK131081 ONM131081:ONO131081 ODQ131081:ODS131081 NTU131081:NTW131081 NJY131081:NKA131081 NAC131081:NAE131081 MQG131081:MQI131081 MGK131081:MGM131081 LWO131081:LWQ131081 LMS131081:LMU131081 LCW131081:LCY131081 KTA131081:KTC131081 KJE131081:KJG131081 JZI131081:JZK131081 JPM131081:JPO131081 JFQ131081:JFS131081 IVU131081:IVW131081 ILY131081:IMA131081 ICC131081:ICE131081 HSG131081:HSI131081 HIK131081:HIM131081 GYO131081:GYQ131081 GOS131081:GOU131081 GEW131081:GEY131081 FVA131081:FVC131081 FLE131081:FLG131081 FBI131081:FBK131081 ERM131081:ERO131081 EHQ131081:EHS131081 DXU131081:DXW131081 DNY131081:DOA131081 DEC131081:DEE131081 CUG131081:CUI131081 CKK131081:CKM131081 CAO131081:CAQ131081 BQS131081:BQU131081 BGW131081:BGY131081 AXA131081:AXC131081 ANE131081:ANG131081 ADI131081:ADK131081 TM131081:TO131081 JQ131081:JS131081 U131081:W131081 WWC65545:WWE65545 WMG65545:WMI65545 WCK65545:WCM65545 VSO65545:VSQ65545 VIS65545:VIU65545 UYW65545:UYY65545 UPA65545:UPC65545 UFE65545:UFG65545 TVI65545:TVK65545 TLM65545:TLO65545 TBQ65545:TBS65545 SRU65545:SRW65545 SHY65545:SIA65545 RYC65545:RYE65545 ROG65545:ROI65545 REK65545:REM65545 QUO65545:QUQ65545 QKS65545:QKU65545 QAW65545:QAY65545 PRA65545:PRC65545 PHE65545:PHG65545 OXI65545:OXK65545 ONM65545:ONO65545 ODQ65545:ODS65545 NTU65545:NTW65545 NJY65545:NKA65545 NAC65545:NAE65545 MQG65545:MQI65545 MGK65545:MGM65545 LWO65545:LWQ65545 LMS65545:LMU65545 LCW65545:LCY65545 KTA65545:KTC65545 KJE65545:KJG65545 JZI65545:JZK65545 JPM65545:JPO65545 JFQ65545:JFS65545 IVU65545:IVW65545 ILY65545:IMA65545 ICC65545:ICE65545 HSG65545:HSI65545 HIK65545:HIM65545 GYO65545:GYQ65545 GOS65545:GOU65545 GEW65545:GEY65545 FVA65545:FVC65545 FLE65545:FLG65545 FBI65545:FBK65545 ERM65545:ERO65545 EHQ65545:EHS65545 DXU65545:DXW65545 DNY65545:DOA65545 DEC65545:DEE65545 CUG65545:CUI65545 CKK65545:CKM65545 CAO65545:CAQ65545 BQS65545:BQU65545 BGW65545:BGY65545 AXA65545:AXC65545 ANE65545:ANG65545 ADI65545:ADK65545 TM65545:TO65545 JQ65545:JS65545 U65545:W65545 WWC10:WWE10 WMG10:WMI10 WCK10:WCM10 VSO10:VSQ10 VIS10:VIU10 UYW10:UYY10 UPA10:UPC10 UFE10:UFG10 TVI10:TVK10 TLM10:TLO10 TBQ10:TBS10 SRU10:SRW10 SHY10:SIA10 RYC10:RYE10 ROG10:ROI10 REK10:REM10 QUO10:QUQ10 QKS10:QKU10 QAW10:QAY10 PRA10:PRC10 PHE10:PHG10 OXI10:OXK10 ONM10:ONO10 ODQ10:ODS10 NTU10:NTW10 NJY10:NKA10 NAC10:NAE10 MQG10:MQI10 MGK10:MGM10 LWO10:LWQ10 LMS10:LMU10 LCW10:LCY10 KTA10:KTC10 KJE10:KJG10 JZI10:JZK10 JPM10:JPO10 JFQ10:JFS10 IVU10:IVW10 ILY10:IMA10 ICC10:ICE10 HSG10:HSI10 HIK10:HIM10 GYO10:GYQ10 GOS10:GOU10 GEW10:GEY10 FVA10:FVC10 FLE10:FLG10 FBI10:FBK10 ERM10:ERO10 EHQ10:EHS10 DXU10:DXW10 DNY10:DOA10 DEC10:DEE10 CUG10:CUI10 CKK10:CKM10 CAO10:CAQ10 BQS10:BQU10 BGW10:BGY10 AXA10:AXC10 ANE10:ANG10 ADI10:ADK10 TM10:TO10 JQ10:JS10 WVY983046 WMC983046 WCG983046 VSK983046 VIO983046 UYS983046 UOW983046 UFA983046 TVE983046 TLI983046 TBM983046 SRQ983046 SHU983046 RXY983046 ROC983046 REG983046 QUK983046 QKO983046 QAS983046 PQW983046 PHA983046 OXE983046 ONI983046 ODM983046 NTQ983046 NJU983046 MZY983046 MQC983046 MGG983046 LWK983046 LMO983046 LCS983046 KSW983046 KJA983046 JZE983046 JPI983046 JFM983046 IVQ983046 ILU983046 IBY983046 HSC983046 HIG983046 GYK983046 GOO983046 GES983046 FUW983046 FLA983046 FBE983046 ERI983046 EHM983046 DXQ983046 DNU983046 DDY983046 CUC983046 CKG983046 CAK983046 BQO983046 BGS983046 AWW983046 ANA983046 ADE983046 TI983046 JM983046 Q983046 WVY917510 WMC917510 WCG917510 VSK917510 VIO917510 UYS917510 UOW917510 UFA917510 TVE917510 TLI917510 TBM917510 SRQ917510 SHU917510 RXY917510 ROC917510 REG917510 QUK917510 QKO917510 QAS917510 PQW917510 PHA917510 OXE917510 ONI917510 ODM917510 NTQ917510 NJU917510 MZY917510 MQC917510 MGG917510 LWK917510 LMO917510 LCS917510 KSW917510 KJA917510 JZE917510 JPI917510 JFM917510 IVQ917510 ILU917510 IBY917510 HSC917510 HIG917510 GYK917510 GOO917510 GES917510 FUW917510 FLA917510 FBE917510 ERI917510 EHM917510 DXQ917510 DNU917510 DDY917510 CUC917510 CKG917510 CAK917510 BQO917510 BGS917510 AWW917510 ANA917510 ADE917510 TI917510 JM917510 Q917510 WVY851974 WMC851974 WCG851974 VSK851974 VIO851974 UYS851974 UOW851974 UFA851974 TVE851974 TLI851974 TBM851974 SRQ851974 SHU851974 RXY851974 ROC851974 REG851974 QUK851974 QKO851974 QAS851974 PQW851974 PHA851974 OXE851974 ONI851974 ODM851974 NTQ851974 NJU851974 MZY851974 MQC851974 MGG851974 LWK851974 LMO851974 LCS851974 KSW851974 KJA851974 JZE851974 JPI851974 JFM851974 IVQ851974 ILU851974 IBY851974 HSC851974 HIG851974 GYK851974 GOO851974 GES851974 FUW851974 FLA851974 FBE851974 ERI851974 EHM851974 DXQ851974 DNU851974 DDY851974 CUC851974 CKG851974 CAK851974 BQO851974 BGS851974 AWW851974 ANA851974 ADE851974 TI851974 JM851974 Q851974 WVY786438 WMC786438 WCG786438 VSK786438 VIO786438 UYS786438 UOW786438 UFA786438 TVE786438 TLI786438 TBM786438 SRQ786438 SHU786438 RXY786438 ROC786438 REG786438 QUK786438 QKO786438 QAS786438 PQW786438 PHA786438 OXE786438 ONI786438 ODM786438 NTQ786438 NJU786438 MZY786438 MQC786438 MGG786438 LWK786438 LMO786438 LCS786438 KSW786438 KJA786438 JZE786438 JPI786438 JFM786438 IVQ786438 ILU786438 IBY786438 HSC786438 HIG786438 GYK786438 GOO786438 GES786438 FUW786438 FLA786438 FBE786438 ERI786438 EHM786438 DXQ786438 DNU786438 DDY786438 CUC786438 CKG786438 CAK786438 BQO786438 BGS786438 AWW786438 ANA786438 ADE786438 TI786438 JM786438 Q786438 WVY720902 WMC720902 WCG720902 VSK720902 VIO720902 UYS720902 UOW720902 UFA720902 TVE720902 TLI720902 TBM720902 SRQ720902 SHU720902 RXY720902 ROC720902 REG720902 QUK720902 QKO720902 QAS720902 PQW720902 PHA720902 OXE720902 ONI720902 ODM720902 NTQ720902 NJU720902 MZY720902 MQC720902 MGG720902 LWK720902 LMO720902 LCS720902 KSW720902 KJA720902 JZE720902 JPI720902 JFM720902 IVQ720902 ILU720902 IBY720902 HSC720902 HIG720902 GYK720902 GOO720902 GES720902 FUW720902 FLA720902 FBE720902 ERI720902 EHM720902 DXQ720902 DNU720902 DDY720902 CUC720902 CKG720902 CAK720902 BQO720902 BGS720902 AWW720902 ANA720902 ADE720902 TI720902 JM720902 Q720902 WVY655366 WMC655366 WCG655366 VSK655366 VIO655366 UYS655366 UOW655366 UFA655366 TVE655366 TLI655366 TBM655366 SRQ655366 SHU655366 RXY655366 ROC655366 REG655366 QUK655366 QKO655366 QAS655366 PQW655366 PHA655366 OXE655366 ONI655366 ODM655366 NTQ655366 NJU655366 MZY655366 MQC655366 MGG655366 LWK655366 LMO655366 LCS655366 KSW655366 KJA655366 JZE655366 JPI655366 JFM655366 IVQ655366 ILU655366 IBY655366 HSC655366 HIG655366 GYK655366 GOO655366 GES655366 FUW655366 FLA655366 FBE655366 ERI655366 EHM655366 DXQ655366 DNU655366 DDY655366 CUC655366 CKG655366 CAK655366 BQO655366 BGS655366 AWW655366 ANA655366 ADE655366 TI655366 JM655366 Q655366 WVY589830 WMC589830 WCG589830 VSK589830 VIO589830 UYS589830 UOW589830 UFA589830 TVE589830 TLI589830 TBM589830 SRQ589830 SHU589830 RXY589830 ROC589830 REG589830 QUK589830 QKO589830 QAS589830 PQW589830 PHA589830 OXE589830 ONI589830 ODM589830 NTQ589830 NJU589830 MZY589830 MQC589830 MGG589830 LWK589830 LMO589830 LCS589830 KSW589830 KJA589830 JZE589830 JPI589830 JFM589830 IVQ589830 ILU589830 IBY589830 HSC589830 HIG589830 GYK589830 GOO589830 GES589830 FUW589830 FLA589830 FBE589830 ERI589830 EHM589830 DXQ589830 DNU589830 DDY589830 CUC589830 CKG589830 CAK589830 BQO589830 BGS589830 AWW589830 ANA589830 ADE589830 TI589830 JM589830 Q589830 WVY524294 WMC524294 WCG524294 VSK524294 VIO524294 UYS524294 UOW524294 UFA524294 TVE524294 TLI524294 TBM524294 SRQ524294 SHU524294 RXY524294 ROC524294 REG524294 QUK524294 QKO524294 QAS524294 PQW524294 PHA524294 OXE524294 ONI524294 ODM524294 NTQ524294 NJU524294 MZY524294 MQC524294 MGG524294 LWK524294 LMO524294 LCS524294 KSW524294 KJA524294 JZE524294 JPI524294 JFM524294 IVQ524294 ILU524294 IBY524294 HSC524294 HIG524294 GYK524294 GOO524294 GES524294 FUW524294 FLA524294 FBE524294 ERI524294 EHM524294 DXQ524294 DNU524294 DDY524294 CUC524294 CKG524294 CAK524294 BQO524294 BGS524294 AWW524294 ANA524294 ADE524294 TI524294 JM524294 Q524294 WVY458758 WMC458758 WCG458758 VSK458758 VIO458758 UYS458758 UOW458758 UFA458758 TVE458758 TLI458758 TBM458758 SRQ458758 SHU458758 RXY458758 ROC458758 REG458758 QUK458758 QKO458758 QAS458758 PQW458758 PHA458758 OXE458758 ONI458758 ODM458758 NTQ458758 NJU458758 MZY458758 MQC458758 MGG458758 LWK458758 LMO458758 LCS458758 KSW458758 KJA458758 JZE458758 JPI458758 JFM458758 IVQ458758 ILU458758 IBY458758 HSC458758 HIG458758 GYK458758 GOO458758 GES458758 FUW458758 FLA458758 FBE458758 ERI458758 EHM458758 DXQ458758 DNU458758 DDY458758 CUC458758 CKG458758 CAK458758 BQO458758 BGS458758 AWW458758 ANA458758 ADE458758 TI458758 JM458758 Q458758 WVY393222 WMC393222 WCG393222 VSK393222 VIO393222 UYS393222 UOW393222 UFA393222 TVE393222 TLI393222 TBM393222 SRQ393222 SHU393222 RXY393222 ROC393222 REG393222 QUK393222 QKO393222 QAS393222 PQW393222 PHA393222 OXE393222 ONI393222 ODM393222 NTQ393222 NJU393222 MZY393222 MQC393222 MGG393222 LWK393222 LMO393222 LCS393222 KSW393222 KJA393222 JZE393222 JPI393222 JFM393222 IVQ393222 ILU393222 IBY393222 HSC393222 HIG393222 GYK393222 GOO393222 GES393222 FUW393222 FLA393222 FBE393222 ERI393222 EHM393222 DXQ393222 DNU393222 DDY393222 CUC393222 CKG393222 CAK393222 BQO393222 BGS393222 AWW393222 ANA393222 ADE393222 TI393222 JM393222 Q393222 WVY327686 WMC327686 WCG327686 VSK327686 VIO327686 UYS327686 UOW327686 UFA327686 TVE327686 TLI327686 TBM327686 SRQ327686 SHU327686 RXY327686 ROC327686 REG327686 QUK327686 QKO327686 QAS327686 PQW327686 PHA327686 OXE327686 ONI327686 ODM327686 NTQ327686 NJU327686 MZY327686 MQC327686 MGG327686 LWK327686 LMO327686 LCS327686 KSW327686 KJA327686 JZE327686 JPI327686 JFM327686 IVQ327686 ILU327686 IBY327686 HSC327686 HIG327686 GYK327686 GOO327686 GES327686 FUW327686 FLA327686 FBE327686 ERI327686 EHM327686 DXQ327686 DNU327686 DDY327686 CUC327686 CKG327686 CAK327686 BQO327686 BGS327686 AWW327686 ANA327686 ADE327686 TI327686 JM327686 Q327686 WVY262150 WMC262150 WCG262150 VSK262150 VIO262150 UYS262150 UOW262150 UFA262150 TVE262150 TLI262150 TBM262150 SRQ262150 SHU262150 RXY262150 ROC262150 REG262150 QUK262150 QKO262150 QAS262150 PQW262150 PHA262150 OXE262150 ONI262150 ODM262150 NTQ262150 NJU262150 MZY262150 MQC262150 MGG262150 LWK262150 LMO262150 LCS262150 KSW262150 KJA262150 JZE262150 JPI262150 JFM262150 IVQ262150 ILU262150 IBY262150 HSC262150 HIG262150 GYK262150 GOO262150 GES262150 FUW262150 FLA262150 FBE262150 ERI262150 EHM262150 DXQ262150 DNU262150 DDY262150 CUC262150 CKG262150 CAK262150 BQO262150 BGS262150 AWW262150 ANA262150 ADE262150 TI262150 JM262150 Q262150 WVY196614 WMC196614 WCG196614 VSK196614 VIO196614 UYS196614 UOW196614 UFA196614 TVE196614 TLI196614 TBM196614 SRQ196614 SHU196614 RXY196614 ROC196614 REG196614 QUK196614 QKO196614 QAS196614 PQW196614 PHA196614 OXE196614 ONI196614 ODM196614 NTQ196614 NJU196614 MZY196614 MQC196614 MGG196614 LWK196614 LMO196614 LCS196614 KSW196614 KJA196614 JZE196614 JPI196614 JFM196614 IVQ196614 ILU196614 IBY196614 HSC196614 HIG196614 GYK196614 GOO196614 GES196614 FUW196614 FLA196614 FBE196614 ERI196614 EHM196614 DXQ196614 DNU196614 DDY196614 CUC196614 CKG196614 CAK196614 BQO196614 BGS196614 AWW196614 ANA196614 ADE196614 TI196614 JM196614 Q196614 WVY131078 WMC131078 WCG131078 VSK131078 VIO131078 UYS131078 UOW131078 UFA131078 TVE131078 TLI131078 TBM131078 SRQ131078 SHU131078 RXY131078 ROC131078 REG131078 QUK131078 QKO131078 QAS131078 PQW131078 PHA131078 OXE131078 ONI131078 ODM131078 NTQ131078 NJU131078 MZY131078 MQC131078 MGG131078 LWK131078 LMO131078 LCS131078 KSW131078 KJA131078 JZE131078 JPI131078 JFM131078 IVQ131078 ILU131078 IBY131078 HSC131078 HIG131078 GYK131078 GOO131078 GES131078 FUW131078 FLA131078 FBE131078 ERI131078 EHM131078 DXQ131078 DNU131078 DDY131078 CUC131078 CKG131078 CAK131078 BQO131078 BGS131078 AWW131078 ANA131078 ADE131078 TI131078 JM131078 Q131078 WVY65542 WMC65542 WCG65542 VSK65542 VIO65542 UYS65542 UOW65542 UFA65542 TVE65542 TLI65542 TBM65542 SRQ65542 SHU65542 RXY65542 ROC65542 REG65542 QUK65542 QKO65542 QAS65542 PQW65542 PHA65542 OXE65542 ONI65542 ODM65542 NTQ65542 NJU65542 MZY65542 MQC65542 MGG65542 LWK65542 LMO65542 LCS65542 KSW65542 KJA65542 JZE65542 JPI65542 JFM65542 IVQ65542 ILU65542 IBY65542 HSC65542 HIG65542 GYK65542 GOO65542 GES65542 FUW65542 FLA65542 FBE65542 ERI65542 EHM65542 DXQ65542 DNU65542 DDY65542 CUC65542 CKG65542 CAK65542 BQO65542 BGS65542 AWW65542 ANA65542 ADE65542 TI65542 JM65542 Q65542 WVY7 WMC7 WCG7 VSK7 VIO7 UYS7 UOW7 UFA7 TVE7 TLI7 TBM7 SRQ7 SHU7 RXY7 ROC7 REG7 QUK7 QKO7 QAS7 PQW7 PHA7 OXE7 ONI7 ODM7 NTQ7 NJU7 MZY7 MQC7 MGG7 LWK7 LMO7 LCS7 KSW7 KJA7 JZE7 JPI7 JFM7 IVQ7 ILU7 IBY7 HSC7 HIG7 GYK7 GOO7 GES7 FUW7 FLA7 FBE7 ERI7 EHM7 DXQ7 DNU7 DDY7 CUC7 CKG7 CAK7 BQO7 BGS7 AWW7 ANA7 ADE7 TI7 JM7 G12:G14 WVT983046 WLX983046 WCB983046 VSF983046 VIJ983046 UYN983046 UOR983046 UEV983046 TUZ983046 TLD983046 TBH983046 SRL983046 SHP983046 RXT983046 RNX983046 REB983046 QUF983046 QKJ983046 QAN983046 PQR983046 PGV983046 OWZ983046 OND983046 ODH983046 NTL983046 NJP983046 MZT983046 MPX983046 MGB983046 LWF983046 LMJ983046 LCN983046 KSR983046 KIV983046 JYZ983046 JPD983046 JFH983046 IVL983046 ILP983046 IBT983046 HRX983046 HIB983046 GYF983046 GOJ983046 GEN983046 FUR983046 FKV983046 FAZ983046 ERD983046 EHH983046 DXL983046 DNP983046 DDT983046 CTX983046 CKB983046 CAF983046 BQJ983046 BGN983046 AWR983046 AMV983046 ACZ983046 TD983046 JH983046 L983046 WVT917510 WLX917510 WCB917510 VSF917510 VIJ917510 UYN917510 UOR917510 UEV917510 TUZ917510 TLD917510 TBH917510 SRL917510 SHP917510 RXT917510 RNX917510 REB917510 QUF917510 QKJ917510 QAN917510 PQR917510 PGV917510 OWZ917510 OND917510 ODH917510 NTL917510 NJP917510 MZT917510 MPX917510 MGB917510 LWF917510 LMJ917510 LCN917510 KSR917510 KIV917510 JYZ917510 JPD917510 JFH917510 IVL917510 ILP917510 IBT917510 HRX917510 HIB917510 GYF917510 GOJ917510 GEN917510 FUR917510 FKV917510 FAZ917510 ERD917510 EHH917510 DXL917510 DNP917510 DDT917510 CTX917510 CKB917510 CAF917510 BQJ917510 BGN917510 AWR917510 AMV917510 ACZ917510 TD917510 JH917510 L917510 WVT851974 WLX851974 WCB851974 VSF851974 VIJ851974 UYN851974 UOR851974 UEV851974 TUZ851974 TLD851974 TBH851974 SRL851974 SHP851974 RXT851974 RNX851974 REB851974 QUF851974 QKJ851974 QAN851974 PQR851974 PGV851974 OWZ851974 OND851974 ODH851974 NTL851974 NJP851974 MZT851974 MPX851974 MGB851974 LWF851974 LMJ851974 LCN851974 KSR851974 KIV851974 JYZ851974 JPD851974 JFH851974 IVL851974 ILP851974 IBT851974 HRX851974 HIB851974 GYF851974 GOJ851974 GEN851974 FUR851974 FKV851974 FAZ851974 ERD851974 EHH851974 DXL851974 DNP851974 DDT851974 CTX851974 CKB851974 CAF851974 BQJ851974 BGN851974 AWR851974 AMV851974 ACZ851974 TD851974 JH851974 L851974 WVT786438 WLX786438 WCB786438 VSF786438 VIJ786438 UYN786438 UOR786438 UEV786438 TUZ786438 TLD786438 TBH786438 SRL786438 SHP786438 RXT786438 RNX786438 REB786438 QUF786438 QKJ786438 QAN786438 PQR786438 PGV786438 OWZ786438 OND786438 ODH786438 NTL786438 NJP786438 MZT786438 MPX786438 MGB786438 LWF786438 LMJ786438 LCN786438 KSR786438 KIV786438 JYZ786438 JPD786438 JFH786438 IVL786438 ILP786438 IBT786438 HRX786438 HIB786438 GYF786438 GOJ786438 GEN786438 FUR786438 FKV786438 FAZ786438 ERD786438 EHH786438 DXL786438 DNP786438 DDT786438 CTX786438 CKB786438 CAF786438 BQJ786438 BGN786438 AWR786438 AMV786438 ACZ786438 TD786438 JH786438 L786438 WVT720902 WLX720902 WCB720902 VSF720902 VIJ720902 UYN720902 UOR720902 UEV720902 TUZ720902 TLD720902 TBH720902 SRL720902 SHP720902 RXT720902 RNX720902 REB720902 QUF720902 QKJ720902 QAN720902 PQR720902 PGV720902 OWZ720902 OND720902 ODH720902 NTL720902 NJP720902 MZT720902 MPX720902 MGB720902 LWF720902 LMJ720902 LCN720902 KSR720902 KIV720902 JYZ720902 JPD720902 JFH720902 IVL720902 ILP720902 IBT720902 HRX720902 HIB720902 GYF720902 GOJ720902 GEN720902 FUR720902 FKV720902 FAZ720902 ERD720902 EHH720902 DXL720902 DNP720902 DDT720902 CTX720902 CKB720902 CAF720902 BQJ720902 BGN720902 AWR720902 AMV720902 ACZ720902 TD720902 JH720902 L720902 WVT655366 WLX655366 WCB655366 VSF655366 VIJ655366 UYN655366 UOR655366 UEV655366 TUZ655366 TLD655366 TBH655366 SRL655366 SHP655366 RXT655366 RNX655366 REB655366 QUF655366 QKJ655366 QAN655366 PQR655366 PGV655366 OWZ655366 OND655366 ODH655366 NTL655366 NJP655366 MZT655366 MPX655366 MGB655366 LWF655366 LMJ655366 LCN655366 KSR655366 KIV655366 JYZ655366 JPD655366 JFH655366 IVL655366 ILP655366 IBT655366 HRX655366 HIB655366 GYF655366 GOJ655366 GEN655366 FUR655366 FKV655366 FAZ655366 ERD655366 EHH655366 DXL655366 DNP655366 DDT655366 CTX655366 CKB655366 CAF655366 BQJ655366 BGN655366 AWR655366 AMV655366 ACZ655366 TD655366 JH655366 L655366 WVT589830 WLX589830 WCB589830 VSF589830 VIJ589830 UYN589830 UOR589830 UEV589830 TUZ589830 TLD589830 TBH589830 SRL589830 SHP589830 RXT589830 RNX589830 REB589830 QUF589830 QKJ589830 QAN589830 PQR589830 PGV589830 OWZ589830 OND589830 ODH589830 NTL589830 NJP589830 MZT589830 MPX589830 MGB589830 LWF589830 LMJ589830 LCN589830 KSR589830 KIV589830 JYZ589830 JPD589830 JFH589830 IVL589830 ILP589830 IBT589830 HRX589830 HIB589830 GYF589830 GOJ589830 GEN589830 FUR589830 FKV589830 FAZ589830 ERD589830 EHH589830 DXL589830 DNP589830 DDT589830 CTX589830 CKB589830 CAF589830 BQJ589830 BGN589830 AWR589830 AMV589830 ACZ589830 TD589830 JH589830 L589830 WVT524294 WLX524294 WCB524294 VSF524294 VIJ524294 UYN524294 UOR524294 UEV524294 TUZ524294 TLD524294 TBH524294 SRL524294 SHP524294 RXT524294 RNX524294 REB524294 QUF524294 QKJ524294 QAN524294 PQR524294 PGV524294 OWZ524294 OND524294 ODH524294 NTL524294 NJP524294 MZT524294 MPX524294 MGB524294 LWF524294 LMJ524294 LCN524294 KSR524294 KIV524294 JYZ524294 JPD524294 JFH524294 IVL524294 ILP524294 IBT524294 HRX524294 HIB524294 GYF524294 GOJ524294 GEN524294 FUR524294 FKV524294 FAZ524294 ERD524294 EHH524294 DXL524294 DNP524294 DDT524294 CTX524294 CKB524294 CAF524294 BQJ524294 BGN524294 AWR524294 AMV524294 ACZ524294 TD524294 JH524294 L524294 WVT458758 WLX458758 WCB458758 VSF458758 VIJ458758 UYN458758 UOR458758 UEV458758 TUZ458758 TLD458758 TBH458758 SRL458758 SHP458758 RXT458758 RNX458758 REB458758 QUF458758 QKJ458758 QAN458758 PQR458758 PGV458758 OWZ458758 OND458758 ODH458758 NTL458758 NJP458758 MZT458758 MPX458758 MGB458758 LWF458758 LMJ458758 LCN458758 KSR458758 KIV458758 JYZ458758 JPD458758 JFH458758 IVL458758 ILP458758 IBT458758 HRX458758 HIB458758 GYF458758 GOJ458758 GEN458758 FUR458758 FKV458758 FAZ458758 ERD458758 EHH458758 DXL458758 DNP458758 DDT458758 CTX458758 CKB458758 CAF458758 BQJ458758 BGN458758 AWR458758 AMV458758 ACZ458758 TD458758 JH458758 L458758 WVT393222 WLX393222 WCB393222 VSF393222 VIJ393222 UYN393222 UOR393222 UEV393222 TUZ393222 TLD393222 TBH393222 SRL393222 SHP393222 RXT393222 RNX393222 REB393222 QUF393222 QKJ393222 QAN393222 PQR393222 PGV393222 OWZ393222 OND393222 ODH393222 NTL393222 NJP393222 MZT393222 MPX393222 MGB393222 LWF393222 LMJ393222 LCN393222 KSR393222 KIV393222 JYZ393222 JPD393222 JFH393222 IVL393222 ILP393222 IBT393222 HRX393222 HIB393222 GYF393222 GOJ393222 GEN393222 FUR393222 FKV393222 FAZ393222 ERD393222 EHH393222 DXL393222 DNP393222 DDT393222 CTX393222 CKB393222 CAF393222 BQJ393222 BGN393222 AWR393222 AMV393222 ACZ393222 TD393222 JH393222 L393222 WVT327686 WLX327686 WCB327686 VSF327686 VIJ327686 UYN327686 UOR327686 UEV327686 TUZ327686 TLD327686 TBH327686 SRL327686 SHP327686 RXT327686 RNX327686 REB327686 QUF327686 QKJ327686 QAN327686 PQR327686 PGV327686 OWZ327686 OND327686 ODH327686 NTL327686 NJP327686 MZT327686 MPX327686 MGB327686 LWF327686 LMJ327686 LCN327686 KSR327686 KIV327686 JYZ327686 JPD327686 JFH327686 IVL327686 ILP327686 IBT327686 HRX327686 HIB327686 GYF327686 GOJ327686 GEN327686 FUR327686 FKV327686 FAZ327686 ERD327686 EHH327686 DXL327686 DNP327686 DDT327686 CTX327686 CKB327686 CAF327686 BQJ327686 BGN327686 AWR327686 AMV327686 ACZ327686 TD327686 JH327686 L327686 WVT262150 WLX262150 WCB262150 VSF262150 VIJ262150 UYN262150 UOR262150 UEV262150 TUZ262150 TLD262150 TBH262150 SRL262150 SHP262150 RXT262150 RNX262150 REB262150 QUF262150 QKJ262150 QAN262150 PQR262150 PGV262150 OWZ262150 OND262150 ODH262150 NTL262150 NJP262150 MZT262150 MPX262150 MGB262150 LWF262150 LMJ262150 LCN262150 KSR262150 KIV262150 JYZ262150 JPD262150 JFH262150 IVL262150 ILP262150 IBT262150 HRX262150 HIB262150 GYF262150 GOJ262150 GEN262150 FUR262150 FKV262150 FAZ262150 ERD262150 EHH262150 DXL262150 DNP262150 DDT262150 CTX262150 CKB262150 CAF262150 BQJ262150 BGN262150 AWR262150 AMV262150 ACZ262150 TD262150 JH262150 L262150 WVT196614 WLX196614 WCB196614 VSF196614 VIJ196614 UYN196614 UOR196614 UEV196614 TUZ196614 TLD196614 TBH196614 SRL196614 SHP196614 RXT196614 RNX196614 REB196614 QUF196614 QKJ196614 QAN196614 PQR196614 PGV196614 OWZ196614 OND196614 ODH196614 NTL196614 NJP196614 MZT196614 MPX196614 MGB196614 LWF196614 LMJ196614 LCN196614 KSR196614 KIV196614 JYZ196614 JPD196614 JFH196614 IVL196614 ILP196614 IBT196614 HRX196614 HIB196614 GYF196614 GOJ196614 GEN196614 FUR196614 FKV196614 FAZ196614 ERD196614 EHH196614 DXL196614 DNP196614 DDT196614 CTX196614 CKB196614 CAF196614 BQJ196614 BGN196614 AWR196614 AMV196614 ACZ196614 TD196614 JH196614 L196614 WVT131078 WLX131078 WCB131078 VSF131078 VIJ131078 UYN131078 UOR131078 UEV131078 TUZ131078 TLD131078 TBH131078 SRL131078 SHP131078 RXT131078 RNX131078 REB131078 QUF131078 QKJ131078 QAN131078 PQR131078 PGV131078 OWZ131078 OND131078 ODH131078 NTL131078 NJP131078 MZT131078 MPX131078 MGB131078 LWF131078 LMJ131078 LCN131078 KSR131078 KIV131078 JYZ131078 JPD131078 JFH131078 IVL131078 ILP131078 IBT131078 HRX131078 HIB131078 GYF131078 GOJ131078 GEN131078 FUR131078 FKV131078 FAZ131078 ERD131078 EHH131078 DXL131078 DNP131078 DDT131078 CTX131078 CKB131078 CAF131078 BQJ131078 BGN131078 AWR131078 AMV131078 ACZ131078 TD131078 JH131078 L131078 WVT65542 WLX65542 WCB65542 VSF65542 VIJ65542 UYN65542 UOR65542 UEV65542 TUZ65542 TLD65542 TBH65542 SRL65542 SHP65542 RXT65542 RNX65542 REB65542 QUF65542 QKJ65542 QAN65542 PQR65542 PGV65542 OWZ65542 OND65542 ODH65542 NTL65542 NJP65542 MZT65542 MPX65542 MGB65542 LWF65542 LMJ65542 LCN65542 KSR65542 KIV65542 JYZ65542 JPD65542 JFH65542 IVL65542 ILP65542 IBT65542 HRX65542 HIB65542 GYF65542 GOJ65542 GEN65542 FUR65542 FKV65542 FAZ65542 ERD65542 EHH65542 DXL65542 DNP65542 DDT65542 CTX65542 CKB65542 CAF65542 BQJ65542 BGN65542 AWR65542 AMV65542 ACZ65542 TD65542 JH65542 L65542 WVT7 WLX7 WCB7 VSF7 VIJ7 UYN7 UOR7 UEV7 TUZ7 TLD7 TBH7 SRL7 SHP7 RXT7 RNX7 REB7 QUF7 QKJ7 QAN7 PQR7 PGV7 OWZ7 OND7 ODH7 NTL7 NJP7 MZT7 MPX7 MGB7 LWF7 LMJ7 LCN7 KSR7 KIV7 JYZ7 JPD7 JFH7 IVL7 ILP7 IBT7 HRX7 HIB7 GYF7 GOJ7 GEN7 FUR7 FKV7 FAZ7 ERD7 EHH7 DXL7 DNP7 DDT7 CTX7 CKB7 CAF7 BQJ7 BGN7 AWR7 AMV7 ACZ7 TD7 JH7 WLS983046:WLS983053">
      <formula1>"□,■"</formula1>
    </dataValidation>
  </dataValidations>
  <pageMargins left="0.7" right="0.7" top="0.75" bottom="0.75" header="0.3" footer="0.3"/>
  <pageSetup paperSize="9" fitToWidth="1" fitToHeight="1" orientation="portrait" usePrinterDefaults="1"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theme="0" tint="-0.14000000000000001"/>
  </sheetPr>
  <dimension ref="A2:AF62"/>
  <sheetViews>
    <sheetView view="pageBreakPreview" zoomScale="115" zoomScaleSheetLayoutView="115" workbookViewId="0">
      <selection activeCell="AI10" sqref="AI10"/>
    </sheetView>
  </sheetViews>
  <sheetFormatPr defaultColWidth="3.375" defaultRowHeight="17.25" customHeight="1"/>
  <cols>
    <col min="1" max="1" width="1.625" style="1072" customWidth="1"/>
    <col min="2" max="5" width="4.875" style="1072" customWidth="1"/>
    <col min="6" max="6" width="6.75" style="1072" customWidth="1"/>
    <col min="7" max="7" width="5.25" style="1072" customWidth="1"/>
    <col min="8" max="11" width="3.375" style="1072"/>
    <col min="12" max="12" width="2" style="1072" customWidth="1"/>
    <col min="13" max="13" width="3.875" style="1072" customWidth="1"/>
    <col min="14" max="16" width="4.875" style="1072" customWidth="1"/>
    <col min="17" max="19" width="3.375" style="1072"/>
    <col min="20" max="20" width="4.625" style="1072" customWidth="1"/>
    <col min="21" max="28" width="3.375" style="1072"/>
    <col min="29" max="29" width="2" style="1072" customWidth="1"/>
    <col min="30" max="16384" width="3.375" style="1072"/>
  </cols>
  <sheetData>
    <row r="1" spans="1:29" ht="20.100000000000001" customHeight="1"/>
    <row r="2" spans="1:29" ht="20.100000000000001" customHeight="1">
      <c r="A2" s="3215"/>
      <c r="B2" s="3215"/>
      <c r="C2" s="3215"/>
      <c r="D2" s="3215"/>
      <c r="E2" s="3215"/>
      <c r="F2" s="3215"/>
      <c r="G2" s="3215"/>
      <c r="H2" s="3215"/>
      <c r="I2" s="3215"/>
      <c r="J2" s="3215"/>
      <c r="K2" s="3215"/>
      <c r="L2" s="3215"/>
      <c r="M2" s="3215"/>
      <c r="N2" s="3215"/>
      <c r="O2" s="3215"/>
      <c r="P2" s="3215"/>
      <c r="Q2" s="3215"/>
      <c r="R2" s="3215"/>
      <c r="S2" s="3215"/>
      <c r="T2" s="3270" t="str">
        <f>様式1!AA4</f>
        <v>令和　年　月　日</v>
      </c>
      <c r="U2" s="3271"/>
      <c r="V2" s="3271"/>
      <c r="W2" s="3271"/>
      <c r="X2" s="3271"/>
      <c r="Y2" s="3271"/>
      <c r="Z2" s="3271"/>
      <c r="AA2" s="3271"/>
      <c r="AB2" s="3271"/>
      <c r="AC2" s="3215"/>
    </row>
    <row r="3" spans="1:29" ht="20.100000000000001" customHeight="1">
      <c r="A3" s="3215"/>
      <c r="B3" s="3215"/>
      <c r="C3" s="3215"/>
      <c r="D3" s="3215"/>
      <c r="E3" s="3215"/>
      <c r="F3" s="3215"/>
      <c r="G3" s="3215"/>
      <c r="H3" s="3215"/>
      <c r="I3" s="3215"/>
      <c r="J3" s="3215"/>
      <c r="K3" s="3215"/>
      <c r="L3" s="3215"/>
      <c r="M3" s="3215"/>
      <c r="N3" s="3215"/>
      <c r="O3" s="3215"/>
      <c r="P3" s="3215"/>
      <c r="Q3" s="3215"/>
      <c r="R3" s="3215"/>
      <c r="S3" s="3215"/>
      <c r="T3" s="3271"/>
      <c r="U3" s="3271"/>
      <c r="V3" s="3271"/>
      <c r="W3" s="3271"/>
      <c r="X3" s="3271"/>
      <c r="Y3" s="3271"/>
      <c r="Z3" s="3271"/>
      <c r="AA3" s="3271"/>
      <c r="AB3" s="3271"/>
      <c r="AC3" s="3215"/>
    </row>
    <row r="4" spans="1:29" ht="20.100000000000001" customHeight="1">
      <c r="A4" s="3216" t="s">
        <v>652</v>
      </c>
      <c r="B4" s="3219"/>
      <c r="C4" s="3219"/>
      <c r="D4" s="3219"/>
      <c r="E4" s="3219"/>
      <c r="F4" s="3219"/>
      <c r="G4" s="3219"/>
      <c r="H4" s="3219"/>
      <c r="I4" s="3219"/>
      <c r="J4" s="3219"/>
      <c r="K4" s="3219"/>
      <c r="L4" s="3219"/>
      <c r="M4" s="3219"/>
      <c r="N4" s="3219"/>
      <c r="O4" s="3219"/>
      <c r="P4" s="3219"/>
      <c r="Q4" s="3219"/>
      <c r="R4" s="3219"/>
      <c r="S4" s="3219"/>
      <c r="T4" s="3219"/>
      <c r="U4" s="3219"/>
      <c r="V4" s="3219"/>
      <c r="W4" s="3219"/>
      <c r="X4" s="3219"/>
      <c r="Y4" s="3219"/>
      <c r="Z4" s="3219"/>
      <c r="AA4" s="3219"/>
      <c r="AB4" s="3219"/>
      <c r="AC4" s="3219"/>
    </row>
    <row r="5" spans="1:29" s="3213" customFormat="1" ht="20.100000000000001" customHeight="1">
      <c r="A5" s="3215"/>
      <c r="B5" s="3215"/>
      <c r="C5" s="3215"/>
      <c r="D5" s="3215"/>
      <c r="E5" s="3215"/>
      <c r="F5" s="3215"/>
      <c r="G5" s="3215"/>
      <c r="H5" s="3215"/>
      <c r="I5" s="3215"/>
      <c r="J5" s="3215"/>
      <c r="K5" s="3215"/>
      <c r="L5" s="3215"/>
      <c r="M5" s="3263"/>
      <c r="N5" s="3215"/>
      <c r="O5" s="3263"/>
      <c r="P5" s="3263"/>
      <c r="Q5" s="3263"/>
      <c r="R5" s="3263"/>
      <c r="S5" s="3263"/>
      <c r="T5" s="3263"/>
      <c r="U5" s="3263"/>
      <c r="V5" s="3263"/>
      <c r="W5" s="3263"/>
      <c r="X5" s="3263"/>
      <c r="Y5" s="3263"/>
      <c r="Z5" s="3263"/>
      <c r="AA5" s="3263"/>
      <c r="AB5" s="3263"/>
      <c r="AC5" s="3215"/>
    </row>
    <row r="6" spans="1:29" s="3214" customFormat="1" ht="20.100000000000001" customHeight="1">
      <c r="A6" s="3089"/>
      <c r="B6" s="3089" t="s">
        <v>1436</v>
      </c>
      <c r="C6" s="3089"/>
      <c r="D6" s="3089"/>
      <c r="E6" s="3089"/>
      <c r="F6" s="3089"/>
      <c r="G6" s="3089"/>
      <c r="H6" s="3089"/>
      <c r="I6" s="3089"/>
      <c r="J6" s="3089"/>
      <c r="K6" s="3089"/>
      <c r="L6" s="3089"/>
      <c r="M6" s="3242"/>
      <c r="N6" s="3242"/>
      <c r="O6" s="3242"/>
      <c r="P6" s="3242"/>
      <c r="Q6" s="3242"/>
      <c r="R6" s="3242"/>
      <c r="S6" s="3242"/>
      <c r="T6" s="3242"/>
      <c r="U6" s="3242"/>
      <c r="V6" s="3242"/>
      <c r="W6" s="3242"/>
      <c r="X6" s="3242"/>
      <c r="Y6" s="3242"/>
      <c r="Z6" s="3242"/>
      <c r="AA6" s="3242"/>
      <c r="AB6" s="3242"/>
      <c r="AC6" s="3089"/>
    </row>
    <row r="7" spans="1:29" ht="20.100000000000001" customHeight="1">
      <c r="A7" s="3215"/>
      <c r="B7" s="3215"/>
      <c r="C7" s="3215"/>
      <c r="D7" s="3215"/>
      <c r="E7" s="3215"/>
      <c r="F7" s="3215"/>
      <c r="G7" s="3215"/>
      <c r="H7" s="3215"/>
      <c r="I7" s="3215"/>
      <c r="J7" s="3215"/>
      <c r="K7" s="3215"/>
      <c r="L7" s="3215"/>
      <c r="M7" s="3215"/>
      <c r="N7" s="3215"/>
      <c r="O7" s="3215"/>
      <c r="P7" s="3215"/>
      <c r="Q7" s="3215"/>
      <c r="R7" s="3215"/>
      <c r="S7" s="3215"/>
      <c r="T7" s="3215"/>
      <c r="U7" s="3215"/>
      <c r="V7" s="3215"/>
      <c r="W7" s="3215"/>
      <c r="X7" s="3215"/>
      <c r="Y7" s="3215"/>
      <c r="Z7" s="3215"/>
      <c r="AA7" s="3215"/>
      <c r="AB7" s="3215"/>
      <c r="AC7" s="3215"/>
    </row>
    <row r="8" spans="1:29" ht="30" customHeight="1">
      <c r="A8" s="3215"/>
      <c r="B8" s="3220" t="s">
        <v>1437</v>
      </c>
      <c r="C8" s="3234"/>
      <c r="D8" s="3234"/>
      <c r="E8" s="3234"/>
      <c r="F8" s="3249"/>
      <c r="G8" s="3254"/>
      <c r="H8" s="3259"/>
      <c r="I8" s="3259"/>
      <c r="J8" s="3259"/>
      <c r="K8" s="3259"/>
      <c r="L8" s="3259"/>
      <c r="M8" s="3259"/>
      <c r="N8" s="3259"/>
      <c r="O8" s="3259"/>
      <c r="P8" s="3259"/>
      <c r="Q8" s="3259"/>
      <c r="R8" s="3259"/>
      <c r="S8" s="3259"/>
      <c r="T8" s="3259"/>
      <c r="U8" s="3259"/>
      <c r="V8" s="3259"/>
      <c r="W8" s="3259"/>
      <c r="X8" s="3259"/>
      <c r="Y8" s="3259"/>
      <c r="Z8" s="3259"/>
      <c r="AA8" s="3259"/>
      <c r="AB8" s="3280"/>
      <c r="AC8" s="3263"/>
    </row>
    <row r="9" spans="1:29" ht="36" customHeight="1">
      <c r="A9" s="3215"/>
      <c r="B9" s="3221" t="s">
        <v>1438</v>
      </c>
      <c r="C9" s="3235"/>
      <c r="D9" s="3235"/>
      <c r="E9" s="3235"/>
      <c r="F9" s="3250"/>
      <c r="G9" s="3255">
        <f>様式1!K11</f>
        <v>0</v>
      </c>
      <c r="H9" s="3260"/>
      <c r="I9" s="3260"/>
      <c r="J9" s="3260"/>
      <c r="K9" s="3260"/>
      <c r="L9" s="3260"/>
      <c r="M9" s="3260"/>
      <c r="N9" s="3260"/>
      <c r="O9" s="3260"/>
      <c r="P9" s="3260"/>
      <c r="Q9" s="3260"/>
      <c r="R9" s="3260"/>
      <c r="S9" s="3260"/>
      <c r="T9" s="3260"/>
      <c r="U9" s="3260"/>
      <c r="V9" s="3260"/>
      <c r="W9" s="3260"/>
      <c r="X9" s="3260"/>
      <c r="Y9" s="3260"/>
      <c r="Z9" s="3260"/>
      <c r="AA9" s="3260"/>
      <c r="AB9" s="3281"/>
      <c r="AC9" s="3263"/>
    </row>
    <row r="10" spans="1:29" ht="19.5" customHeight="1">
      <c r="A10" s="3215"/>
      <c r="B10" s="3222" t="s">
        <v>587</v>
      </c>
      <c r="C10" s="3058"/>
      <c r="D10" s="3058"/>
      <c r="E10" s="3058"/>
      <c r="F10" s="3251"/>
      <c r="G10" s="3256" t="s">
        <v>1446</v>
      </c>
      <c r="H10" s="3261"/>
      <c r="I10" s="3261"/>
      <c r="J10" s="3261"/>
      <c r="K10" s="3261"/>
      <c r="L10" s="3261"/>
      <c r="M10" s="3261"/>
      <c r="N10" s="3261"/>
      <c r="O10" s="3261"/>
      <c r="P10" s="3261"/>
      <c r="Q10" s="3261"/>
      <c r="R10" s="3261"/>
      <c r="S10" s="3261"/>
      <c r="T10" s="3272"/>
      <c r="U10" s="3274" t="s">
        <v>1453</v>
      </c>
      <c r="V10" s="3278"/>
      <c r="W10" s="3278"/>
      <c r="X10" s="3278"/>
      <c r="Y10" s="3278"/>
      <c r="Z10" s="3278"/>
      <c r="AA10" s="3278"/>
      <c r="AB10" s="3282"/>
      <c r="AC10" s="3263"/>
    </row>
    <row r="11" spans="1:29" ht="19.5" customHeight="1">
      <c r="A11" s="3215"/>
      <c r="B11" s="3223"/>
      <c r="C11" s="3034"/>
      <c r="D11" s="3034"/>
      <c r="E11" s="3034"/>
      <c r="F11" s="3252"/>
      <c r="G11" s="3257"/>
      <c r="H11" s="3164"/>
      <c r="I11" s="3164"/>
      <c r="J11" s="3164"/>
      <c r="K11" s="3164"/>
      <c r="L11" s="3164"/>
      <c r="M11" s="3164"/>
      <c r="N11" s="3164"/>
      <c r="O11" s="3164"/>
      <c r="P11" s="3164"/>
      <c r="Q11" s="3164"/>
      <c r="R11" s="3164"/>
      <c r="S11" s="3164"/>
      <c r="T11" s="3273"/>
      <c r="U11" s="3275"/>
      <c r="V11" s="3279"/>
      <c r="W11" s="3279"/>
      <c r="X11" s="3279"/>
      <c r="Y11" s="3279"/>
      <c r="Z11" s="3279"/>
      <c r="AA11" s="3279"/>
      <c r="AB11" s="3283"/>
      <c r="AC11" s="3263"/>
    </row>
    <row r="12" spans="1:29" ht="24.75" customHeight="1">
      <c r="A12" s="3215"/>
      <c r="B12" s="3224"/>
      <c r="C12" s="3236"/>
      <c r="D12" s="3236"/>
      <c r="E12" s="3236"/>
      <c r="F12" s="3253"/>
      <c r="G12" s="3149" t="s">
        <v>1447</v>
      </c>
      <c r="H12" s="3157"/>
      <c r="I12" s="3157"/>
      <c r="J12" s="3157"/>
      <c r="K12" s="3157"/>
      <c r="L12" s="3157"/>
      <c r="M12" s="3157"/>
      <c r="N12" s="3157"/>
      <c r="O12" s="3157"/>
      <c r="P12" s="3157"/>
      <c r="Q12" s="3157"/>
      <c r="R12" s="3157"/>
      <c r="S12" s="3157"/>
      <c r="T12" s="3172"/>
      <c r="U12" s="3276"/>
      <c r="V12" s="3276"/>
      <c r="W12" s="3276"/>
      <c r="X12" s="3276" t="s">
        <v>567</v>
      </c>
      <c r="Y12" s="3276"/>
      <c r="Z12" s="3276" t="s">
        <v>1455</v>
      </c>
      <c r="AA12" s="3276"/>
      <c r="AB12" s="3284" t="s">
        <v>1456</v>
      </c>
      <c r="AC12" s="3263"/>
    </row>
    <row r="13" spans="1:29" ht="69.400000000000006" customHeight="1">
      <c r="A13" s="3215"/>
      <c r="B13" s="3222" t="s">
        <v>1439</v>
      </c>
      <c r="C13" s="3058"/>
      <c r="D13" s="3058"/>
      <c r="E13" s="3058"/>
      <c r="F13" s="3251"/>
      <c r="G13" s="3258" t="s">
        <v>1448</v>
      </c>
      <c r="H13" s="3262"/>
      <c r="I13" s="3262"/>
      <c r="J13" s="3262"/>
      <c r="K13" s="3262"/>
      <c r="L13" s="3262"/>
      <c r="M13" s="3262"/>
      <c r="N13" s="3262"/>
      <c r="O13" s="3262"/>
      <c r="P13" s="3262"/>
      <c r="Q13" s="3262"/>
      <c r="R13" s="3262"/>
      <c r="S13" s="3262"/>
      <c r="T13" s="3262"/>
      <c r="U13" s="3262"/>
      <c r="V13" s="3262"/>
      <c r="W13" s="3262"/>
      <c r="X13" s="3262"/>
      <c r="Y13" s="3262"/>
      <c r="Z13" s="3262"/>
      <c r="AA13" s="3262"/>
      <c r="AB13" s="3285"/>
      <c r="AC13" s="3263"/>
    </row>
    <row r="14" spans="1:29" ht="33.75" customHeight="1">
      <c r="A14" s="3215"/>
      <c r="B14" s="3225" t="s">
        <v>1441</v>
      </c>
      <c r="C14" s="3237"/>
      <c r="D14" s="3244" t="s">
        <v>876</v>
      </c>
      <c r="E14" s="3247"/>
      <c r="F14" s="3247"/>
      <c r="G14" s="3247"/>
      <c r="H14" s="3247"/>
      <c r="I14" s="3247"/>
      <c r="J14" s="3247"/>
      <c r="K14" s="3247"/>
      <c r="L14" s="3247"/>
      <c r="M14" s="3247"/>
      <c r="N14" s="3247"/>
      <c r="O14" s="3247"/>
      <c r="P14" s="3247"/>
      <c r="Q14" s="3264" t="s">
        <v>1449</v>
      </c>
      <c r="R14" s="3264"/>
      <c r="S14" s="3264"/>
      <c r="T14" s="3264"/>
      <c r="U14" s="3264"/>
      <c r="V14" s="3264"/>
      <c r="W14" s="3264"/>
      <c r="X14" s="3264"/>
      <c r="Y14" s="3264"/>
      <c r="Z14" s="3264"/>
      <c r="AA14" s="3264"/>
      <c r="AB14" s="3286"/>
      <c r="AC14" s="3263"/>
    </row>
    <row r="15" spans="1:29" ht="33.75" customHeight="1">
      <c r="A15" s="3215"/>
      <c r="B15" s="3226"/>
      <c r="C15" s="824"/>
      <c r="D15" s="3149" t="s">
        <v>1442</v>
      </c>
      <c r="E15" s="3157"/>
      <c r="F15" s="3157"/>
      <c r="G15" s="3157"/>
      <c r="H15" s="3157"/>
      <c r="I15" s="3157"/>
      <c r="J15" s="3157"/>
      <c r="K15" s="3157"/>
      <c r="L15" s="3157"/>
      <c r="M15" s="3157"/>
      <c r="N15" s="3157"/>
      <c r="O15" s="3157"/>
      <c r="P15" s="3157"/>
      <c r="Q15" s="3265" t="s">
        <v>893</v>
      </c>
      <c r="R15" s="3265"/>
      <c r="S15" s="3265"/>
      <c r="T15" s="3265"/>
      <c r="U15" s="3265"/>
      <c r="V15" s="3265"/>
      <c r="W15" s="3265"/>
      <c r="X15" s="3265"/>
      <c r="Y15" s="3265"/>
      <c r="Z15" s="3265"/>
      <c r="AA15" s="3265"/>
      <c r="AB15" s="3287"/>
      <c r="AC15" s="3263"/>
    </row>
    <row r="16" spans="1:29" ht="33.75" customHeight="1">
      <c r="A16" s="3215"/>
      <c r="B16" s="3226"/>
      <c r="C16" s="824"/>
      <c r="D16" s="3149" t="s">
        <v>121</v>
      </c>
      <c r="E16" s="3157"/>
      <c r="F16" s="3157"/>
      <c r="G16" s="3157"/>
      <c r="H16" s="3157"/>
      <c r="I16" s="3157"/>
      <c r="J16" s="3157"/>
      <c r="K16" s="3157"/>
      <c r="L16" s="3157"/>
      <c r="M16" s="3157"/>
      <c r="N16" s="3157"/>
      <c r="O16" s="3157"/>
      <c r="P16" s="3157"/>
      <c r="Q16" s="3266" t="s">
        <v>691</v>
      </c>
      <c r="R16" s="3266"/>
      <c r="S16" s="3266"/>
      <c r="T16" s="3266"/>
      <c r="U16" s="3266"/>
      <c r="V16" s="3266"/>
      <c r="W16" s="3266"/>
      <c r="X16" s="3266"/>
      <c r="Y16" s="3266"/>
      <c r="Z16" s="3266"/>
      <c r="AA16" s="3266"/>
      <c r="AB16" s="3288"/>
      <c r="AC16" s="3263"/>
    </row>
    <row r="17" spans="1:32" ht="33.75" customHeight="1">
      <c r="A17" s="3215"/>
      <c r="B17" s="3226"/>
      <c r="C17" s="824"/>
      <c r="D17" s="3149" t="s">
        <v>1443</v>
      </c>
      <c r="E17" s="3157"/>
      <c r="F17" s="3157"/>
      <c r="G17" s="3157"/>
      <c r="H17" s="3157"/>
      <c r="I17" s="3157"/>
      <c r="J17" s="3157"/>
      <c r="K17" s="3157"/>
      <c r="L17" s="3157"/>
      <c r="M17" s="3157"/>
      <c r="N17" s="3157"/>
      <c r="O17" s="3157"/>
      <c r="P17" s="3157"/>
      <c r="Q17" s="3266" t="s">
        <v>563</v>
      </c>
      <c r="R17" s="3266"/>
      <c r="S17" s="3266"/>
      <c r="T17" s="3266"/>
      <c r="U17" s="3266"/>
      <c r="V17" s="3266"/>
      <c r="W17" s="3266"/>
      <c r="X17" s="3266"/>
      <c r="Y17" s="3266"/>
      <c r="Z17" s="3266"/>
      <c r="AA17" s="3266"/>
      <c r="AB17" s="3288"/>
      <c r="AC17" s="3263"/>
    </row>
    <row r="18" spans="1:32" ht="33.75" customHeight="1">
      <c r="A18" s="3215"/>
      <c r="B18" s="3226"/>
      <c r="C18" s="3238"/>
      <c r="D18" s="3149" t="s">
        <v>572</v>
      </c>
      <c r="E18" s="3157"/>
      <c r="F18" s="3157"/>
      <c r="G18" s="3157"/>
      <c r="H18" s="3157"/>
      <c r="I18" s="3157"/>
      <c r="J18" s="3157"/>
      <c r="K18" s="3157"/>
      <c r="L18" s="3157"/>
      <c r="M18" s="3157"/>
      <c r="N18" s="3157"/>
      <c r="O18" s="3157"/>
      <c r="P18" s="3157"/>
      <c r="Q18" s="3267" t="s">
        <v>563</v>
      </c>
      <c r="R18" s="3267"/>
      <c r="S18" s="3267"/>
      <c r="T18" s="3267"/>
      <c r="U18" s="3267"/>
      <c r="V18" s="3267"/>
      <c r="W18" s="3267"/>
      <c r="X18" s="3267"/>
      <c r="Y18" s="3267"/>
      <c r="Z18" s="3267"/>
      <c r="AA18" s="3267"/>
      <c r="AB18" s="3289"/>
      <c r="AC18" s="3263"/>
    </row>
    <row r="19" spans="1:32" ht="33.75" customHeight="1">
      <c r="A19" s="3215"/>
      <c r="B19" s="3226"/>
      <c r="C19" s="3239"/>
      <c r="D19" s="3149" t="s">
        <v>800</v>
      </c>
      <c r="E19" s="3157"/>
      <c r="F19" s="3157"/>
      <c r="G19" s="3157"/>
      <c r="H19" s="3157"/>
      <c r="I19" s="3157"/>
      <c r="J19" s="3157"/>
      <c r="K19" s="3157"/>
      <c r="L19" s="3157"/>
      <c r="M19" s="3157"/>
      <c r="N19" s="3157"/>
      <c r="O19" s="3157"/>
      <c r="P19" s="3157"/>
      <c r="Q19" s="3266" t="s">
        <v>1450</v>
      </c>
      <c r="R19" s="3266"/>
      <c r="S19" s="3266"/>
      <c r="T19" s="3266"/>
      <c r="U19" s="3266"/>
      <c r="V19" s="3266"/>
      <c r="W19" s="3266"/>
      <c r="X19" s="3266"/>
      <c r="Y19" s="3266"/>
      <c r="Z19" s="3266"/>
      <c r="AA19" s="3266"/>
      <c r="AB19" s="3288"/>
      <c r="AC19" s="3263"/>
    </row>
    <row r="20" spans="1:32" ht="33.75" customHeight="1">
      <c r="A20" s="3215"/>
      <c r="B20" s="3226"/>
      <c r="C20" s="3239"/>
      <c r="D20" s="3149" t="s">
        <v>1444</v>
      </c>
      <c r="E20" s="3157"/>
      <c r="F20" s="3157"/>
      <c r="G20" s="3157"/>
      <c r="H20" s="3157"/>
      <c r="I20" s="3157"/>
      <c r="J20" s="3157"/>
      <c r="K20" s="3157"/>
      <c r="L20" s="3157"/>
      <c r="M20" s="3157"/>
      <c r="N20" s="3157"/>
      <c r="O20" s="3157"/>
      <c r="P20" s="3157"/>
      <c r="Q20" s="3268" t="s">
        <v>205</v>
      </c>
      <c r="R20" s="3268"/>
      <c r="S20" s="3268"/>
      <c r="T20" s="3268"/>
      <c r="U20" s="3277"/>
      <c r="V20" s="3277"/>
      <c r="W20" s="3268"/>
      <c r="X20" s="3268"/>
      <c r="Y20" s="3268"/>
      <c r="Z20" s="3268"/>
      <c r="AA20" s="3268"/>
      <c r="AB20" s="3290"/>
      <c r="AC20" s="3263"/>
    </row>
    <row r="21" spans="1:32" ht="33.75" customHeight="1">
      <c r="A21" s="3215"/>
      <c r="B21" s="3227"/>
      <c r="C21" s="3240"/>
      <c r="D21" s="3245" t="s">
        <v>1445</v>
      </c>
      <c r="E21" s="3248"/>
      <c r="F21" s="3248"/>
      <c r="G21" s="3248"/>
      <c r="H21" s="3248"/>
      <c r="I21" s="3248"/>
      <c r="J21" s="3248"/>
      <c r="K21" s="3248"/>
      <c r="L21" s="3248"/>
      <c r="M21" s="3248"/>
      <c r="N21" s="3248"/>
      <c r="O21" s="3248"/>
      <c r="P21" s="3248"/>
      <c r="Q21" s="3269" t="s">
        <v>1451</v>
      </c>
      <c r="R21" s="3269"/>
      <c r="S21" s="3269"/>
      <c r="T21" s="3269"/>
      <c r="U21" s="3269"/>
      <c r="V21" s="3269"/>
      <c r="W21" s="3269"/>
      <c r="X21" s="3269"/>
      <c r="Y21" s="3269"/>
      <c r="Z21" s="3269"/>
      <c r="AA21" s="3269"/>
      <c r="AB21" s="3291"/>
      <c r="AC21" s="3263"/>
    </row>
    <row r="22" spans="1:32" ht="6.75" customHeight="1">
      <c r="A22" s="3215"/>
      <c r="B22" s="3228"/>
      <c r="C22" s="3228"/>
      <c r="D22" s="3228"/>
      <c r="E22" s="3228"/>
      <c r="F22" s="3228"/>
      <c r="G22" s="3228"/>
      <c r="H22" s="3228"/>
      <c r="I22" s="3228"/>
      <c r="J22" s="3228"/>
      <c r="K22" s="3228"/>
      <c r="L22" s="3228"/>
      <c r="M22" s="3228"/>
      <c r="N22" s="3228"/>
      <c r="O22" s="3228"/>
      <c r="P22" s="3228"/>
      <c r="Q22" s="3228"/>
      <c r="R22" s="3228"/>
      <c r="S22" s="3228"/>
      <c r="T22" s="3228"/>
      <c r="U22" s="3228"/>
      <c r="V22" s="3228"/>
      <c r="W22" s="3228"/>
      <c r="X22" s="3228"/>
      <c r="Y22" s="3228"/>
      <c r="Z22" s="3228"/>
      <c r="AA22" s="3228"/>
      <c r="AB22" s="3228"/>
      <c r="AC22" s="3263"/>
    </row>
    <row r="23" spans="1:32" ht="21" customHeight="1">
      <c r="A23" s="3217"/>
      <c r="B23" s="3229" t="s">
        <v>499</v>
      </c>
      <c r="C23" s="3229"/>
      <c r="D23" s="3229"/>
      <c r="E23" s="3229"/>
      <c r="F23" s="3229"/>
      <c r="G23" s="3229"/>
      <c r="H23" s="3229"/>
      <c r="I23" s="3229"/>
      <c r="J23" s="3229"/>
      <c r="K23" s="3229"/>
      <c r="L23" s="3229"/>
      <c r="M23" s="3229"/>
      <c r="N23" s="3229"/>
      <c r="O23" s="3229"/>
      <c r="P23" s="3229"/>
      <c r="Q23" s="3229"/>
      <c r="R23" s="3229"/>
      <c r="S23" s="3229"/>
      <c r="T23" s="3229"/>
      <c r="U23" s="3229"/>
      <c r="V23" s="3229"/>
      <c r="W23" s="3229"/>
      <c r="X23" s="3229"/>
      <c r="Y23" s="3229"/>
      <c r="Z23" s="3229"/>
      <c r="AA23" s="3229"/>
      <c r="AB23" s="3229"/>
      <c r="AC23" s="3292"/>
    </row>
    <row r="24" spans="1:32" ht="21" customHeight="1">
      <c r="A24" s="3217"/>
      <c r="B24" s="3229"/>
      <c r="C24" s="3229"/>
      <c r="D24" s="3229"/>
      <c r="E24" s="3229"/>
      <c r="F24" s="3229"/>
      <c r="G24" s="3229"/>
      <c r="H24" s="3229"/>
      <c r="I24" s="3229"/>
      <c r="J24" s="3229"/>
      <c r="K24" s="3229"/>
      <c r="L24" s="3229"/>
      <c r="M24" s="3229"/>
      <c r="N24" s="3229"/>
      <c r="O24" s="3229"/>
      <c r="P24" s="3229"/>
      <c r="Q24" s="3229"/>
      <c r="R24" s="3229"/>
      <c r="S24" s="3229"/>
      <c r="T24" s="3229"/>
      <c r="U24" s="3229"/>
      <c r="V24" s="3229"/>
      <c r="W24" s="3229"/>
      <c r="X24" s="3229"/>
      <c r="Y24" s="3229"/>
      <c r="Z24" s="3229"/>
      <c r="AA24" s="3229"/>
      <c r="AB24" s="3229"/>
      <c r="AC24" s="3292"/>
    </row>
    <row r="25" spans="1:32" ht="21" customHeight="1">
      <c r="A25" s="3215"/>
      <c r="B25" s="3229"/>
      <c r="C25" s="3229"/>
      <c r="D25" s="3229"/>
      <c r="E25" s="3229"/>
      <c r="F25" s="3229"/>
      <c r="G25" s="3229"/>
      <c r="H25" s="3229"/>
      <c r="I25" s="3229"/>
      <c r="J25" s="3229"/>
      <c r="K25" s="3229"/>
      <c r="L25" s="3229"/>
      <c r="M25" s="3229"/>
      <c r="N25" s="3229"/>
      <c r="O25" s="3229"/>
      <c r="P25" s="3229"/>
      <c r="Q25" s="3229"/>
      <c r="R25" s="3229"/>
      <c r="S25" s="3229"/>
      <c r="T25" s="3229"/>
      <c r="U25" s="3229"/>
      <c r="V25" s="3229"/>
      <c r="W25" s="3229"/>
      <c r="X25" s="3229"/>
      <c r="Y25" s="3229"/>
      <c r="Z25" s="3229"/>
      <c r="AA25" s="3229"/>
      <c r="AB25" s="3229"/>
      <c r="AC25" s="3292"/>
      <c r="AD25" s="3213"/>
      <c r="AE25" s="3213"/>
      <c r="AF25" s="3213"/>
    </row>
    <row r="26" spans="1:32" ht="16.5" customHeight="1">
      <c r="A26" s="3089"/>
      <c r="B26" s="3229"/>
      <c r="C26" s="3229"/>
      <c r="D26" s="3229"/>
      <c r="E26" s="3229"/>
      <c r="F26" s="3229"/>
      <c r="G26" s="3229"/>
      <c r="H26" s="3229"/>
      <c r="I26" s="3229"/>
      <c r="J26" s="3229"/>
      <c r="K26" s="3229"/>
      <c r="L26" s="3229"/>
      <c r="M26" s="3229"/>
      <c r="N26" s="3229"/>
      <c r="O26" s="3229"/>
      <c r="P26" s="3229"/>
      <c r="Q26" s="3229"/>
      <c r="R26" s="3229"/>
      <c r="S26" s="3229"/>
      <c r="T26" s="3229"/>
      <c r="U26" s="3229"/>
      <c r="V26" s="3229"/>
      <c r="W26" s="3229"/>
      <c r="X26" s="3229"/>
      <c r="Y26" s="3229"/>
      <c r="Z26" s="3229"/>
      <c r="AA26" s="3229"/>
      <c r="AB26" s="3229"/>
      <c r="AC26" s="3292"/>
      <c r="AD26" s="3213"/>
      <c r="AE26" s="3213"/>
      <c r="AF26" s="3213"/>
    </row>
    <row r="27" spans="1:32" ht="24" customHeight="1">
      <c r="A27" s="3089"/>
      <c r="B27" s="3229"/>
      <c r="C27" s="3229"/>
      <c r="D27" s="3229"/>
      <c r="E27" s="3229"/>
      <c r="F27" s="3229"/>
      <c r="G27" s="3229"/>
      <c r="H27" s="3229"/>
      <c r="I27" s="3229"/>
      <c r="J27" s="3229"/>
      <c r="K27" s="3229"/>
      <c r="L27" s="3229"/>
      <c r="M27" s="3229"/>
      <c r="N27" s="3229"/>
      <c r="O27" s="3229"/>
      <c r="P27" s="3229"/>
      <c r="Q27" s="3229"/>
      <c r="R27" s="3229"/>
      <c r="S27" s="3229"/>
      <c r="T27" s="3229"/>
      <c r="U27" s="3229"/>
      <c r="V27" s="3229"/>
      <c r="W27" s="3229"/>
      <c r="X27" s="3229"/>
      <c r="Y27" s="3229"/>
      <c r="Z27" s="3229"/>
      <c r="AA27" s="3229"/>
      <c r="AB27" s="3229"/>
      <c r="AC27" s="3292"/>
      <c r="AD27" s="3213"/>
      <c r="AE27" s="3213"/>
      <c r="AF27" s="3213"/>
    </row>
    <row r="28" spans="1:32" ht="35.65" customHeight="1">
      <c r="A28" s="3089"/>
      <c r="B28" s="3229"/>
      <c r="C28" s="3229"/>
      <c r="D28" s="3229"/>
      <c r="E28" s="3229"/>
      <c r="F28" s="3229"/>
      <c r="G28" s="3229"/>
      <c r="H28" s="3229"/>
      <c r="I28" s="3229"/>
      <c r="J28" s="3229"/>
      <c r="K28" s="3229"/>
      <c r="L28" s="3229"/>
      <c r="M28" s="3229"/>
      <c r="N28" s="3229"/>
      <c r="O28" s="3229"/>
      <c r="P28" s="3229"/>
      <c r="Q28" s="3229"/>
      <c r="R28" s="3229"/>
      <c r="S28" s="3229"/>
      <c r="T28" s="3229"/>
      <c r="U28" s="3229"/>
      <c r="V28" s="3229"/>
      <c r="W28" s="3229"/>
      <c r="X28" s="3229"/>
      <c r="Y28" s="3229"/>
      <c r="Z28" s="3229"/>
      <c r="AA28" s="3229"/>
      <c r="AB28" s="3229"/>
      <c r="AC28" s="3292"/>
      <c r="AD28" s="3213"/>
      <c r="AE28" s="3213"/>
      <c r="AF28" s="3213"/>
    </row>
    <row r="29" spans="1:32" ht="3" customHeight="1">
      <c r="A29" s="1001"/>
      <c r="B29" s="3230"/>
      <c r="C29" s="3241"/>
      <c r="D29" s="3246"/>
      <c r="E29" s="3246"/>
      <c r="F29" s="3246"/>
      <c r="G29" s="3246"/>
      <c r="H29" s="3246"/>
      <c r="I29" s="3246"/>
      <c r="J29" s="3246"/>
      <c r="K29" s="3246"/>
      <c r="L29" s="3246"/>
      <c r="M29" s="3246"/>
      <c r="N29" s="3246"/>
      <c r="O29" s="3246"/>
      <c r="P29" s="3246"/>
      <c r="Q29" s="3246"/>
      <c r="R29" s="3246"/>
      <c r="S29" s="3246"/>
      <c r="T29" s="3246"/>
      <c r="U29" s="3246"/>
      <c r="V29" s="3246"/>
      <c r="W29" s="3246"/>
      <c r="X29" s="3246"/>
      <c r="Y29" s="3246"/>
      <c r="Z29" s="3246"/>
      <c r="AA29" s="3246"/>
      <c r="AB29" s="3246"/>
      <c r="AC29" s="3246"/>
      <c r="AD29" s="3213"/>
      <c r="AE29" s="3213"/>
      <c r="AF29" s="3213"/>
    </row>
    <row r="30" spans="1:32" ht="24" customHeight="1">
      <c r="A30" s="3089"/>
      <c r="B30" s="885"/>
      <c r="C30" s="820"/>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3213"/>
      <c r="AE30" s="3213"/>
      <c r="AF30" s="3213"/>
    </row>
    <row r="31" spans="1:32" ht="24" customHeight="1">
      <c r="A31" s="3089"/>
      <c r="B31" s="885"/>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3213"/>
      <c r="AE31" s="3213"/>
      <c r="AF31" s="3213"/>
    </row>
    <row r="32" spans="1:32" ht="24" customHeight="1">
      <c r="A32" s="3089"/>
      <c r="B32" s="3231"/>
      <c r="C32" s="3242"/>
      <c r="D32" s="3242"/>
      <c r="E32" s="3242"/>
      <c r="F32" s="3242"/>
      <c r="G32" s="3242"/>
      <c r="H32" s="3242"/>
      <c r="I32" s="3242"/>
      <c r="J32" s="3242"/>
      <c r="K32" s="3242"/>
      <c r="L32" s="3242"/>
      <c r="M32" s="3242"/>
      <c r="N32" s="3242"/>
      <c r="O32" s="3242"/>
      <c r="P32" s="3242"/>
      <c r="Q32" s="3242"/>
      <c r="R32" s="3242"/>
      <c r="S32" s="3242"/>
      <c r="T32" s="3242"/>
      <c r="U32" s="3242"/>
      <c r="V32" s="3242"/>
      <c r="W32" s="3242"/>
      <c r="X32" s="3242"/>
      <c r="Y32" s="3242"/>
      <c r="Z32" s="3242"/>
      <c r="AA32" s="3242"/>
      <c r="AB32" s="3242"/>
      <c r="AC32" s="3242"/>
      <c r="AD32" s="3213"/>
      <c r="AE32" s="3213"/>
      <c r="AF32" s="3213"/>
    </row>
    <row r="33" spans="1:32" ht="24" customHeight="1">
      <c r="A33" s="3089"/>
      <c r="B33" s="885"/>
      <c r="C33" s="820"/>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3213"/>
      <c r="AE33" s="3213"/>
      <c r="AF33" s="3213"/>
    </row>
    <row r="34" spans="1:32" ht="24" customHeight="1">
      <c r="A34" s="3089"/>
      <c r="B34" s="885"/>
      <c r="C34" s="820"/>
      <c r="D34" s="820"/>
      <c r="E34" s="820"/>
      <c r="F34" s="820"/>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3213"/>
      <c r="AE34" s="3213"/>
      <c r="AF34" s="3213"/>
    </row>
    <row r="35" spans="1:32" ht="24" customHeight="1">
      <c r="A35" s="3089"/>
      <c r="B35" s="3231"/>
      <c r="C35" s="3242"/>
      <c r="D35" s="3242"/>
      <c r="E35" s="3242"/>
      <c r="F35" s="3242"/>
      <c r="G35" s="3242"/>
      <c r="H35" s="3242"/>
      <c r="I35" s="3242"/>
      <c r="J35" s="3242"/>
      <c r="K35" s="3242"/>
      <c r="L35" s="3242"/>
      <c r="M35" s="3242"/>
      <c r="N35" s="3242"/>
      <c r="O35" s="3242"/>
      <c r="P35" s="3242"/>
      <c r="Q35" s="3242"/>
      <c r="R35" s="3242"/>
      <c r="S35" s="3242"/>
      <c r="T35" s="3242"/>
      <c r="U35" s="3242"/>
      <c r="V35" s="3242"/>
      <c r="W35" s="3242"/>
      <c r="X35" s="3242"/>
      <c r="Y35" s="3242"/>
      <c r="Z35" s="3242"/>
      <c r="AA35" s="3242"/>
      <c r="AB35" s="3242"/>
      <c r="AC35" s="3242"/>
      <c r="AD35" s="3213"/>
      <c r="AE35" s="3213"/>
      <c r="AF35" s="3213"/>
    </row>
    <row r="36" spans="1:32" ht="24" customHeight="1">
      <c r="A36" s="3089"/>
      <c r="B36" s="885"/>
      <c r="C36" s="820"/>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3213"/>
      <c r="AE36" s="3213"/>
      <c r="AF36" s="3213"/>
    </row>
    <row r="37" spans="1:32" ht="24" customHeight="1">
      <c r="A37" s="3089"/>
      <c r="B37" s="885"/>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3213"/>
      <c r="AE37" s="3213"/>
      <c r="AF37" s="3213"/>
    </row>
    <row r="38" spans="1:32" ht="24" customHeight="1">
      <c r="A38" s="3089"/>
      <c r="B38" s="885"/>
      <c r="C38" s="820"/>
      <c r="D38" s="820"/>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3213"/>
      <c r="AE38" s="3213"/>
      <c r="AF38" s="3213"/>
    </row>
    <row r="39" spans="1:32" ht="24" customHeight="1">
      <c r="A39" s="3089"/>
      <c r="B39" s="885"/>
      <c r="C39" s="820"/>
      <c r="D39" s="820"/>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3213"/>
      <c r="AE39" s="3213"/>
      <c r="AF39" s="3213"/>
    </row>
    <row r="40" spans="1:32" ht="24" customHeight="1">
      <c r="A40" s="3214"/>
      <c r="B40" s="3232"/>
      <c r="C40" s="3243"/>
      <c r="D40" s="3243"/>
      <c r="E40" s="3243"/>
      <c r="F40" s="3243"/>
      <c r="G40" s="3243"/>
      <c r="H40" s="3243"/>
      <c r="I40" s="3243"/>
      <c r="J40" s="3243"/>
      <c r="K40" s="3243"/>
      <c r="L40" s="3243"/>
      <c r="M40" s="3243"/>
      <c r="N40" s="3243"/>
      <c r="O40" s="3243"/>
      <c r="P40" s="3243"/>
      <c r="Q40" s="3243"/>
      <c r="R40" s="3243"/>
      <c r="S40" s="3243"/>
      <c r="T40" s="3243"/>
      <c r="U40" s="3243"/>
      <c r="V40" s="3243"/>
      <c r="W40" s="3243"/>
      <c r="X40" s="3243"/>
      <c r="Y40" s="3243"/>
      <c r="Z40" s="3243"/>
      <c r="AA40" s="3243"/>
      <c r="AB40" s="3243"/>
      <c r="AC40" s="3243"/>
      <c r="AD40" s="3213"/>
      <c r="AE40" s="3213"/>
      <c r="AF40" s="3213"/>
    </row>
    <row r="41" spans="1:32" ht="24" customHeight="1">
      <c r="A41" s="3214"/>
      <c r="B41" s="3214"/>
      <c r="C41" s="3243"/>
      <c r="D41" s="3243"/>
      <c r="E41" s="3243"/>
      <c r="F41" s="3243"/>
      <c r="G41" s="3243"/>
      <c r="H41" s="3243"/>
      <c r="I41" s="3243"/>
      <c r="J41" s="3243"/>
      <c r="K41" s="3243"/>
      <c r="L41" s="3243"/>
      <c r="M41" s="3243"/>
      <c r="N41" s="3243"/>
      <c r="O41" s="3243"/>
      <c r="P41" s="3243"/>
      <c r="Q41" s="3243"/>
      <c r="R41" s="3243"/>
      <c r="S41" s="3243"/>
      <c r="T41" s="3243"/>
      <c r="U41" s="3243"/>
      <c r="V41" s="3243"/>
      <c r="W41" s="3243"/>
      <c r="X41" s="3243"/>
      <c r="Y41" s="3243"/>
      <c r="Z41" s="3243"/>
      <c r="AA41" s="3243"/>
      <c r="AB41" s="3243"/>
      <c r="AC41" s="3243"/>
      <c r="AD41" s="3213"/>
      <c r="AE41" s="3213"/>
      <c r="AF41" s="3213"/>
    </row>
    <row r="42" spans="1:32" ht="24" customHeight="1">
      <c r="A42" s="3218"/>
      <c r="B42" s="3213"/>
      <c r="C42" s="2641"/>
      <c r="D42" s="2641"/>
      <c r="E42" s="2641"/>
      <c r="F42" s="2641"/>
      <c r="G42" s="2641"/>
      <c r="H42" s="2641"/>
      <c r="I42" s="2641"/>
      <c r="J42" s="2641"/>
      <c r="K42" s="2641"/>
      <c r="L42" s="2641"/>
      <c r="M42" s="2641"/>
      <c r="N42" s="2641"/>
      <c r="O42" s="2641"/>
      <c r="P42" s="2641"/>
      <c r="Q42" s="2641"/>
      <c r="R42" s="2641"/>
      <c r="S42" s="2641"/>
      <c r="T42" s="2641"/>
      <c r="U42" s="2641"/>
      <c r="V42" s="2641"/>
      <c r="W42" s="2641"/>
      <c r="X42" s="2641"/>
      <c r="Y42" s="2641"/>
      <c r="Z42" s="2641"/>
      <c r="AA42" s="2641"/>
      <c r="AB42" s="2641"/>
      <c r="AC42" s="2641"/>
      <c r="AD42" s="3213"/>
      <c r="AE42" s="3213"/>
      <c r="AF42" s="3213"/>
    </row>
    <row r="43" spans="1:32" ht="24" customHeight="1">
      <c r="A43" s="3214"/>
      <c r="B43" s="3233"/>
      <c r="C43" s="2641"/>
      <c r="D43" s="2641"/>
      <c r="E43" s="2641"/>
      <c r="F43" s="2641"/>
      <c r="G43" s="2641"/>
      <c r="H43" s="2641"/>
      <c r="I43" s="2641"/>
      <c r="J43" s="2641"/>
      <c r="K43" s="2641"/>
      <c r="L43" s="2641"/>
      <c r="M43" s="2641"/>
      <c r="N43" s="2641"/>
      <c r="O43" s="2641"/>
      <c r="P43" s="2641"/>
      <c r="Q43" s="2641"/>
      <c r="R43" s="2641"/>
      <c r="S43" s="2641"/>
      <c r="T43" s="2641"/>
      <c r="U43" s="2641"/>
      <c r="V43" s="2641"/>
      <c r="W43" s="2641"/>
      <c r="X43" s="2641"/>
      <c r="Y43" s="2641"/>
      <c r="Z43" s="2641"/>
      <c r="AA43" s="2641"/>
      <c r="AB43" s="2641"/>
      <c r="AC43" s="2641"/>
      <c r="AD43" s="3213"/>
      <c r="AE43" s="3213"/>
      <c r="AF43" s="3213"/>
    </row>
    <row r="44" spans="1:32" ht="24" customHeight="1">
      <c r="A44" s="3214"/>
      <c r="B44" s="3232"/>
      <c r="C44" s="3243"/>
      <c r="D44" s="3243"/>
      <c r="E44" s="3243"/>
      <c r="F44" s="3243"/>
      <c r="G44" s="3243"/>
      <c r="H44" s="3243"/>
      <c r="I44" s="3243"/>
      <c r="J44" s="3243"/>
      <c r="K44" s="3243"/>
      <c r="L44" s="3243"/>
      <c r="M44" s="3243"/>
      <c r="N44" s="3243"/>
      <c r="O44" s="3243"/>
      <c r="P44" s="3243"/>
      <c r="Q44" s="3243"/>
      <c r="R44" s="3243"/>
      <c r="S44" s="3243"/>
      <c r="T44" s="3243"/>
      <c r="U44" s="3243"/>
      <c r="V44" s="3243"/>
      <c r="W44" s="3243"/>
      <c r="X44" s="3243"/>
      <c r="Y44" s="3243"/>
      <c r="Z44" s="3243"/>
      <c r="AA44" s="3243"/>
      <c r="AB44" s="3243"/>
      <c r="AC44" s="3243"/>
      <c r="AD44" s="3213"/>
      <c r="AE44" s="3213"/>
      <c r="AF44" s="3213"/>
    </row>
    <row r="45" spans="1:32" ht="24" customHeight="1">
      <c r="A45" s="3214"/>
      <c r="B45" s="3232"/>
      <c r="C45" s="3243"/>
      <c r="D45" s="3243"/>
      <c r="E45" s="3243"/>
      <c r="F45" s="3243"/>
      <c r="G45" s="3243"/>
      <c r="H45" s="3243"/>
      <c r="I45" s="3243"/>
      <c r="J45" s="3243"/>
      <c r="K45" s="3243"/>
      <c r="L45" s="3243"/>
      <c r="M45" s="3243"/>
      <c r="N45" s="3243"/>
      <c r="O45" s="3243"/>
      <c r="P45" s="3243"/>
      <c r="Q45" s="3243"/>
      <c r="R45" s="3243"/>
      <c r="S45" s="3243"/>
      <c r="T45" s="3243"/>
      <c r="U45" s="3243"/>
      <c r="V45" s="3243"/>
      <c r="W45" s="3243"/>
      <c r="X45" s="3243"/>
      <c r="Y45" s="3243"/>
      <c r="Z45" s="3243"/>
      <c r="AA45" s="3243"/>
      <c r="AB45" s="3243"/>
      <c r="AC45" s="3243"/>
      <c r="AD45" s="3213"/>
      <c r="AE45" s="3213"/>
      <c r="AF45" s="3213"/>
    </row>
    <row r="46" spans="1:32" ht="24" customHeight="1">
      <c r="A46" s="3214"/>
      <c r="B46" s="3233"/>
      <c r="C46" s="2641"/>
      <c r="D46" s="2641"/>
      <c r="E46" s="2641"/>
      <c r="F46" s="2641"/>
      <c r="G46" s="2641"/>
      <c r="H46" s="2641"/>
      <c r="I46" s="2641"/>
      <c r="J46" s="2641"/>
      <c r="K46" s="2641"/>
      <c r="L46" s="2641"/>
      <c r="M46" s="2641"/>
      <c r="N46" s="2641"/>
      <c r="O46" s="2641"/>
      <c r="P46" s="2641"/>
      <c r="Q46" s="2641"/>
      <c r="R46" s="2641"/>
      <c r="S46" s="2641"/>
      <c r="T46" s="2641"/>
      <c r="U46" s="2641"/>
      <c r="V46" s="2641"/>
      <c r="W46" s="2641"/>
      <c r="X46" s="2641"/>
      <c r="Y46" s="2641"/>
      <c r="Z46" s="2641"/>
      <c r="AA46" s="2641"/>
      <c r="AB46" s="2641"/>
      <c r="AC46" s="2641"/>
      <c r="AD46" s="3213"/>
      <c r="AE46" s="3213"/>
      <c r="AF46" s="3213"/>
    </row>
    <row r="47" spans="1:32" ht="24" customHeight="1">
      <c r="A47" s="3214"/>
      <c r="B47" s="3232"/>
      <c r="C47" s="3243"/>
      <c r="D47" s="3243"/>
      <c r="E47" s="3243"/>
      <c r="F47" s="3243"/>
      <c r="G47" s="3243"/>
      <c r="H47" s="3243"/>
      <c r="I47" s="3243"/>
      <c r="J47" s="3243"/>
      <c r="K47" s="3243"/>
      <c r="L47" s="3243"/>
      <c r="M47" s="3243"/>
      <c r="N47" s="3243"/>
      <c r="O47" s="3243"/>
      <c r="P47" s="3243"/>
      <c r="Q47" s="3243"/>
      <c r="R47" s="3243"/>
      <c r="S47" s="3243"/>
      <c r="T47" s="3243"/>
      <c r="U47" s="3243"/>
      <c r="V47" s="3243"/>
      <c r="W47" s="3243"/>
      <c r="X47" s="3243"/>
      <c r="Y47" s="3243"/>
      <c r="Z47" s="3243"/>
      <c r="AA47" s="3243"/>
      <c r="AB47" s="3243"/>
      <c r="AC47" s="3243"/>
      <c r="AD47" s="3213"/>
      <c r="AE47" s="3213"/>
      <c r="AF47" s="3213"/>
    </row>
    <row r="48" spans="1:32" ht="24" customHeight="1">
      <c r="A48" s="3214"/>
      <c r="B48" s="3232"/>
      <c r="C48" s="3243"/>
      <c r="D48" s="3243"/>
      <c r="E48" s="3243"/>
      <c r="F48" s="3243"/>
      <c r="G48" s="3243"/>
      <c r="H48" s="3243"/>
      <c r="I48" s="3243"/>
      <c r="J48" s="3243"/>
      <c r="K48" s="3243"/>
      <c r="L48" s="3243"/>
      <c r="M48" s="3243"/>
      <c r="N48" s="3243"/>
      <c r="O48" s="3243"/>
      <c r="P48" s="3243"/>
      <c r="Q48" s="3243"/>
      <c r="R48" s="3243"/>
      <c r="S48" s="3243"/>
      <c r="T48" s="3243"/>
      <c r="U48" s="3243"/>
      <c r="V48" s="3243"/>
      <c r="W48" s="3243"/>
      <c r="X48" s="3243"/>
      <c r="Y48" s="3243"/>
      <c r="Z48" s="3243"/>
      <c r="AA48" s="3243"/>
      <c r="AB48" s="3243"/>
      <c r="AC48" s="3243"/>
      <c r="AD48" s="3213"/>
      <c r="AE48" s="3213"/>
      <c r="AF48" s="3213"/>
    </row>
    <row r="49" spans="1:32" ht="24" customHeight="1">
      <c r="A49" s="3214"/>
      <c r="B49" s="3214"/>
      <c r="C49" s="3243"/>
      <c r="D49" s="3243"/>
      <c r="E49" s="3243"/>
      <c r="F49" s="3243"/>
      <c r="G49" s="3243"/>
      <c r="H49" s="3243"/>
      <c r="I49" s="3243"/>
      <c r="J49" s="3243"/>
      <c r="K49" s="3243"/>
      <c r="L49" s="3243"/>
      <c r="M49" s="3243"/>
      <c r="N49" s="3243"/>
      <c r="O49" s="3243"/>
      <c r="P49" s="3243"/>
      <c r="Q49" s="3243"/>
      <c r="R49" s="3243"/>
      <c r="S49" s="3243"/>
      <c r="T49" s="3243"/>
      <c r="U49" s="3243"/>
      <c r="V49" s="3243"/>
      <c r="W49" s="3243"/>
      <c r="X49" s="3243"/>
      <c r="Y49" s="3243"/>
      <c r="Z49" s="3243"/>
      <c r="AA49" s="3243"/>
      <c r="AB49" s="3243"/>
      <c r="AC49" s="3243"/>
      <c r="AD49" s="3213"/>
      <c r="AE49" s="3213"/>
      <c r="AF49" s="3213"/>
    </row>
    <row r="50" spans="1:32" ht="24" customHeight="1">
      <c r="A50" s="3214"/>
      <c r="B50" s="3213"/>
      <c r="C50" s="2641"/>
      <c r="D50" s="2641"/>
      <c r="E50" s="2641"/>
      <c r="F50" s="2641"/>
      <c r="G50" s="2641"/>
      <c r="H50" s="2641"/>
      <c r="I50" s="2641"/>
      <c r="J50" s="2641"/>
      <c r="K50" s="2641"/>
      <c r="L50" s="2641"/>
      <c r="M50" s="2641"/>
      <c r="N50" s="2641"/>
      <c r="O50" s="2641"/>
      <c r="P50" s="2641"/>
      <c r="Q50" s="2641"/>
      <c r="R50" s="2641"/>
      <c r="S50" s="2641"/>
      <c r="T50" s="2641"/>
      <c r="U50" s="2641"/>
      <c r="V50" s="2641"/>
      <c r="W50" s="2641"/>
      <c r="X50" s="2641"/>
      <c r="Y50" s="2641"/>
      <c r="Z50" s="2641"/>
      <c r="AA50" s="2641"/>
      <c r="AB50" s="2641"/>
      <c r="AC50" s="2641"/>
      <c r="AD50" s="3213"/>
      <c r="AE50" s="3213"/>
      <c r="AF50" s="3213"/>
    </row>
    <row r="51" spans="1:32" ht="24" customHeight="1">
      <c r="A51" s="3214"/>
      <c r="B51" s="3233"/>
      <c r="C51" s="2641"/>
      <c r="D51" s="2641"/>
      <c r="E51" s="2641"/>
      <c r="F51" s="2641"/>
      <c r="G51" s="2641"/>
      <c r="H51" s="2641"/>
      <c r="I51" s="2641"/>
      <c r="J51" s="2641"/>
      <c r="K51" s="2641"/>
      <c r="L51" s="2641"/>
      <c r="M51" s="2641"/>
      <c r="N51" s="2641"/>
      <c r="O51" s="2641"/>
      <c r="P51" s="2641"/>
      <c r="Q51" s="2641"/>
      <c r="R51" s="2641"/>
      <c r="S51" s="2641"/>
      <c r="T51" s="2641"/>
      <c r="U51" s="2641"/>
      <c r="V51" s="2641"/>
      <c r="W51" s="2641"/>
      <c r="X51" s="2641"/>
      <c r="Y51" s="2641"/>
      <c r="Z51" s="2641"/>
      <c r="AA51" s="2641"/>
      <c r="AB51" s="2641"/>
      <c r="AC51" s="2641"/>
      <c r="AD51" s="3213"/>
      <c r="AE51" s="3213"/>
      <c r="AF51" s="3213"/>
    </row>
    <row r="52" spans="1:32" ht="24" customHeight="1">
      <c r="A52" s="3214"/>
      <c r="B52" s="3232"/>
      <c r="C52" s="3243"/>
      <c r="D52" s="3243"/>
      <c r="E52" s="3243"/>
      <c r="F52" s="3243"/>
      <c r="G52" s="3243"/>
      <c r="H52" s="3243"/>
      <c r="I52" s="3243"/>
      <c r="J52" s="3243"/>
      <c r="K52" s="3243"/>
      <c r="L52" s="3243"/>
      <c r="M52" s="3243"/>
      <c r="N52" s="3243"/>
      <c r="O52" s="3243"/>
      <c r="P52" s="3243"/>
      <c r="Q52" s="3243"/>
      <c r="R52" s="3243"/>
      <c r="S52" s="3243"/>
      <c r="T52" s="3243"/>
      <c r="U52" s="3243"/>
      <c r="V52" s="3243"/>
      <c r="W52" s="3243"/>
      <c r="X52" s="3243"/>
      <c r="Y52" s="3243"/>
      <c r="Z52" s="3243"/>
      <c r="AA52" s="3243"/>
      <c r="AB52" s="3243"/>
      <c r="AC52" s="3243"/>
      <c r="AD52" s="3213"/>
      <c r="AE52" s="3213"/>
      <c r="AF52" s="3213"/>
    </row>
    <row r="53" spans="1:32" ht="24" customHeight="1">
      <c r="A53" s="3214"/>
      <c r="B53" s="3232"/>
      <c r="C53" s="3243"/>
      <c r="D53" s="3243"/>
      <c r="E53" s="3243"/>
      <c r="F53" s="3243"/>
      <c r="G53" s="3243"/>
      <c r="H53" s="3243"/>
      <c r="I53" s="3243"/>
      <c r="J53" s="3243"/>
      <c r="K53" s="3243"/>
      <c r="L53" s="3243"/>
      <c r="M53" s="3243"/>
      <c r="N53" s="3243"/>
      <c r="O53" s="3243"/>
      <c r="P53" s="3243"/>
      <c r="Q53" s="3243"/>
      <c r="R53" s="3243"/>
      <c r="S53" s="3243"/>
      <c r="T53" s="3243"/>
      <c r="U53" s="3243"/>
      <c r="V53" s="3243"/>
      <c r="W53" s="3243"/>
      <c r="X53" s="3243"/>
      <c r="Y53" s="3243"/>
      <c r="Z53" s="3243"/>
      <c r="AA53" s="3243"/>
      <c r="AB53" s="3243"/>
      <c r="AC53" s="3243"/>
      <c r="AD53" s="3213"/>
      <c r="AE53" s="3213"/>
      <c r="AF53" s="3213"/>
    </row>
    <row r="54" spans="1:32" ht="24" customHeight="1">
      <c r="A54" s="3214"/>
      <c r="B54" s="3232"/>
      <c r="C54" s="3243"/>
      <c r="D54" s="3243"/>
      <c r="E54" s="3243"/>
      <c r="F54" s="3243"/>
      <c r="G54" s="3243"/>
      <c r="H54" s="3243"/>
      <c r="I54" s="3243"/>
      <c r="J54" s="3243"/>
      <c r="K54" s="3243"/>
      <c r="L54" s="3243"/>
      <c r="M54" s="3243"/>
      <c r="N54" s="3243"/>
      <c r="O54" s="3243"/>
      <c r="P54" s="3243"/>
      <c r="Q54" s="3243"/>
      <c r="R54" s="3243"/>
      <c r="S54" s="3243"/>
      <c r="T54" s="3243"/>
      <c r="U54" s="3243"/>
      <c r="V54" s="3243"/>
      <c r="W54" s="3243"/>
      <c r="X54" s="3243"/>
      <c r="Y54" s="3243"/>
      <c r="Z54" s="3243"/>
      <c r="AA54" s="3243"/>
      <c r="AB54" s="3243"/>
      <c r="AC54" s="3243"/>
      <c r="AD54" s="3213"/>
      <c r="AE54" s="3213"/>
      <c r="AF54" s="3213"/>
    </row>
    <row r="55" spans="1:32" ht="24" customHeight="1">
      <c r="A55" s="3214"/>
      <c r="B55" s="3232"/>
      <c r="C55" s="3243"/>
      <c r="D55" s="3243"/>
      <c r="E55" s="3243"/>
      <c r="F55" s="3243"/>
      <c r="G55" s="3243"/>
      <c r="H55" s="3243"/>
      <c r="I55" s="3243"/>
      <c r="J55" s="3243"/>
      <c r="K55" s="3243"/>
      <c r="L55" s="3243"/>
      <c r="M55" s="3243"/>
      <c r="N55" s="3243"/>
      <c r="O55" s="3243"/>
      <c r="P55" s="3243"/>
      <c r="Q55" s="3243"/>
      <c r="R55" s="3243"/>
      <c r="S55" s="3243"/>
      <c r="T55" s="3243"/>
      <c r="U55" s="3243"/>
      <c r="V55" s="3243"/>
      <c r="W55" s="3243"/>
      <c r="X55" s="3243"/>
      <c r="Y55" s="3243"/>
      <c r="Z55" s="3243"/>
      <c r="AA55" s="3243"/>
      <c r="AB55" s="3243"/>
      <c r="AC55" s="3243"/>
      <c r="AD55" s="3213"/>
      <c r="AE55" s="3213"/>
      <c r="AF55" s="3213"/>
    </row>
    <row r="56" spans="1:32" ht="24" customHeight="1">
      <c r="A56" s="3214"/>
      <c r="B56" s="3232"/>
      <c r="C56" s="3243"/>
      <c r="D56" s="3243"/>
      <c r="E56" s="3243"/>
      <c r="F56" s="3243"/>
      <c r="G56" s="3243"/>
      <c r="H56" s="3243"/>
      <c r="I56" s="3243"/>
      <c r="J56" s="3243"/>
      <c r="K56" s="3243"/>
      <c r="L56" s="3243"/>
      <c r="M56" s="3243"/>
      <c r="N56" s="3243"/>
      <c r="O56" s="3243"/>
      <c r="P56" s="3243"/>
      <c r="Q56" s="3243"/>
      <c r="R56" s="3243"/>
      <c r="S56" s="3243"/>
      <c r="T56" s="3243"/>
      <c r="U56" s="3243"/>
      <c r="V56" s="3243"/>
      <c r="W56" s="3243"/>
      <c r="X56" s="3243"/>
      <c r="Y56" s="3243"/>
      <c r="Z56" s="3243"/>
      <c r="AA56" s="3243"/>
      <c r="AB56" s="3243"/>
      <c r="AC56" s="3243"/>
      <c r="AD56" s="3213"/>
      <c r="AE56" s="3213"/>
      <c r="AF56" s="3213"/>
    </row>
    <row r="57" spans="1:32" ht="17.25" customHeight="1">
      <c r="A57" s="3213"/>
      <c r="B57" s="3213"/>
      <c r="C57" s="2641"/>
      <c r="D57" s="2641"/>
      <c r="E57" s="2641"/>
      <c r="F57" s="2641"/>
      <c r="G57" s="2641"/>
      <c r="H57" s="2641"/>
      <c r="I57" s="2641"/>
      <c r="J57" s="2641"/>
      <c r="K57" s="2641"/>
      <c r="L57" s="2641"/>
      <c r="M57" s="2641"/>
      <c r="N57" s="2641"/>
      <c r="O57" s="2641"/>
      <c r="P57" s="2641"/>
      <c r="Q57" s="2641"/>
      <c r="R57" s="2641"/>
      <c r="S57" s="2641"/>
      <c r="T57" s="2641"/>
      <c r="U57" s="2641"/>
      <c r="V57" s="2641"/>
      <c r="W57" s="2641"/>
      <c r="X57" s="2641"/>
      <c r="Y57" s="2641"/>
      <c r="Z57" s="2641"/>
      <c r="AA57" s="2641"/>
      <c r="AB57" s="2641"/>
      <c r="AC57" s="2641"/>
      <c r="AD57" s="3213"/>
      <c r="AE57" s="3213"/>
      <c r="AF57" s="3213"/>
    </row>
    <row r="58" spans="1:32" ht="17.25" customHeight="1">
      <c r="A58" s="3213"/>
      <c r="B58" s="3213"/>
      <c r="C58" s="2641"/>
      <c r="D58" s="2641"/>
      <c r="E58" s="2641"/>
      <c r="F58" s="2641"/>
      <c r="G58" s="2641"/>
      <c r="H58" s="2641"/>
      <c r="I58" s="2641"/>
      <c r="J58" s="2641"/>
      <c r="K58" s="2641"/>
      <c r="L58" s="2641"/>
      <c r="M58" s="2641"/>
      <c r="N58" s="2641"/>
      <c r="O58" s="2641"/>
      <c r="P58" s="2641"/>
      <c r="Q58" s="2641"/>
      <c r="R58" s="2641"/>
      <c r="S58" s="2641"/>
      <c r="T58" s="2641"/>
      <c r="U58" s="2641"/>
      <c r="V58" s="2641"/>
      <c r="W58" s="2641"/>
      <c r="X58" s="2641"/>
      <c r="Y58" s="2641"/>
      <c r="Z58" s="2641"/>
      <c r="AA58" s="2641"/>
      <c r="AB58" s="2641"/>
      <c r="AC58" s="2641"/>
      <c r="AD58" s="3213"/>
      <c r="AE58" s="3213"/>
      <c r="AF58" s="3213"/>
    </row>
    <row r="59" spans="1:32" ht="17.25" customHeight="1">
      <c r="A59" s="3213"/>
      <c r="B59" s="3213"/>
      <c r="C59" s="2641"/>
      <c r="D59" s="2641"/>
      <c r="E59" s="2641"/>
      <c r="F59" s="2641"/>
      <c r="G59" s="2641"/>
      <c r="H59" s="2641"/>
      <c r="I59" s="2641"/>
      <c r="J59" s="2641"/>
      <c r="K59" s="2641"/>
      <c r="L59" s="2641"/>
      <c r="M59" s="2641"/>
      <c r="N59" s="2641"/>
      <c r="O59" s="2641"/>
      <c r="P59" s="2641"/>
      <c r="Q59" s="2641"/>
      <c r="R59" s="2641"/>
      <c r="S59" s="2641"/>
      <c r="T59" s="2641"/>
      <c r="U59" s="2641"/>
      <c r="V59" s="2641"/>
      <c r="W59" s="2641"/>
      <c r="X59" s="2641"/>
      <c r="Y59" s="2641"/>
      <c r="Z59" s="2641"/>
      <c r="AA59" s="2641"/>
      <c r="AB59" s="2641"/>
      <c r="AC59" s="2641"/>
      <c r="AD59" s="3213"/>
      <c r="AE59" s="3213"/>
      <c r="AF59" s="3213"/>
    </row>
    <row r="60" spans="1:32" ht="17.25" customHeight="1">
      <c r="A60" s="3213"/>
      <c r="B60" s="3213"/>
      <c r="C60" s="2641"/>
      <c r="D60" s="2641"/>
      <c r="E60" s="2641"/>
      <c r="F60" s="2641"/>
      <c r="G60" s="2641"/>
      <c r="H60" s="2641"/>
      <c r="I60" s="2641"/>
      <c r="J60" s="2641"/>
      <c r="K60" s="2641"/>
      <c r="L60" s="2641"/>
      <c r="M60" s="2641"/>
      <c r="N60" s="2641"/>
      <c r="O60" s="2641"/>
      <c r="P60" s="2641"/>
      <c r="Q60" s="2641"/>
      <c r="R60" s="2641"/>
      <c r="S60" s="2641"/>
      <c r="T60" s="2641"/>
      <c r="U60" s="2641"/>
      <c r="V60" s="2641"/>
      <c r="W60" s="2641"/>
      <c r="X60" s="2641"/>
      <c r="Y60" s="2641"/>
      <c r="Z60" s="2641"/>
      <c r="AA60" s="2641"/>
      <c r="AB60" s="2641"/>
      <c r="AC60" s="2641"/>
      <c r="AD60" s="3213"/>
      <c r="AE60" s="3213"/>
      <c r="AF60" s="3213"/>
    </row>
    <row r="61" spans="1:32" ht="17.25" customHeight="1">
      <c r="A61" s="3213"/>
      <c r="B61" s="3213"/>
      <c r="C61" s="2641"/>
      <c r="D61" s="2641"/>
      <c r="E61" s="2641"/>
      <c r="F61" s="2641"/>
      <c r="G61" s="2641"/>
      <c r="H61" s="2641"/>
      <c r="I61" s="2641"/>
      <c r="J61" s="2641"/>
      <c r="K61" s="2641"/>
      <c r="L61" s="2641"/>
      <c r="M61" s="2641"/>
      <c r="N61" s="2641"/>
      <c r="O61" s="2641"/>
      <c r="P61" s="2641"/>
      <c r="Q61" s="2641"/>
      <c r="R61" s="2641"/>
      <c r="S61" s="2641"/>
      <c r="T61" s="2641"/>
      <c r="U61" s="2641"/>
      <c r="V61" s="2641"/>
      <c r="W61" s="2641"/>
      <c r="X61" s="2641"/>
      <c r="Y61" s="2641"/>
      <c r="Z61" s="2641"/>
      <c r="AA61" s="2641"/>
      <c r="AB61" s="2641"/>
      <c r="AC61" s="2641"/>
      <c r="AD61" s="3213"/>
      <c r="AE61" s="3213"/>
      <c r="AF61" s="3213"/>
    </row>
    <row r="62" spans="1:32" ht="17.25" customHeight="1">
      <c r="A62" s="3213"/>
      <c r="B62" s="3213"/>
      <c r="C62" s="3213"/>
      <c r="D62" s="3213"/>
      <c r="E62" s="3213"/>
      <c r="F62" s="3213"/>
      <c r="G62" s="3213"/>
      <c r="H62" s="3213"/>
      <c r="I62" s="3213"/>
      <c r="J62" s="3213"/>
      <c r="K62" s="3213"/>
      <c r="L62" s="3213"/>
      <c r="M62" s="3213"/>
      <c r="N62" s="3213"/>
      <c r="O62" s="3213"/>
      <c r="P62" s="3213"/>
      <c r="Q62" s="3213"/>
      <c r="R62" s="3213"/>
      <c r="S62" s="3213"/>
      <c r="T62" s="3213"/>
      <c r="U62" s="3213"/>
      <c r="V62" s="3213"/>
      <c r="W62" s="3213"/>
      <c r="X62" s="3213"/>
      <c r="Y62" s="3213"/>
      <c r="Z62" s="3213"/>
      <c r="AA62" s="3213"/>
      <c r="AB62" s="3213"/>
      <c r="AC62" s="3213"/>
      <c r="AD62" s="3213"/>
      <c r="AE62" s="3213"/>
      <c r="AF62" s="3213"/>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20"/>
  <dataValidations count="3">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 type="list" allowBlank="1" showDropDown="0" showInputMessage="1" showErrorMessage="1" sqref="G8:AB8">
      <formula1>"１新規,２変更,３終了"</formula1>
    </dataValidation>
  </dataValidations>
  <printOptions horizontalCentered="1" verticalCentered="1"/>
  <pageMargins left="0.19685039370078741" right="0.19685039370078741" top="0.19685039370078741" bottom="0.19685039370078741" header="0.19685039370078741" footer="0.19685039370078741"/>
  <pageSetup paperSize="9" fitToWidth="1" fitToHeight="1" orientation="portrait" usePrinterDefaults="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B1:AF53"/>
  <sheetViews>
    <sheetView view="pageBreakPreview" zoomScaleSheetLayoutView="100" workbookViewId="0">
      <selection activeCell="H9" sqref="H9:AB9"/>
    </sheetView>
  </sheetViews>
  <sheetFormatPr defaultColWidth="4" defaultRowHeight="13.5"/>
  <cols>
    <col min="1" max="1" width="10.25" style="3293" customWidth="1"/>
    <col min="2" max="2" width="2.125" style="3293" customWidth="1"/>
    <col min="3" max="3" width="2.375" style="3293" customWidth="1"/>
    <col min="4" max="22" width="4" style="3293"/>
    <col min="23" max="23" width="2.625" style="3293" customWidth="1"/>
    <col min="24" max="24" width="5.5" style="3293" customWidth="1"/>
    <col min="25" max="28" width="4" style="3293"/>
    <col min="29" max="29" width="2.125" style="3293" customWidth="1"/>
    <col min="30" max="258" width="4" style="3293"/>
    <col min="259" max="259" width="1.75" style="3293" customWidth="1"/>
    <col min="260" max="260" width="2.125" style="3293" customWidth="1"/>
    <col min="261" max="261" width="2.375" style="3293" customWidth="1"/>
    <col min="262" max="280" width="4" style="3293"/>
    <col min="281" max="284" width="2.375" style="3293" customWidth="1"/>
    <col min="285" max="285" width="2.125" style="3293" customWidth="1"/>
    <col min="286" max="514" width="4" style="3293"/>
    <col min="515" max="515" width="1.75" style="3293" customWidth="1"/>
    <col min="516" max="516" width="2.125" style="3293" customWidth="1"/>
    <col min="517" max="517" width="2.375" style="3293" customWidth="1"/>
    <col min="518" max="536" width="4" style="3293"/>
    <col min="537" max="540" width="2.375" style="3293" customWidth="1"/>
    <col min="541" max="541" width="2.125" style="3293" customWidth="1"/>
    <col min="542" max="770" width="4" style="3293"/>
    <col min="771" max="771" width="1.75" style="3293" customWidth="1"/>
    <col min="772" max="772" width="2.125" style="3293" customWidth="1"/>
    <col min="773" max="773" width="2.375" style="3293" customWidth="1"/>
    <col min="774" max="792" width="4" style="3293"/>
    <col min="793" max="796" width="2.375" style="3293" customWidth="1"/>
    <col min="797" max="797" width="2.125" style="3293" customWidth="1"/>
    <col min="798" max="1026" width="4" style="3293"/>
    <col min="1027" max="1027" width="1.75" style="3293" customWidth="1"/>
    <col min="1028" max="1028" width="2.125" style="3293" customWidth="1"/>
    <col min="1029" max="1029" width="2.375" style="3293" customWidth="1"/>
    <col min="1030" max="1048" width="4" style="3293"/>
    <col min="1049" max="1052" width="2.375" style="3293" customWidth="1"/>
    <col min="1053" max="1053" width="2.125" style="3293" customWidth="1"/>
    <col min="1054" max="1282" width="4" style="3293"/>
    <col min="1283" max="1283" width="1.75" style="3293" customWidth="1"/>
    <col min="1284" max="1284" width="2.125" style="3293" customWidth="1"/>
    <col min="1285" max="1285" width="2.375" style="3293" customWidth="1"/>
    <col min="1286" max="1304" width="4" style="3293"/>
    <col min="1305" max="1308" width="2.375" style="3293" customWidth="1"/>
    <col min="1309" max="1309" width="2.125" style="3293" customWidth="1"/>
    <col min="1310" max="1538" width="4" style="3293"/>
    <col min="1539" max="1539" width="1.75" style="3293" customWidth="1"/>
    <col min="1540" max="1540" width="2.125" style="3293" customWidth="1"/>
    <col min="1541" max="1541" width="2.375" style="3293" customWidth="1"/>
    <col min="1542" max="1560" width="4" style="3293"/>
    <col min="1561" max="1564" width="2.375" style="3293" customWidth="1"/>
    <col min="1565" max="1565" width="2.125" style="3293" customWidth="1"/>
    <col min="1566" max="1794" width="4" style="3293"/>
    <col min="1795" max="1795" width="1.75" style="3293" customWidth="1"/>
    <col min="1796" max="1796" width="2.125" style="3293" customWidth="1"/>
    <col min="1797" max="1797" width="2.375" style="3293" customWidth="1"/>
    <col min="1798" max="1816" width="4" style="3293"/>
    <col min="1817" max="1820" width="2.375" style="3293" customWidth="1"/>
    <col min="1821" max="1821" width="2.125" style="3293" customWidth="1"/>
    <col min="1822" max="2050" width="4" style="3293"/>
    <col min="2051" max="2051" width="1.75" style="3293" customWidth="1"/>
    <col min="2052" max="2052" width="2.125" style="3293" customWidth="1"/>
    <col min="2053" max="2053" width="2.375" style="3293" customWidth="1"/>
    <col min="2054" max="2072" width="4" style="3293"/>
    <col min="2073" max="2076" width="2.375" style="3293" customWidth="1"/>
    <col min="2077" max="2077" width="2.125" style="3293" customWidth="1"/>
    <col min="2078" max="2306" width="4" style="3293"/>
    <col min="2307" max="2307" width="1.75" style="3293" customWidth="1"/>
    <col min="2308" max="2308" width="2.125" style="3293" customWidth="1"/>
    <col min="2309" max="2309" width="2.375" style="3293" customWidth="1"/>
    <col min="2310" max="2328" width="4" style="3293"/>
    <col min="2329" max="2332" width="2.375" style="3293" customWidth="1"/>
    <col min="2333" max="2333" width="2.125" style="3293" customWidth="1"/>
    <col min="2334" max="2562" width="4" style="3293"/>
    <col min="2563" max="2563" width="1.75" style="3293" customWidth="1"/>
    <col min="2564" max="2564" width="2.125" style="3293" customWidth="1"/>
    <col min="2565" max="2565" width="2.375" style="3293" customWidth="1"/>
    <col min="2566" max="2584" width="4" style="3293"/>
    <col min="2585" max="2588" width="2.375" style="3293" customWidth="1"/>
    <col min="2589" max="2589" width="2.125" style="3293" customWidth="1"/>
    <col min="2590" max="2818" width="4" style="3293"/>
    <col min="2819" max="2819" width="1.75" style="3293" customWidth="1"/>
    <col min="2820" max="2820" width="2.125" style="3293" customWidth="1"/>
    <col min="2821" max="2821" width="2.375" style="3293" customWidth="1"/>
    <col min="2822" max="2840" width="4" style="3293"/>
    <col min="2841" max="2844" width="2.375" style="3293" customWidth="1"/>
    <col min="2845" max="2845" width="2.125" style="3293" customWidth="1"/>
    <col min="2846" max="3074" width="4" style="3293"/>
    <col min="3075" max="3075" width="1.75" style="3293" customWidth="1"/>
    <col min="3076" max="3076" width="2.125" style="3293" customWidth="1"/>
    <col min="3077" max="3077" width="2.375" style="3293" customWidth="1"/>
    <col min="3078" max="3096" width="4" style="3293"/>
    <col min="3097" max="3100" width="2.375" style="3293" customWidth="1"/>
    <col min="3101" max="3101" width="2.125" style="3293" customWidth="1"/>
    <col min="3102" max="3330" width="4" style="3293"/>
    <col min="3331" max="3331" width="1.75" style="3293" customWidth="1"/>
    <col min="3332" max="3332" width="2.125" style="3293" customWidth="1"/>
    <col min="3333" max="3333" width="2.375" style="3293" customWidth="1"/>
    <col min="3334" max="3352" width="4" style="3293"/>
    <col min="3353" max="3356" width="2.375" style="3293" customWidth="1"/>
    <col min="3357" max="3357" width="2.125" style="3293" customWidth="1"/>
    <col min="3358" max="3586" width="4" style="3293"/>
    <col min="3587" max="3587" width="1.75" style="3293" customWidth="1"/>
    <col min="3588" max="3588" width="2.125" style="3293" customWidth="1"/>
    <col min="3589" max="3589" width="2.375" style="3293" customWidth="1"/>
    <col min="3590" max="3608" width="4" style="3293"/>
    <col min="3609" max="3612" width="2.375" style="3293" customWidth="1"/>
    <col min="3613" max="3613" width="2.125" style="3293" customWidth="1"/>
    <col min="3614" max="3842" width="4" style="3293"/>
    <col min="3843" max="3843" width="1.75" style="3293" customWidth="1"/>
    <col min="3844" max="3844" width="2.125" style="3293" customWidth="1"/>
    <col min="3845" max="3845" width="2.375" style="3293" customWidth="1"/>
    <col min="3846" max="3864" width="4" style="3293"/>
    <col min="3865" max="3868" width="2.375" style="3293" customWidth="1"/>
    <col min="3869" max="3869" width="2.125" style="3293" customWidth="1"/>
    <col min="3870" max="4098" width="4" style="3293"/>
    <col min="4099" max="4099" width="1.75" style="3293" customWidth="1"/>
    <col min="4100" max="4100" width="2.125" style="3293" customWidth="1"/>
    <col min="4101" max="4101" width="2.375" style="3293" customWidth="1"/>
    <col min="4102" max="4120" width="4" style="3293"/>
    <col min="4121" max="4124" width="2.375" style="3293" customWidth="1"/>
    <col min="4125" max="4125" width="2.125" style="3293" customWidth="1"/>
    <col min="4126" max="4354" width="4" style="3293"/>
    <col min="4355" max="4355" width="1.75" style="3293" customWidth="1"/>
    <col min="4356" max="4356" width="2.125" style="3293" customWidth="1"/>
    <col min="4357" max="4357" width="2.375" style="3293" customWidth="1"/>
    <col min="4358" max="4376" width="4" style="3293"/>
    <col min="4377" max="4380" width="2.375" style="3293" customWidth="1"/>
    <col min="4381" max="4381" width="2.125" style="3293" customWidth="1"/>
    <col min="4382" max="4610" width="4" style="3293"/>
    <col min="4611" max="4611" width="1.75" style="3293" customWidth="1"/>
    <col min="4612" max="4612" width="2.125" style="3293" customWidth="1"/>
    <col min="4613" max="4613" width="2.375" style="3293" customWidth="1"/>
    <col min="4614" max="4632" width="4" style="3293"/>
    <col min="4633" max="4636" width="2.375" style="3293" customWidth="1"/>
    <col min="4637" max="4637" width="2.125" style="3293" customWidth="1"/>
    <col min="4638" max="4866" width="4" style="3293"/>
    <col min="4867" max="4867" width="1.75" style="3293" customWidth="1"/>
    <col min="4868" max="4868" width="2.125" style="3293" customWidth="1"/>
    <col min="4869" max="4869" width="2.375" style="3293" customWidth="1"/>
    <col min="4870" max="4888" width="4" style="3293"/>
    <col min="4889" max="4892" width="2.375" style="3293" customWidth="1"/>
    <col min="4893" max="4893" width="2.125" style="3293" customWidth="1"/>
    <col min="4894" max="5122" width="4" style="3293"/>
    <col min="5123" max="5123" width="1.75" style="3293" customWidth="1"/>
    <col min="5124" max="5124" width="2.125" style="3293" customWidth="1"/>
    <col min="5125" max="5125" width="2.375" style="3293" customWidth="1"/>
    <col min="5126" max="5144" width="4" style="3293"/>
    <col min="5145" max="5148" width="2.375" style="3293" customWidth="1"/>
    <col min="5149" max="5149" width="2.125" style="3293" customWidth="1"/>
    <col min="5150" max="5378" width="4" style="3293"/>
    <col min="5379" max="5379" width="1.75" style="3293" customWidth="1"/>
    <col min="5380" max="5380" width="2.125" style="3293" customWidth="1"/>
    <col min="5381" max="5381" width="2.375" style="3293" customWidth="1"/>
    <col min="5382" max="5400" width="4" style="3293"/>
    <col min="5401" max="5404" width="2.375" style="3293" customWidth="1"/>
    <col min="5405" max="5405" width="2.125" style="3293" customWidth="1"/>
    <col min="5406" max="5634" width="4" style="3293"/>
    <col min="5635" max="5635" width="1.75" style="3293" customWidth="1"/>
    <col min="5636" max="5636" width="2.125" style="3293" customWidth="1"/>
    <col min="5637" max="5637" width="2.375" style="3293" customWidth="1"/>
    <col min="5638" max="5656" width="4" style="3293"/>
    <col min="5657" max="5660" width="2.375" style="3293" customWidth="1"/>
    <col min="5661" max="5661" width="2.125" style="3293" customWidth="1"/>
    <col min="5662" max="5890" width="4" style="3293"/>
    <col min="5891" max="5891" width="1.75" style="3293" customWidth="1"/>
    <col min="5892" max="5892" width="2.125" style="3293" customWidth="1"/>
    <col min="5893" max="5893" width="2.375" style="3293" customWidth="1"/>
    <col min="5894" max="5912" width="4" style="3293"/>
    <col min="5913" max="5916" width="2.375" style="3293" customWidth="1"/>
    <col min="5917" max="5917" width="2.125" style="3293" customWidth="1"/>
    <col min="5918" max="6146" width="4" style="3293"/>
    <col min="6147" max="6147" width="1.75" style="3293" customWidth="1"/>
    <col min="6148" max="6148" width="2.125" style="3293" customWidth="1"/>
    <col min="6149" max="6149" width="2.375" style="3293" customWidth="1"/>
    <col min="6150" max="6168" width="4" style="3293"/>
    <col min="6169" max="6172" width="2.375" style="3293" customWidth="1"/>
    <col min="6173" max="6173" width="2.125" style="3293" customWidth="1"/>
    <col min="6174" max="6402" width="4" style="3293"/>
    <col min="6403" max="6403" width="1.75" style="3293" customWidth="1"/>
    <col min="6404" max="6404" width="2.125" style="3293" customWidth="1"/>
    <col min="6405" max="6405" width="2.375" style="3293" customWidth="1"/>
    <col min="6406" max="6424" width="4" style="3293"/>
    <col min="6425" max="6428" width="2.375" style="3293" customWidth="1"/>
    <col min="6429" max="6429" width="2.125" style="3293" customWidth="1"/>
    <col min="6430" max="6658" width="4" style="3293"/>
    <col min="6659" max="6659" width="1.75" style="3293" customWidth="1"/>
    <col min="6660" max="6660" width="2.125" style="3293" customWidth="1"/>
    <col min="6661" max="6661" width="2.375" style="3293" customWidth="1"/>
    <col min="6662" max="6680" width="4" style="3293"/>
    <col min="6681" max="6684" width="2.375" style="3293" customWidth="1"/>
    <col min="6685" max="6685" width="2.125" style="3293" customWidth="1"/>
    <col min="6686" max="6914" width="4" style="3293"/>
    <col min="6915" max="6915" width="1.75" style="3293" customWidth="1"/>
    <col min="6916" max="6916" width="2.125" style="3293" customWidth="1"/>
    <col min="6917" max="6917" width="2.375" style="3293" customWidth="1"/>
    <col min="6918" max="6936" width="4" style="3293"/>
    <col min="6937" max="6940" width="2.375" style="3293" customWidth="1"/>
    <col min="6941" max="6941" width="2.125" style="3293" customWidth="1"/>
    <col min="6942" max="7170" width="4" style="3293"/>
    <col min="7171" max="7171" width="1.75" style="3293" customWidth="1"/>
    <col min="7172" max="7172" width="2.125" style="3293" customWidth="1"/>
    <col min="7173" max="7173" width="2.375" style="3293" customWidth="1"/>
    <col min="7174" max="7192" width="4" style="3293"/>
    <col min="7193" max="7196" width="2.375" style="3293" customWidth="1"/>
    <col min="7197" max="7197" width="2.125" style="3293" customWidth="1"/>
    <col min="7198" max="7426" width="4" style="3293"/>
    <col min="7427" max="7427" width="1.75" style="3293" customWidth="1"/>
    <col min="7428" max="7428" width="2.125" style="3293" customWidth="1"/>
    <col min="7429" max="7429" width="2.375" style="3293" customWidth="1"/>
    <col min="7430" max="7448" width="4" style="3293"/>
    <col min="7449" max="7452" width="2.375" style="3293" customWidth="1"/>
    <col min="7453" max="7453" width="2.125" style="3293" customWidth="1"/>
    <col min="7454" max="7682" width="4" style="3293"/>
    <col min="7683" max="7683" width="1.75" style="3293" customWidth="1"/>
    <col min="7684" max="7684" width="2.125" style="3293" customWidth="1"/>
    <col min="7685" max="7685" width="2.375" style="3293" customWidth="1"/>
    <col min="7686" max="7704" width="4" style="3293"/>
    <col min="7705" max="7708" width="2.375" style="3293" customWidth="1"/>
    <col min="7709" max="7709" width="2.125" style="3293" customWidth="1"/>
    <col min="7710" max="7938" width="4" style="3293"/>
    <col min="7939" max="7939" width="1.75" style="3293" customWidth="1"/>
    <col min="7940" max="7940" width="2.125" style="3293" customWidth="1"/>
    <col min="7941" max="7941" width="2.375" style="3293" customWidth="1"/>
    <col min="7942" max="7960" width="4" style="3293"/>
    <col min="7961" max="7964" width="2.375" style="3293" customWidth="1"/>
    <col min="7965" max="7965" width="2.125" style="3293" customWidth="1"/>
    <col min="7966" max="8194" width="4" style="3293"/>
    <col min="8195" max="8195" width="1.75" style="3293" customWidth="1"/>
    <col min="8196" max="8196" width="2.125" style="3293" customWidth="1"/>
    <col min="8197" max="8197" width="2.375" style="3293" customWidth="1"/>
    <col min="8198" max="8216" width="4" style="3293"/>
    <col min="8217" max="8220" width="2.375" style="3293" customWidth="1"/>
    <col min="8221" max="8221" width="2.125" style="3293" customWidth="1"/>
    <col min="8222" max="8450" width="4" style="3293"/>
    <col min="8451" max="8451" width="1.75" style="3293" customWidth="1"/>
    <col min="8452" max="8452" width="2.125" style="3293" customWidth="1"/>
    <col min="8453" max="8453" width="2.375" style="3293" customWidth="1"/>
    <col min="8454" max="8472" width="4" style="3293"/>
    <col min="8473" max="8476" width="2.375" style="3293" customWidth="1"/>
    <col min="8477" max="8477" width="2.125" style="3293" customWidth="1"/>
    <col min="8478" max="8706" width="4" style="3293"/>
    <col min="8707" max="8707" width="1.75" style="3293" customWidth="1"/>
    <col min="8708" max="8708" width="2.125" style="3293" customWidth="1"/>
    <col min="8709" max="8709" width="2.375" style="3293" customWidth="1"/>
    <col min="8710" max="8728" width="4" style="3293"/>
    <col min="8729" max="8732" width="2.375" style="3293" customWidth="1"/>
    <col min="8733" max="8733" width="2.125" style="3293" customWidth="1"/>
    <col min="8734" max="8962" width="4" style="3293"/>
    <col min="8963" max="8963" width="1.75" style="3293" customWidth="1"/>
    <col min="8964" max="8964" width="2.125" style="3293" customWidth="1"/>
    <col min="8965" max="8965" width="2.375" style="3293" customWidth="1"/>
    <col min="8966" max="8984" width="4" style="3293"/>
    <col min="8985" max="8988" width="2.375" style="3293" customWidth="1"/>
    <col min="8989" max="8989" width="2.125" style="3293" customWidth="1"/>
    <col min="8990" max="9218" width="4" style="3293"/>
    <col min="9219" max="9219" width="1.75" style="3293" customWidth="1"/>
    <col min="9220" max="9220" width="2.125" style="3293" customWidth="1"/>
    <col min="9221" max="9221" width="2.375" style="3293" customWidth="1"/>
    <col min="9222" max="9240" width="4" style="3293"/>
    <col min="9241" max="9244" width="2.375" style="3293" customWidth="1"/>
    <col min="9245" max="9245" width="2.125" style="3293" customWidth="1"/>
    <col min="9246" max="9474" width="4" style="3293"/>
    <col min="9475" max="9475" width="1.75" style="3293" customWidth="1"/>
    <col min="9476" max="9476" width="2.125" style="3293" customWidth="1"/>
    <col min="9477" max="9477" width="2.375" style="3293" customWidth="1"/>
    <col min="9478" max="9496" width="4" style="3293"/>
    <col min="9497" max="9500" width="2.375" style="3293" customWidth="1"/>
    <col min="9501" max="9501" width="2.125" style="3293" customWidth="1"/>
    <col min="9502" max="9730" width="4" style="3293"/>
    <col min="9731" max="9731" width="1.75" style="3293" customWidth="1"/>
    <col min="9732" max="9732" width="2.125" style="3293" customWidth="1"/>
    <col min="9733" max="9733" width="2.375" style="3293" customWidth="1"/>
    <col min="9734" max="9752" width="4" style="3293"/>
    <col min="9753" max="9756" width="2.375" style="3293" customWidth="1"/>
    <col min="9757" max="9757" width="2.125" style="3293" customWidth="1"/>
    <col min="9758" max="9986" width="4" style="3293"/>
    <col min="9987" max="9987" width="1.75" style="3293" customWidth="1"/>
    <col min="9988" max="9988" width="2.125" style="3293" customWidth="1"/>
    <col min="9989" max="9989" width="2.375" style="3293" customWidth="1"/>
    <col min="9990" max="10008" width="4" style="3293"/>
    <col min="10009" max="10012" width="2.375" style="3293" customWidth="1"/>
    <col min="10013" max="10013" width="2.125" style="3293" customWidth="1"/>
    <col min="10014" max="10242" width="4" style="3293"/>
    <col min="10243" max="10243" width="1.75" style="3293" customWidth="1"/>
    <col min="10244" max="10244" width="2.125" style="3293" customWidth="1"/>
    <col min="10245" max="10245" width="2.375" style="3293" customWidth="1"/>
    <col min="10246" max="10264" width="4" style="3293"/>
    <col min="10265" max="10268" width="2.375" style="3293" customWidth="1"/>
    <col min="10269" max="10269" width="2.125" style="3293" customWidth="1"/>
    <col min="10270" max="10498" width="4" style="3293"/>
    <col min="10499" max="10499" width="1.75" style="3293" customWidth="1"/>
    <col min="10500" max="10500" width="2.125" style="3293" customWidth="1"/>
    <col min="10501" max="10501" width="2.375" style="3293" customWidth="1"/>
    <col min="10502" max="10520" width="4" style="3293"/>
    <col min="10521" max="10524" width="2.375" style="3293" customWidth="1"/>
    <col min="10525" max="10525" width="2.125" style="3293" customWidth="1"/>
    <col min="10526" max="10754" width="4" style="3293"/>
    <col min="10755" max="10755" width="1.75" style="3293" customWidth="1"/>
    <col min="10756" max="10756" width="2.125" style="3293" customWidth="1"/>
    <col min="10757" max="10757" width="2.375" style="3293" customWidth="1"/>
    <col min="10758" max="10776" width="4" style="3293"/>
    <col min="10777" max="10780" width="2.375" style="3293" customWidth="1"/>
    <col min="10781" max="10781" width="2.125" style="3293" customWidth="1"/>
    <col min="10782" max="11010" width="4" style="3293"/>
    <col min="11011" max="11011" width="1.75" style="3293" customWidth="1"/>
    <col min="11012" max="11012" width="2.125" style="3293" customWidth="1"/>
    <col min="11013" max="11013" width="2.375" style="3293" customWidth="1"/>
    <col min="11014" max="11032" width="4" style="3293"/>
    <col min="11033" max="11036" width="2.375" style="3293" customWidth="1"/>
    <col min="11037" max="11037" width="2.125" style="3293" customWidth="1"/>
    <col min="11038" max="11266" width="4" style="3293"/>
    <col min="11267" max="11267" width="1.75" style="3293" customWidth="1"/>
    <col min="11268" max="11268" width="2.125" style="3293" customWidth="1"/>
    <col min="11269" max="11269" width="2.375" style="3293" customWidth="1"/>
    <col min="11270" max="11288" width="4" style="3293"/>
    <col min="11289" max="11292" width="2.375" style="3293" customWidth="1"/>
    <col min="11293" max="11293" width="2.125" style="3293" customWidth="1"/>
    <col min="11294" max="11522" width="4" style="3293"/>
    <col min="11523" max="11523" width="1.75" style="3293" customWidth="1"/>
    <col min="11524" max="11524" width="2.125" style="3293" customWidth="1"/>
    <col min="11525" max="11525" width="2.375" style="3293" customWidth="1"/>
    <col min="11526" max="11544" width="4" style="3293"/>
    <col min="11545" max="11548" width="2.375" style="3293" customWidth="1"/>
    <col min="11549" max="11549" width="2.125" style="3293" customWidth="1"/>
    <col min="11550" max="11778" width="4" style="3293"/>
    <col min="11779" max="11779" width="1.75" style="3293" customWidth="1"/>
    <col min="11780" max="11780" width="2.125" style="3293" customWidth="1"/>
    <col min="11781" max="11781" width="2.375" style="3293" customWidth="1"/>
    <col min="11782" max="11800" width="4" style="3293"/>
    <col min="11801" max="11804" width="2.375" style="3293" customWidth="1"/>
    <col min="11805" max="11805" width="2.125" style="3293" customWidth="1"/>
    <col min="11806" max="12034" width="4" style="3293"/>
    <col min="12035" max="12035" width="1.75" style="3293" customWidth="1"/>
    <col min="12036" max="12036" width="2.125" style="3293" customWidth="1"/>
    <col min="12037" max="12037" width="2.375" style="3293" customWidth="1"/>
    <col min="12038" max="12056" width="4" style="3293"/>
    <col min="12057" max="12060" width="2.375" style="3293" customWidth="1"/>
    <col min="12061" max="12061" width="2.125" style="3293" customWidth="1"/>
    <col min="12062" max="12290" width="4" style="3293"/>
    <col min="12291" max="12291" width="1.75" style="3293" customWidth="1"/>
    <col min="12292" max="12292" width="2.125" style="3293" customWidth="1"/>
    <col min="12293" max="12293" width="2.375" style="3293" customWidth="1"/>
    <col min="12294" max="12312" width="4" style="3293"/>
    <col min="12313" max="12316" width="2.375" style="3293" customWidth="1"/>
    <col min="12317" max="12317" width="2.125" style="3293" customWidth="1"/>
    <col min="12318" max="12546" width="4" style="3293"/>
    <col min="12547" max="12547" width="1.75" style="3293" customWidth="1"/>
    <col min="12548" max="12548" width="2.125" style="3293" customWidth="1"/>
    <col min="12549" max="12549" width="2.375" style="3293" customWidth="1"/>
    <col min="12550" max="12568" width="4" style="3293"/>
    <col min="12569" max="12572" width="2.375" style="3293" customWidth="1"/>
    <col min="12573" max="12573" width="2.125" style="3293" customWidth="1"/>
    <col min="12574" max="12802" width="4" style="3293"/>
    <col min="12803" max="12803" width="1.75" style="3293" customWidth="1"/>
    <col min="12804" max="12804" width="2.125" style="3293" customWidth="1"/>
    <col min="12805" max="12805" width="2.375" style="3293" customWidth="1"/>
    <col min="12806" max="12824" width="4" style="3293"/>
    <col min="12825" max="12828" width="2.375" style="3293" customWidth="1"/>
    <col min="12829" max="12829" width="2.125" style="3293" customWidth="1"/>
    <col min="12830" max="13058" width="4" style="3293"/>
    <col min="13059" max="13059" width="1.75" style="3293" customWidth="1"/>
    <col min="13060" max="13060" width="2.125" style="3293" customWidth="1"/>
    <col min="13061" max="13061" width="2.375" style="3293" customWidth="1"/>
    <col min="13062" max="13080" width="4" style="3293"/>
    <col min="13081" max="13084" width="2.375" style="3293" customWidth="1"/>
    <col min="13085" max="13085" width="2.125" style="3293" customWidth="1"/>
    <col min="13086" max="13314" width="4" style="3293"/>
    <col min="13315" max="13315" width="1.75" style="3293" customWidth="1"/>
    <col min="13316" max="13316" width="2.125" style="3293" customWidth="1"/>
    <col min="13317" max="13317" width="2.375" style="3293" customWidth="1"/>
    <col min="13318" max="13336" width="4" style="3293"/>
    <col min="13337" max="13340" width="2.375" style="3293" customWidth="1"/>
    <col min="13341" max="13341" width="2.125" style="3293" customWidth="1"/>
    <col min="13342" max="13570" width="4" style="3293"/>
    <col min="13571" max="13571" width="1.75" style="3293" customWidth="1"/>
    <col min="13572" max="13572" width="2.125" style="3293" customWidth="1"/>
    <col min="13573" max="13573" width="2.375" style="3293" customWidth="1"/>
    <col min="13574" max="13592" width="4" style="3293"/>
    <col min="13593" max="13596" width="2.375" style="3293" customWidth="1"/>
    <col min="13597" max="13597" width="2.125" style="3293" customWidth="1"/>
    <col min="13598" max="13826" width="4" style="3293"/>
    <col min="13827" max="13827" width="1.75" style="3293" customWidth="1"/>
    <col min="13828" max="13828" width="2.125" style="3293" customWidth="1"/>
    <col min="13829" max="13829" width="2.375" style="3293" customWidth="1"/>
    <col min="13830" max="13848" width="4" style="3293"/>
    <col min="13849" max="13852" width="2.375" style="3293" customWidth="1"/>
    <col min="13853" max="13853" width="2.125" style="3293" customWidth="1"/>
    <col min="13854" max="14082" width="4" style="3293"/>
    <col min="14083" max="14083" width="1.75" style="3293" customWidth="1"/>
    <col min="14084" max="14084" width="2.125" style="3293" customWidth="1"/>
    <col min="14085" max="14085" width="2.375" style="3293" customWidth="1"/>
    <col min="14086" max="14104" width="4" style="3293"/>
    <col min="14105" max="14108" width="2.375" style="3293" customWidth="1"/>
    <col min="14109" max="14109" width="2.125" style="3293" customWidth="1"/>
    <col min="14110" max="14338" width="4" style="3293"/>
    <col min="14339" max="14339" width="1.75" style="3293" customWidth="1"/>
    <col min="14340" max="14340" width="2.125" style="3293" customWidth="1"/>
    <col min="14341" max="14341" width="2.375" style="3293" customWidth="1"/>
    <col min="14342" max="14360" width="4" style="3293"/>
    <col min="14361" max="14364" width="2.375" style="3293" customWidth="1"/>
    <col min="14365" max="14365" width="2.125" style="3293" customWidth="1"/>
    <col min="14366" max="14594" width="4" style="3293"/>
    <col min="14595" max="14595" width="1.75" style="3293" customWidth="1"/>
    <col min="14596" max="14596" width="2.125" style="3293" customWidth="1"/>
    <col min="14597" max="14597" width="2.375" style="3293" customWidth="1"/>
    <col min="14598" max="14616" width="4" style="3293"/>
    <col min="14617" max="14620" width="2.375" style="3293" customWidth="1"/>
    <col min="14621" max="14621" width="2.125" style="3293" customWidth="1"/>
    <col min="14622" max="14850" width="4" style="3293"/>
    <col min="14851" max="14851" width="1.75" style="3293" customWidth="1"/>
    <col min="14852" max="14852" width="2.125" style="3293" customWidth="1"/>
    <col min="14853" max="14853" width="2.375" style="3293" customWidth="1"/>
    <col min="14854" max="14872" width="4" style="3293"/>
    <col min="14873" max="14876" width="2.375" style="3293" customWidth="1"/>
    <col min="14877" max="14877" width="2.125" style="3293" customWidth="1"/>
    <col min="14878" max="15106" width="4" style="3293"/>
    <col min="15107" max="15107" width="1.75" style="3293" customWidth="1"/>
    <col min="15108" max="15108" width="2.125" style="3293" customWidth="1"/>
    <col min="15109" max="15109" width="2.375" style="3293" customWidth="1"/>
    <col min="15110" max="15128" width="4" style="3293"/>
    <col min="15129" max="15132" width="2.375" style="3293" customWidth="1"/>
    <col min="15133" max="15133" width="2.125" style="3293" customWidth="1"/>
    <col min="15134" max="15362" width="4" style="3293"/>
    <col min="15363" max="15363" width="1.75" style="3293" customWidth="1"/>
    <col min="15364" max="15364" width="2.125" style="3293" customWidth="1"/>
    <col min="15365" max="15365" width="2.375" style="3293" customWidth="1"/>
    <col min="15366" max="15384" width="4" style="3293"/>
    <col min="15385" max="15388" width="2.375" style="3293" customWidth="1"/>
    <col min="15389" max="15389" width="2.125" style="3293" customWidth="1"/>
    <col min="15390" max="15618" width="4" style="3293"/>
    <col min="15619" max="15619" width="1.75" style="3293" customWidth="1"/>
    <col min="15620" max="15620" width="2.125" style="3293" customWidth="1"/>
    <col min="15621" max="15621" width="2.375" style="3293" customWidth="1"/>
    <col min="15622" max="15640" width="4" style="3293"/>
    <col min="15641" max="15644" width="2.375" style="3293" customWidth="1"/>
    <col min="15645" max="15645" width="2.125" style="3293" customWidth="1"/>
    <col min="15646" max="15874" width="4" style="3293"/>
    <col min="15875" max="15875" width="1.75" style="3293" customWidth="1"/>
    <col min="15876" max="15876" width="2.125" style="3293" customWidth="1"/>
    <col min="15877" max="15877" width="2.375" style="3293" customWidth="1"/>
    <col min="15878" max="15896" width="4" style="3293"/>
    <col min="15897" max="15900" width="2.375" style="3293" customWidth="1"/>
    <col min="15901" max="15901" width="2.125" style="3293" customWidth="1"/>
    <col min="15902" max="16130" width="4" style="3293"/>
    <col min="16131" max="16131" width="1.75" style="3293" customWidth="1"/>
    <col min="16132" max="16132" width="2.125" style="3293" customWidth="1"/>
    <col min="16133" max="16133" width="2.375" style="3293" customWidth="1"/>
    <col min="16134" max="16152" width="4" style="3293"/>
    <col min="16153" max="16156" width="2.375" style="3293" customWidth="1"/>
    <col min="16157" max="16157" width="2.125" style="3293" customWidth="1"/>
    <col min="16158" max="16384" width="4" style="3293"/>
  </cols>
  <sheetData>
    <row r="1" spans="2:32">
      <c r="B1" s="3294"/>
      <c r="C1" s="3294"/>
      <c r="D1" s="3294"/>
      <c r="E1" s="3294"/>
      <c r="F1" s="3294"/>
      <c r="G1" s="3294"/>
      <c r="H1" s="3294"/>
      <c r="I1" s="3294"/>
      <c r="J1" s="3294"/>
      <c r="K1" s="3294"/>
      <c r="L1" s="3294"/>
      <c r="M1" s="3294"/>
      <c r="N1" s="3294"/>
      <c r="O1" s="3294"/>
      <c r="P1" s="3294"/>
      <c r="Q1" s="3294"/>
      <c r="R1" s="3294"/>
      <c r="S1" s="3294"/>
      <c r="T1" s="3294"/>
      <c r="U1" s="3294"/>
      <c r="V1" s="3294"/>
      <c r="W1" s="3368"/>
      <c r="X1" s="3368"/>
      <c r="Y1" s="3294"/>
      <c r="Z1" s="3294"/>
      <c r="AA1" s="3294"/>
      <c r="AB1" s="3294"/>
      <c r="AC1" s="3294"/>
      <c r="AD1" s="3414"/>
    </row>
    <row r="2" spans="2:32">
      <c r="B2" s="3294"/>
      <c r="C2" s="3294"/>
      <c r="D2" s="3294"/>
      <c r="E2" s="3294"/>
      <c r="F2" s="3294"/>
      <c r="G2" s="3294"/>
      <c r="H2" s="3294"/>
      <c r="I2" s="3294"/>
      <c r="J2" s="3294"/>
      <c r="K2" s="3294"/>
      <c r="L2" s="3294"/>
      <c r="M2" s="3294"/>
      <c r="N2" s="3294"/>
      <c r="O2" s="3294"/>
      <c r="P2" s="3294"/>
      <c r="Q2" s="3294"/>
      <c r="R2" s="3294"/>
      <c r="S2" s="3294"/>
      <c r="T2" s="3294"/>
      <c r="U2" s="3294"/>
      <c r="V2" s="3294"/>
      <c r="W2" s="3294"/>
      <c r="X2" s="3294"/>
      <c r="Y2" s="3294"/>
      <c r="Z2" s="3294"/>
      <c r="AA2" s="3294"/>
      <c r="AB2" s="3294"/>
      <c r="AC2" s="3294"/>
    </row>
    <row r="3" spans="2:32">
      <c r="B3" s="3294"/>
      <c r="C3" s="3294"/>
      <c r="D3" s="3294"/>
      <c r="E3" s="3294"/>
      <c r="F3" s="3294"/>
      <c r="G3" s="3294"/>
      <c r="H3" s="3294"/>
      <c r="I3" s="3294"/>
      <c r="J3" s="3294"/>
      <c r="K3" s="3294"/>
      <c r="L3" s="3294"/>
      <c r="M3" s="3294"/>
      <c r="N3" s="3294"/>
      <c r="O3" s="3294"/>
      <c r="P3" s="3294"/>
      <c r="Q3" s="3294"/>
      <c r="R3" s="3294"/>
      <c r="S3" s="3294"/>
      <c r="T3" s="3294"/>
      <c r="U3" s="3363" t="str">
        <f>様式1!AA4</f>
        <v>令和　年　月　日</v>
      </c>
      <c r="V3" s="3090"/>
      <c r="W3" s="3090"/>
      <c r="X3" s="3090"/>
      <c r="Y3" s="3090"/>
      <c r="Z3" s="3090"/>
      <c r="AA3" s="3090"/>
      <c r="AB3" s="3090"/>
      <c r="AC3" s="3294"/>
    </row>
    <row r="4" spans="2:32">
      <c r="B4" s="3294"/>
      <c r="C4" s="3294"/>
      <c r="D4" s="3294"/>
      <c r="E4" s="3294"/>
      <c r="F4" s="3294"/>
      <c r="G4" s="3294"/>
      <c r="H4" s="3294"/>
      <c r="I4" s="3294"/>
      <c r="J4" s="3294"/>
      <c r="K4" s="3294"/>
      <c r="L4" s="3294"/>
      <c r="M4" s="3294"/>
      <c r="N4" s="3294"/>
      <c r="O4" s="3294"/>
      <c r="P4" s="3294"/>
      <c r="Q4" s="3294"/>
      <c r="R4" s="3294"/>
      <c r="S4" s="3294"/>
      <c r="T4" s="3294"/>
      <c r="U4" s="3294"/>
      <c r="V4" s="3294"/>
      <c r="W4" s="3294"/>
      <c r="X4" s="3294"/>
      <c r="Y4" s="3294"/>
      <c r="Z4" s="3294"/>
      <c r="AA4" s="3294"/>
      <c r="AB4" s="3294"/>
      <c r="AC4" s="3294"/>
    </row>
    <row r="5" spans="2:32">
      <c r="B5" s="939"/>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939"/>
    </row>
    <row r="6" spans="2:32" ht="17.25">
      <c r="B6" s="939"/>
      <c r="C6" s="3297" t="s">
        <v>401</v>
      </c>
      <c r="D6" s="3297"/>
      <c r="E6" s="3297"/>
      <c r="F6" s="3297"/>
      <c r="G6" s="3297"/>
      <c r="H6" s="3297"/>
      <c r="I6" s="3297"/>
      <c r="J6" s="3297"/>
      <c r="K6" s="3297"/>
      <c r="L6" s="3297"/>
      <c r="M6" s="3297"/>
      <c r="N6" s="3297"/>
      <c r="O6" s="3297"/>
      <c r="P6" s="3297"/>
      <c r="Q6" s="3297"/>
      <c r="R6" s="3297"/>
      <c r="S6" s="3297"/>
      <c r="T6" s="3297"/>
      <c r="U6" s="3297"/>
      <c r="V6" s="3297"/>
      <c r="W6" s="3297"/>
      <c r="X6" s="3297"/>
      <c r="Y6" s="3297"/>
      <c r="Z6" s="3297"/>
      <c r="AA6" s="3297"/>
      <c r="AB6" s="3297"/>
      <c r="AC6" s="939"/>
    </row>
    <row r="7" spans="2:32">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row>
    <row r="8" spans="2:32" ht="23.25" customHeight="1">
      <c r="B8" s="939"/>
      <c r="C8" s="947" t="s">
        <v>1457</v>
      </c>
      <c r="D8" s="959"/>
      <c r="E8" s="959"/>
      <c r="F8" s="959"/>
      <c r="G8" s="966"/>
      <c r="H8" s="3331">
        <f>様式1!K11</f>
        <v>0</v>
      </c>
      <c r="I8" s="3331"/>
      <c r="J8" s="3331"/>
      <c r="K8" s="3331"/>
      <c r="L8" s="3331"/>
      <c r="M8" s="3331"/>
      <c r="N8" s="3331"/>
      <c r="O8" s="3331"/>
      <c r="P8" s="3331"/>
      <c r="Q8" s="3331"/>
      <c r="R8" s="3331"/>
      <c r="S8" s="3331"/>
      <c r="T8" s="3331"/>
      <c r="U8" s="3331"/>
      <c r="V8" s="3331"/>
      <c r="W8" s="3331"/>
      <c r="X8" s="3331"/>
      <c r="Y8" s="3331"/>
      <c r="Z8" s="3331"/>
      <c r="AA8" s="3331"/>
      <c r="AB8" s="3409"/>
      <c r="AC8" s="939"/>
    </row>
    <row r="9" spans="2:32" ht="23.25" customHeight="1">
      <c r="B9" s="939"/>
      <c r="C9" s="947" t="s">
        <v>855</v>
      </c>
      <c r="D9" s="959"/>
      <c r="E9" s="959"/>
      <c r="F9" s="959"/>
      <c r="G9" s="966"/>
      <c r="H9" s="3332"/>
      <c r="I9" s="3332"/>
      <c r="J9" s="3332"/>
      <c r="K9" s="3332"/>
      <c r="L9" s="3332"/>
      <c r="M9" s="3332"/>
      <c r="N9" s="3332"/>
      <c r="O9" s="3332"/>
      <c r="P9" s="3332"/>
      <c r="Q9" s="3332"/>
      <c r="R9" s="3332"/>
      <c r="S9" s="3332"/>
      <c r="T9" s="3332"/>
      <c r="U9" s="3332"/>
      <c r="V9" s="3332"/>
      <c r="W9" s="3332"/>
      <c r="X9" s="3332"/>
      <c r="Y9" s="3332"/>
      <c r="Z9" s="3332"/>
      <c r="AA9" s="3332"/>
      <c r="AB9" s="3410"/>
      <c r="AC9" s="939"/>
    </row>
    <row r="10" spans="2:32" ht="3" customHeight="1">
      <c r="B10" s="939"/>
      <c r="C10" s="3298"/>
      <c r="D10" s="3298"/>
      <c r="E10" s="3298"/>
      <c r="F10" s="3298"/>
      <c r="G10" s="3298"/>
      <c r="H10" s="3333"/>
      <c r="I10" s="3333"/>
      <c r="J10" s="3333"/>
      <c r="K10" s="3333"/>
      <c r="L10" s="3333"/>
      <c r="M10" s="3333"/>
      <c r="N10" s="3333"/>
      <c r="O10" s="3333"/>
      <c r="P10" s="3333"/>
      <c r="Q10" s="3333"/>
      <c r="R10" s="3333"/>
      <c r="S10" s="3333"/>
      <c r="T10" s="3333"/>
      <c r="U10" s="3333"/>
      <c r="V10" s="3333"/>
      <c r="W10" s="3333"/>
      <c r="X10" s="3333"/>
      <c r="Y10" s="3333"/>
      <c r="Z10" s="3333"/>
      <c r="AA10" s="3333"/>
      <c r="AB10" s="3333"/>
      <c r="AC10" s="939"/>
      <c r="AF10" s="3415"/>
    </row>
    <row r="11" spans="2:32" ht="13.5" customHeight="1">
      <c r="B11" s="939"/>
      <c r="C11" s="939"/>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F11" s="3415"/>
    </row>
    <row r="12" spans="2:32" ht="6" customHeight="1">
      <c r="B12" s="3295"/>
      <c r="C12" s="3295"/>
      <c r="D12" s="3295"/>
      <c r="E12" s="3295"/>
      <c r="F12" s="3295"/>
      <c r="G12" s="3295"/>
      <c r="H12" s="3295"/>
      <c r="I12" s="3295"/>
      <c r="J12" s="3295"/>
      <c r="K12" s="3295"/>
      <c r="L12" s="3295"/>
      <c r="M12" s="3295"/>
      <c r="N12" s="3295"/>
      <c r="O12" s="3295"/>
      <c r="P12" s="3295"/>
      <c r="Q12" s="3295"/>
      <c r="R12" s="3295"/>
      <c r="S12" s="3295"/>
      <c r="T12" s="3295"/>
      <c r="U12" s="3295"/>
      <c r="V12" s="3295"/>
      <c r="W12" s="3295"/>
      <c r="X12" s="3295"/>
      <c r="Y12" s="3295"/>
      <c r="Z12" s="3295"/>
      <c r="AA12" s="3295"/>
      <c r="AB12" s="3295"/>
      <c r="AC12" s="3295"/>
    </row>
    <row r="13" spans="2:32" ht="17.25" customHeight="1">
      <c r="B13" s="936"/>
      <c r="C13" s="941"/>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1005"/>
    </row>
    <row r="14" spans="2:32" ht="37.5" customHeight="1">
      <c r="B14" s="937"/>
      <c r="C14" s="939"/>
      <c r="D14" s="3306" t="s">
        <v>1461</v>
      </c>
      <c r="E14" s="3307"/>
      <c r="F14" s="3307"/>
      <c r="G14" s="3307"/>
      <c r="H14" s="3307"/>
      <c r="I14" s="3307"/>
      <c r="J14" s="3307"/>
      <c r="K14" s="3307"/>
      <c r="L14" s="3307"/>
      <c r="M14" s="3307"/>
      <c r="N14" s="3307"/>
      <c r="O14" s="3307"/>
      <c r="P14" s="3307"/>
      <c r="Q14" s="3307"/>
      <c r="R14" s="3307"/>
      <c r="S14" s="3307"/>
      <c r="T14" s="3307"/>
      <c r="U14" s="3307"/>
      <c r="V14" s="3307"/>
      <c r="W14" s="3307"/>
      <c r="X14" s="3307"/>
      <c r="Y14" s="3307"/>
      <c r="Z14" s="3307"/>
      <c r="AA14" s="3307"/>
      <c r="AB14" s="3307"/>
      <c r="AC14" s="3411"/>
    </row>
    <row r="15" spans="2:32" ht="9" customHeight="1">
      <c r="B15" s="937"/>
      <c r="C15" s="939"/>
      <c r="D15" s="3307"/>
      <c r="E15" s="3316"/>
      <c r="F15" s="3316"/>
      <c r="G15" s="3316"/>
      <c r="H15" s="3316"/>
      <c r="I15" s="3316"/>
      <c r="J15" s="3335"/>
      <c r="K15" s="3335"/>
      <c r="L15" s="3335"/>
      <c r="M15" s="3335"/>
      <c r="N15" s="3335"/>
      <c r="O15" s="3335"/>
      <c r="P15" s="3335"/>
      <c r="Q15" s="3335"/>
      <c r="R15" s="3335"/>
      <c r="S15" s="3335"/>
      <c r="T15" s="3335"/>
      <c r="U15" s="3335"/>
      <c r="V15" s="3335"/>
      <c r="W15" s="3335"/>
      <c r="X15" s="3335"/>
      <c r="Y15" s="3246"/>
      <c r="Z15" s="3246"/>
      <c r="AA15" s="3246"/>
      <c r="AB15" s="3246"/>
      <c r="AC15" s="3411"/>
    </row>
    <row r="16" spans="2:32" ht="17.25" customHeight="1">
      <c r="B16" s="937"/>
      <c r="C16" s="939"/>
      <c r="D16" s="3246"/>
      <c r="E16" s="3316"/>
      <c r="F16" s="3316"/>
      <c r="G16" s="3316"/>
      <c r="H16" s="3316"/>
      <c r="I16" s="3316"/>
      <c r="J16" s="3335"/>
      <c r="K16" s="3335"/>
      <c r="L16" s="3335"/>
      <c r="M16" s="3335"/>
      <c r="N16" s="3335"/>
      <c r="O16" s="3335"/>
      <c r="P16" s="3335"/>
      <c r="Q16" s="3335"/>
      <c r="R16" s="3335"/>
      <c r="S16" s="3335"/>
      <c r="T16" s="3335"/>
      <c r="U16" s="3364"/>
      <c r="V16" s="3367" t="s">
        <v>1452</v>
      </c>
      <c r="W16" s="3335"/>
      <c r="X16" s="3335"/>
      <c r="Y16" s="3377" t="s">
        <v>1474</v>
      </c>
      <c r="Z16" s="3389"/>
      <c r="AA16" s="3390"/>
      <c r="AB16" s="939"/>
      <c r="AC16" s="995"/>
    </row>
    <row r="17" spans="2:29" ht="17.25" customHeight="1">
      <c r="B17" s="937"/>
      <c r="C17" s="939"/>
      <c r="D17" s="3246"/>
      <c r="E17" s="3316"/>
      <c r="F17" s="3316"/>
      <c r="G17" s="3316"/>
      <c r="H17" s="3316"/>
      <c r="I17" s="3316"/>
      <c r="J17" s="3335"/>
      <c r="K17" s="3335"/>
      <c r="L17" s="3335"/>
      <c r="M17" s="3335"/>
      <c r="N17" s="3335"/>
      <c r="O17" s="3335"/>
      <c r="P17" s="3335"/>
      <c r="Q17" s="3335"/>
      <c r="R17" s="3335"/>
      <c r="S17" s="3335"/>
      <c r="T17" s="3335"/>
      <c r="U17" s="3335"/>
      <c r="V17" s="3335"/>
      <c r="W17" s="3335"/>
      <c r="X17" s="3335"/>
      <c r="Y17" s="1003"/>
      <c r="Z17" s="1003"/>
      <c r="AA17" s="1003"/>
      <c r="AB17" s="939"/>
      <c r="AC17" s="995"/>
    </row>
    <row r="18" spans="2:29" ht="37.5" customHeight="1">
      <c r="B18" s="937"/>
      <c r="C18" s="939"/>
      <c r="D18" s="3306" t="s">
        <v>596</v>
      </c>
      <c r="E18" s="3306"/>
      <c r="F18" s="3306"/>
      <c r="G18" s="3306"/>
      <c r="H18" s="3306"/>
      <c r="I18" s="3306"/>
      <c r="J18" s="3306"/>
      <c r="K18" s="3306"/>
      <c r="L18" s="3306"/>
      <c r="M18" s="3306"/>
      <c r="N18" s="3306"/>
      <c r="O18" s="3306"/>
      <c r="P18" s="3306"/>
      <c r="Q18" s="3306"/>
      <c r="R18" s="3306"/>
      <c r="S18" s="3306"/>
      <c r="T18" s="3306"/>
      <c r="U18" s="3306"/>
      <c r="V18" s="3306"/>
      <c r="W18" s="3306"/>
      <c r="X18" s="3306"/>
      <c r="Y18" s="3306"/>
      <c r="Z18" s="3306"/>
      <c r="AA18" s="3306"/>
      <c r="AB18" s="3306"/>
      <c r="AC18" s="995"/>
    </row>
    <row r="19" spans="2:29" ht="20.25" customHeight="1">
      <c r="B19" s="937"/>
      <c r="C19" s="939"/>
      <c r="D19" s="3246"/>
      <c r="E19" s="3246" t="s">
        <v>311</v>
      </c>
      <c r="F19" s="939"/>
      <c r="G19" s="939"/>
      <c r="H19" s="939"/>
      <c r="I19" s="939"/>
      <c r="J19" s="939"/>
      <c r="K19" s="939"/>
      <c r="L19" s="939"/>
      <c r="M19" s="939"/>
      <c r="N19" s="939"/>
      <c r="O19" s="939"/>
      <c r="P19" s="939"/>
      <c r="Q19" s="939"/>
      <c r="R19" s="939"/>
      <c r="S19" s="939"/>
      <c r="T19" s="939"/>
      <c r="U19" s="939"/>
      <c r="V19" s="939"/>
      <c r="W19" s="939"/>
      <c r="X19" s="939"/>
      <c r="Y19" s="939"/>
      <c r="Z19" s="939"/>
      <c r="AA19" s="3403"/>
      <c r="AB19" s="939"/>
      <c r="AC19" s="995"/>
    </row>
    <row r="20" spans="2:29" ht="18.75" customHeight="1">
      <c r="B20" s="937"/>
      <c r="C20" s="939"/>
      <c r="D20" s="939"/>
      <c r="E20" s="3317" t="s">
        <v>1229</v>
      </c>
      <c r="F20" s="3317"/>
      <c r="G20" s="3329"/>
      <c r="H20" s="3329"/>
      <c r="I20" s="3329"/>
      <c r="J20" s="3336"/>
      <c r="K20" s="3336"/>
      <c r="L20" s="3336"/>
      <c r="M20" s="3336"/>
      <c r="N20" s="3336"/>
      <c r="O20" s="3336"/>
      <c r="P20" s="3336"/>
      <c r="Q20" s="3336"/>
      <c r="R20" s="3336"/>
      <c r="S20" s="3336"/>
      <c r="T20" s="3336"/>
      <c r="U20" s="3336"/>
      <c r="V20" s="939"/>
      <c r="W20" s="939"/>
      <c r="X20" s="939"/>
      <c r="Y20" s="939"/>
      <c r="Z20" s="939"/>
      <c r="AA20" s="3403"/>
      <c r="AB20" s="939"/>
      <c r="AC20" s="995"/>
    </row>
    <row r="21" spans="2:29" ht="18.75" customHeight="1">
      <c r="B21" s="937"/>
      <c r="C21" s="939"/>
      <c r="D21" s="939"/>
      <c r="E21" s="3246"/>
      <c r="F21" s="939"/>
      <c r="G21" s="3246"/>
      <c r="H21" s="3334" t="s">
        <v>37</v>
      </c>
      <c r="I21" s="3334"/>
      <c r="J21" s="3337"/>
      <c r="K21" s="3337"/>
      <c r="L21" s="3337"/>
      <c r="M21" s="3337"/>
      <c r="N21" s="3337"/>
      <c r="O21" s="3340"/>
      <c r="P21" s="3340"/>
      <c r="Q21" s="3340"/>
      <c r="R21" s="3340"/>
      <c r="S21" s="3340"/>
      <c r="T21" s="3340"/>
      <c r="U21" s="3340"/>
      <c r="V21" s="939"/>
      <c r="W21" s="939"/>
      <c r="X21" s="939"/>
      <c r="Y21" s="939"/>
      <c r="Z21" s="939"/>
      <c r="AA21" s="3403"/>
      <c r="AB21" s="939"/>
      <c r="AC21" s="995"/>
    </row>
    <row r="22" spans="2:29" ht="8.25" customHeight="1">
      <c r="B22" s="937"/>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3403"/>
      <c r="AB22" s="939"/>
      <c r="AC22" s="995"/>
    </row>
    <row r="23" spans="2:29" ht="18.75" customHeight="1">
      <c r="B23" s="937"/>
      <c r="C23" s="939"/>
      <c r="D23" s="939"/>
      <c r="E23" s="3317" t="s">
        <v>1466</v>
      </c>
      <c r="F23" s="3317"/>
      <c r="G23" s="3329"/>
      <c r="H23" s="3329"/>
      <c r="I23" s="3329"/>
      <c r="J23" s="3336"/>
      <c r="K23" s="3336"/>
      <c r="L23" s="3336"/>
      <c r="M23" s="3336"/>
      <c r="N23" s="3336"/>
      <c r="O23" s="3341"/>
      <c r="P23" s="3341"/>
      <c r="Q23" s="3341"/>
      <c r="R23" s="3341"/>
      <c r="S23" s="3341"/>
      <c r="T23" s="3341"/>
      <c r="U23" s="3341"/>
      <c r="V23" s="939"/>
      <c r="W23" s="939"/>
      <c r="X23" s="939"/>
      <c r="Y23" s="939"/>
      <c r="Z23" s="939"/>
      <c r="AA23" s="3403"/>
      <c r="AB23" s="939"/>
      <c r="AC23" s="995"/>
    </row>
    <row r="24" spans="2:29" ht="18.75" customHeight="1">
      <c r="B24" s="937"/>
      <c r="C24" s="939"/>
      <c r="D24" s="939"/>
      <c r="E24" s="939"/>
      <c r="F24" s="939"/>
      <c r="G24" s="3246"/>
      <c r="H24" s="3334" t="s">
        <v>37</v>
      </c>
      <c r="I24" s="3334"/>
      <c r="J24" s="3337"/>
      <c r="K24" s="3337"/>
      <c r="L24" s="3337"/>
      <c r="M24" s="3337"/>
      <c r="N24" s="3337"/>
      <c r="O24" s="3340"/>
      <c r="P24" s="3340"/>
      <c r="Q24" s="3340"/>
      <c r="R24" s="3340"/>
      <c r="S24" s="3340"/>
      <c r="T24" s="3340"/>
      <c r="U24" s="3340"/>
      <c r="V24" s="939"/>
      <c r="W24" s="939"/>
      <c r="X24" s="939"/>
      <c r="Y24" s="939"/>
      <c r="Z24" s="939"/>
      <c r="AA24" s="3403"/>
      <c r="AB24" s="939"/>
      <c r="AC24" s="995"/>
    </row>
    <row r="25" spans="2:29" ht="13.5" customHeight="1">
      <c r="B25" s="937"/>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3403"/>
      <c r="AB25" s="939"/>
      <c r="AC25" s="995"/>
    </row>
    <row r="26" spans="2:29" ht="15" customHeight="1">
      <c r="B26" s="937"/>
      <c r="C26" s="939"/>
      <c r="D26" s="939"/>
      <c r="E26" s="939"/>
      <c r="F26" s="939"/>
      <c r="G26" s="939"/>
      <c r="H26" s="939"/>
      <c r="I26" s="939"/>
      <c r="J26" s="3330" t="s">
        <v>1469</v>
      </c>
      <c r="K26" s="3330"/>
      <c r="L26" s="3330"/>
      <c r="M26" s="3330"/>
      <c r="N26" s="3330"/>
      <c r="O26" s="3330"/>
      <c r="P26" s="3330"/>
      <c r="Q26" s="3330"/>
      <c r="R26" s="3330"/>
      <c r="S26" s="3330"/>
      <c r="T26" s="3330"/>
      <c r="U26" s="3330"/>
      <c r="V26" s="3330"/>
      <c r="W26" s="939" t="s">
        <v>1427</v>
      </c>
      <c r="X26" s="3369" t="s">
        <v>1473</v>
      </c>
      <c r="Y26" s="3377"/>
      <c r="Z26" s="3390"/>
      <c r="AA26" s="3310" t="s">
        <v>528</v>
      </c>
      <c r="AB26" s="939"/>
      <c r="AC26" s="995"/>
    </row>
    <row r="27" spans="2:29" ht="15" customHeight="1">
      <c r="B27" s="937"/>
      <c r="C27" s="939"/>
      <c r="D27" s="939"/>
      <c r="E27" s="939"/>
      <c r="F27" s="939"/>
      <c r="G27" s="939"/>
      <c r="H27" s="939"/>
      <c r="I27" s="939"/>
      <c r="J27" s="939"/>
      <c r="K27" s="3246"/>
      <c r="L27" s="939"/>
      <c r="M27" s="939"/>
      <c r="N27" s="939"/>
      <c r="O27" s="939"/>
      <c r="P27" s="939"/>
      <c r="Q27" s="939"/>
      <c r="R27" s="939"/>
      <c r="S27" s="939"/>
      <c r="T27" s="939"/>
      <c r="U27" s="939"/>
      <c r="V27" s="939"/>
      <c r="W27" s="939"/>
      <c r="X27" s="939"/>
      <c r="Y27" s="1003"/>
      <c r="Z27" s="1003"/>
      <c r="AA27" s="939"/>
      <c r="AB27" s="939"/>
      <c r="AC27" s="995"/>
    </row>
    <row r="28" spans="2:29" ht="19.5" customHeight="1">
      <c r="B28" s="937"/>
      <c r="C28" s="939"/>
      <c r="D28" s="3246"/>
      <c r="E28" s="3316"/>
      <c r="F28" s="3324"/>
      <c r="G28" s="3330" t="s">
        <v>1468</v>
      </c>
      <c r="H28" s="3330"/>
      <c r="I28" s="3330"/>
      <c r="J28" s="3330"/>
      <c r="K28" s="3330"/>
      <c r="L28" s="3330"/>
      <c r="M28" s="3330"/>
      <c r="N28" s="3330"/>
      <c r="O28" s="3330"/>
      <c r="P28" s="3330"/>
      <c r="Q28" s="3330"/>
      <c r="R28" s="3330"/>
      <c r="S28" s="3330"/>
      <c r="T28" s="3330"/>
      <c r="U28" s="3330"/>
      <c r="V28" s="3330"/>
      <c r="W28" s="939" t="s">
        <v>1427</v>
      </c>
      <c r="X28" s="3369" t="s">
        <v>1382</v>
      </c>
      <c r="Y28" s="3378">
        <f>Y26*100</f>
        <v>0</v>
      </c>
      <c r="Z28" s="3391"/>
      <c r="AA28" s="3310" t="s">
        <v>1475</v>
      </c>
      <c r="AB28" s="939"/>
      <c r="AC28" s="3412"/>
    </row>
    <row r="29" spans="2:29" ht="19.5" customHeight="1">
      <c r="B29" s="937"/>
      <c r="C29" s="939"/>
      <c r="D29" s="3246"/>
      <c r="E29" s="3316"/>
      <c r="F29" s="3316"/>
      <c r="G29" s="3246"/>
      <c r="H29" s="3316"/>
      <c r="I29" s="3316"/>
      <c r="J29" s="3335"/>
      <c r="K29" s="3335"/>
      <c r="L29" s="3335"/>
      <c r="M29" s="3335"/>
      <c r="N29" s="3335"/>
      <c r="O29" s="3335"/>
      <c r="P29" s="3335"/>
      <c r="Q29" s="3335"/>
      <c r="R29" s="3335"/>
      <c r="S29" s="3335"/>
      <c r="T29" s="3335"/>
      <c r="U29" s="3335"/>
      <c r="V29" s="1003"/>
      <c r="W29" s="939" t="s">
        <v>595</v>
      </c>
      <c r="X29" s="939"/>
      <c r="Y29" s="939"/>
      <c r="Z29" s="1003"/>
      <c r="AA29" s="1003"/>
      <c r="AB29" s="939"/>
      <c r="AC29" s="3412"/>
    </row>
    <row r="30" spans="2:29" ht="19.5" customHeight="1">
      <c r="B30" s="937"/>
      <c r="C30" s="939"/>
      <c r="D30" s="3246"/>
      <c r="E30" s="3316"/>
      <c r="F30" s="3316"/>
      <c r="G30" s="3246"/>
      <c r="H30" s="3316"/>
      <c r="I30" s="3316"/>
      <c r="J30" s="3335"/>
      <c r="K30" s="3335"/>
      <c r="L30" s="3335"/>
      <c r="M30" s="3335"/>
      <c r="N30" s="3335"/>
      <c r="O30" s="3335"/>
      <c r="P30" s="3335"/>
      <c r="Q30" s="3335"/>
      <c r="R30" s="3335"/>
      <c r="S30" s="939"/>
      <c r="T30" s="3335"/>
      <c r="U30" s="3335"/>
      <c r="V30" s="3335"/>
      <c r="W30" s="3335"/>
      <c r="X30" s="3335"/>
      <c r="Y30" s="1003"/>
      <c r="Z30" s="1003"/>
      <c r="AA30" s="1003"/>
      <c r="AB30" s="939"/>
      <c r="AC30" s="3412"/>
    </row>
    <row r="31" spans="2:29" ht="18.75" customHeight="1">
      <c r="B31" s="937"/>
      <c r="C31" s="939"/>
      <c r="D31" s="3307" t="s">
        <v>1462</v>
      </c>
      <c r="E31" s="3316"/>
      <c r="F31" s="3316"/>
      <c r="G31" s="3316"/>
      <c r="H31" s="3316"/>
      <c r="I31" s="3316"/>
      <c r="J31" s="3335"/>
      <c r="K31" s="3335"/>
      <c r="L31" s="3335"/>
      <c r="M31" s="3335"/>
      <c r="N31" s="3335"/>
      <c r="O31" s="3335"/>
      <c r="P31" s="3335"/>
      <c r="Q31" s="3335"/>
      <c r="R31" s="3335"/>
      <c r="S31" s="3335"/>
      <c r="T31" s="3335"/>
      <c r="U31" s="3335"/>
      <c r="V31" s="3335"/>
      <c r="W31" s="3335"/>
      <c r="X31" s="3335"/>
      <c r="Y31" s="1003"/>
      <c r="Z31" s="1003"/>
      <c r="AA31" s="1003"/>
      <c r="AB31" s="939"/>
      <c r="AC31" s="995"/>
    </row>
    <row r="32" spans="2:29" ht="18.75" customHeight="1">
      <c r="B32" s="937"/>
      <c r="C32" s="939"/>
      <c r="D32" s="3307"/>
      <c r="E32" s="3307" t="s">
        <v>819</v>
      </c>
      <c r="F32" s="3325"/>
      <c r="G32" s="3325"/>
      <c r="H32" s="3325"/>
      <c r="I32" s="3325"/>
      <c r="J32" s="3338"/>
      <c r="K32" s="3338"/>
      <c r="L32" s="3338"/>
      <c r="M32" s="3338"/>
      <c r="N32" s="3338"/>
      <c r="O32" s="3339"/>
      <c r="P32" s="3339"/>
      <c r="Q32" s="3338"/>
      <c r="R32" s="3338"/>
      <c r="S32" s="3335"/>
      <c r="T32" s="3335"/>
      <c r="U32" s="3335"/>
      <c r="V32" s="3335"/>
      <c r="W32" s="3335"/>
      <c r="X32" s="3335"/>
      <c r="Y32" s="1003"/>
      <c r="Z32" s="1003"/>
      <c r="AA32" s="1003"/>
      <c r="AB32" s="939"/>
      <c r="AC32" s="995"/>
    </row>
    <row r="33" spans="2:29" ht="21" customHeight="1">
      <c r="B33" s="937"/>
      <c r="C33" s="939"/>
      <c r="D33" s="3307"/>
      <c r="E33" s="3316"/>
      <c r="F33" s="3316"/>
      <c r="G33" s="3316"/>
      <c r="H33" s="3316"/>
      <c r="I33" s="3316"/>
      <c r="J33" s="3335"/>
      <c r="K33" s="3335"/>
      <c r="L33" s="3339" t="s">
        <v>1452</v>
      </c>
      <c r="M33" s="3335"/>
      <c r="N33" s="3335"/>
      <c r="O33" s="3342" t="s">
        <v>1470</v>
      </c>
      <c r="P33" s="3348"/>
      <c r="Q33" s="3348"/>
      <c r="R33" s="3348"/>
      <c r="S33" s="3348"/>
      <c r="T33" s="3348"/>
      <c r="U33" s="3348"/>
      <c r="V33" s="3348"/>
      <c r="W33" s="3348"/>
      <c r="X33" s="3348"/>
      <c r="Y33" s="3348"/>
      <c r="Z33" s="3392"/>
      <c r="AA33" s="995"/>
      <c r="AB33" s="939"/>
      <c r="AC33" s="995"/>
    </row>
    <row r="34" spans="2:29" ht="12.75" customHeight="1">
      <c r="B34" s="937"/>
      <c r="C34" s="939"/>
      <c r="D34" s="3307"/>
      <c r="E34" s="3316"/>
      <c r="F34" s="3316"/>
      <c r="G34" s="3316"/>
      <c r="H34" s="3316"/>
      <c r="I34" s="3316"/>
      <c r="J34" s="3335"/>
      <c r="K34" s="3335"/>
      <c r="L34" s="3339"/>
      <c r="M34" s="3335"/>
      <c r="N34" s="3335"/>
      <c r="O34" s="3335"/>
      <c r="P34" s="3335"/>
      <c r="Q34" s="3335"/>
      <c r="R34" s="3335"/>
      <c r="S34" s="3335"/>
      <c r="T34" s="3335"/>
      <c r="U34" s="1003"/>
      <c r="V34" s="1003"/>
      <c r="W34" s="1003"/>
      <c r="X34" s="939"/>
      <c r="Y34" s="3335"/>
      <c r="Z34" s="1003"/>
      <c r="AA34" s="939"/>
      <c r="AB34" s="939"/>
      <c r="AC34" s="995"/>
    </row>
    <row r="35" spans="2:29" ht="18.75" customHeight="1">
      <c r="B35" s="937"/>
      <c r="C35" s="1003"/>
      <c r="D35" s="939"/>
      <c r="E35" s="3307" t="s">
        <v>1467</v>
      </c>
      <c r="F35" s="3326"/>
      <c r="G35" s="3326"/>
      <c r="H35" s="3326"/>
      <c r="I35" s="3326"/>
      <c r="J35" s="1003"/>
      <c r="K35" s="1003"/>
      <c r="L35" s="1003"/>
      <c r="M35" s="1003"/>
      <c r="N35" s="1003"/>
      <c r="O35" s="1003"/>
      <c r="P35" s="1003"/>
      <c r="Q35" s="1003"/>
      <c r="R35" s="1003"/>
      <c r="S35" s="1003"/>
      <c r="T35" s="1003"/>
      <c r="U35" s="1003"/>
      <c r="V35" s="1003"/>
      <c r="W35" s="1003"/>
      <c r="X35" s="1003"/>
      <c r="Y35" s="1003"/>
      <c r="Z35" s="1003"/>
      <c r="AA35" s="1003"/>
      <c r="AB35" s="939"/>
      <c r="AC35" s="995"/>
    </row>
    <row r="36" spans="2:29" ht="18.75" customHeight="1">
      <c r="B36" s="937"/>
      <c r="C36" s="3299" t="s">
        <v>1458</v>
      </c>
      <c r="D36" s="3308"/>
      <c r="E36" s="3318" t="s">
        <v>611</v>
      </c>
      <c r="F36" s="3327"/>
      <c r="G36" s="3327"/>
      <c r="H36" s="3327"/>
      <c r="I36" s="3327"/>
      <c r="J36" s="3327"/>
      <c r="K36" s="3327"/>
      <c r="L36" s="3327"/>
      <c r="M36" s="3327"/>
      <c r="N36" s="3327"/>
      <c r="O36" s="3343"/>
      <c r="P36" s="3349" t="s">
        <v>1471</v>
      </c>
      <c r="Q36" s="3354"/>
      <c r="R36" s="3354"/>
      <c r="S36" s="3354"/>
      <c r="T36" s="3354"/>
      <c r="U36" s="3354"/>
      <c r="V36" s="3354"/>
      <c r="W36" s="3354"/>
      <c r="X36" s="3370"/>
      <c r="Y36" s="3379" t="s">
        <v>1028</v>
      </c>
      <c r="Z36" s="3393"/>
      <c r="AA36" s="3404"/>
      <c r="AB36" s="939"/>
      <c r="AC36" s="995"/>
    </row>
    <row r="37" spans="2:29" ht="18.75" customHeight="1">
      <c r="B37" s="937"/>
      <c r="C37" s="3300"/>
      <c r="D37" s="3309"/>
      <c r="E37" s="3319"/>
      <c r="F37" s="3328"/>
      <c r="G37" s="3328"/>
      <c r="H37" s="3328"/>
      <c r="I37" s="3328"/>
      <c r="J37" s="3328"/>
      <c r="K37" s="3328"/>
      <c r="L37" s="3328"/>
      <c r="M37" s="3328"/>
      <c r="N37" s="3328"/>
      <c r="O37" s="3344"/>
      <c r="P37" s="3350"/>
      <c r="Q37" s="3355"/>
      <c r="R37" s="3355"/>
      <c r="S37" s="3355"/>
      <c r="T37" s="3355"/>
      <c r="U37" s="3355"/>
      <c r="V37" s="3355"/>
      <c r="W37" s="3355"/>
      <c r="X37" s="3371"/>
      <c r="Y37" s="3380"/>
      <c r="Z37" s="3394"/>
      <c r="AA37" s="3405"/>
      <c r="AB37" s="939"/>
      <c r="AC37" s="995"/>
    </row>
    <row r="38" spans="2:29" ht="56.25" customHeight="1">
      <c r="B38" s="937"/>
      <c r="C38" s="3301"/>
      <c r="D38" s="3310"/>
      <c r="E38" s="3320"/>
      <c r="F38" s="3320"/>
      <c r="G38" s="3320"/>
      <c r="H38" s="3320"/>
      <c r="I38" s="3320"/>
      <c r="J38" s="3320"/>
      <c r="K38" s="3320"/>
      <c r="L38" s="3320"/>
      <c r="M38" s="3320"/>
      <c r="N38" s="3320"/>
      <c r="O38" s="3345"/>
      <c r="P38" s="3351" t="s">
        <v>1472</v>
      </c>
      <c r="Q38" s="3356"/>
      <c r="R38" s="3356"/>
      <c r="S38" s="3356"/>
      <c r="T38" s="3356"/>
      <c r="U38" s="3356"/>
      <c r="V38" s="3356"/>
      <c r="W38" s="3356"/>
      <c r="X38" s="3372"/>
      <c r="Y38" s="3381"/>
      <c r="Z38" s="3395"/>
      <c r="AA38" s="3406" t="s">
        <v>1475</v>
      </c>
      <c r="AB38" s="939"/>
      <c r="AC38" s="995"/>
    </row>
    <row r="39" spans="2:29" ht="56.25" customHeight="1">
      <c r="B39" s="937"/>
      <c r="C39" s="3301"/>
      <c r="D39" s="3310"/>
      <c r="E39" s="3321"/>
      <c r="F39" s="3321"/>
      <c r="G39" s="3321"/>
      <c r="H39" s="3321"/>
      <c r="I39" s="3321"/>
      <c r="J39" s="3321"/>
      <c r="K39" s="3321"/>
      <c r="L39" s="3321"/>
      <c r="M39" s="3321"/>
      <c r="N39" s="3321"/>
      <c r="O39" s="3346"/>
      <c r="P39" s="3352" t="s">
        <v>704</v>
      </c>
      <c r="Q39" s="3357"/>
      <c r="R39" s="3357"/>
      <c r="S39" s="3357"/>
      <c r="T39" s="3357"/>
      <c r="U39" s="3357"/>
      <c r="V39" s="3357"/>
      <c r="W39" s="3357"/>
      <c r="X39" s="3373"/>
      <c r="Y39" s="3382"/>
      <c r="Z39" s="3396"/>
      <c r="AA39" s="3406"/>
      <c r="AB39" s="939"/>
      <c r="AC39" s="995"/>
    </row>
    <row r="40" spans="2:29" ht="56.25" customHeight="1">
      <c r="B40" s="937"/>
      <c r="C40" s="3301"/>
      <c r="D40" s="3310"/>
      <c r="E40" s="3321"/>
      <c r="F40" s="3321"/>
      <c r="G40" s="3321"/>
      <c r="H40" s="3321"/>
      <c r="I40" s="3321"/>
      <c r="J40" s="3321"/>
      <c r="K40" s="3321"/>
      <c r="L40" s="3321"/>
      <c r="M40" s="3321"/>
      <c r="N40" s="3321"/>
      <c r="O40" s="3346"/>
      <c r="P40" s="3352" t="s">
        <v>222</v>
      </c>
      <c r="Q40" s="3357"/>
      <c r="R40" s="3357"/>
      <c r="S40" s="3357"/>
      <c r="T40" s="3357"/>
      <c r="U40" s="3357"/>
      <c r="V40" s="3357"/>
      <c r="W40" s="3357"/>
      <c r="X40" s="3373"/>
      <c r="Y40" s="3382"/>
      <c r="Z40" s="3396"/>
      <c r="AA40" s="3406"/>
      <c r="AB40" s="939"/>
      <c r="AC40" s="995"/>
    </row>
    <row r="41" spans="2:29" ht="54.75" customHeight="1">
      <c r="B41" s="937"/>
      <c r="C41" s="3301"/>
      <c r="D41" s="3310"/>
      <c r="E41" s="3321"/>
      <c r="F41" s="3321"/>
      <c r="G41" s="3321"/>
      <c r="H41" s="3321"/>
      <c r="I41" s="3321"/>
      <c r="J41" s="3321"/>
      <c r="K41" s="3321"/>
      <c r="L41" s="3321"/>
      <c r="M41" s="3321"/>
      <c r="N41" s="3321"/>
      <c r="O41" s="3346"/>
      <c r="P41" s="3352" t="s">
        <v>225</v>
      </c>
      <c r="Q41" s="3357"/>
      <c r="R41" s="3357"/>
      <c r="S41" s="3357"/>
      <c r="T41" s="3357"/>
      <c r="U41" s="3357"/>
      <c r="V41" s="3357"/>
      <c r="W41" s="3357"/>
      <c r="X41" s="3373"/>
      <c r="Y41" s="3382"/>
      <c r="Z41" s="3396"/>
      <c r="AA41" s="3406"/>
      <c r="AB41" s="939"/>
      <c r="AC41" s="995"/>
    </row>
    <row r="42" spans="2:29" ht="56.25" customHeight="1">
      <c r="B42" s="937"/>
      <c r="C42" s="3301"/>
      <c r="D42" s="3310"/>
      <c r="E42" s="3322"/>
      <c r="F42" s="3322"/>
      <c r="G42" s="3322"/>
      <c r="H42" s="3322"/>
      <c r="I42" s="3322"/>
      <c r="J42" s="3322"/>
      <c r="K42" s="3322"/>
      <c r="L42" s="3322"/>
      <c r="M42" s="3322"/>
      <c r="N42" s="3322"/>
      <c r="O42" s="3347"/>
      <c r="P42" s="3353"/>
      <c r="Q42" s="3358"/>
      <c r="R42" s="3358"/>
      <c r="S42" s="3358"/>
      <c r="T42" s="3358"/>
      <c r="U42" s="3358"/>
      <c r="V42" s="3358"/>
      <c r="W42" s="3358"/>
      <c r="X42" s="3374"/>
      <c r="Y42" s="3383"/>
      <c r="Z42" s="3397"/>
      <c r="AA42" s="3406"/>
      <c r="AB42" s="939"/>
      <c r="AC42" s="995"/>
    </row>
    <row r="43" spans="2:29" ht="18.75" customHeight="1">
      <c r="B43" s="937"/>
      <c r="C43" s="3301" t="s">
        <v>1459</v>
      </c>
      <c r="D43" s="3311"/>
      <c r="E43" s="3311"/>
      <c r="F43" s="3311"/>
      <c r="G43" s="3311"/>
      <c r="H43" s="3311"/>
      <c r="I43" s="3311"/>
      <c r="J43" s="3311"/>
      <c r="K43" s="3311"/>
      <c r="L43" s="3311"/>
      <c r="M43" s="3311"/>
      <c r="N43" s="3311"/>
      <c r="O43" s="3311"/>
      <c r="P43" s="3311"/>
      <c r="Q43" s="3311"/>
      <c r="R43" s="3311"/>
      <c r="S43" s="3311"/>
      <c r="T43" s="3311"/>
      <c r="U43" s="3311"/>
      <c r="V43" s="3311"/>
      <c r="W43" s="3310"/>
      <c r="X43" s="3354" t="s">
        <v>1440</v>
      </c>
      <c r="Y43" s="3384">
        <f>SUM(Y38:Z42)</f>
        <v>0</v>
      </c>
      <c r="Z43" s="3398"/>
      <c r="AA43" s="3371"/>
      <c r="AB43" s="939"/>
      <c r="AC43" s="995"/>
    </row>
    <row r="44" spans="2:29" ht="18" customHeight="1">
      <c r="B44" s="937"/>
      <c r="C44" s="3302" t="s">
        <v>111</v>
      </c>
      <c r="D44" s="3312"/>
      <c r="E44" s="3312"/>
      <c r="F44" s="3312"/>
      <c r="G44" s="3312"/>
      <c r="H44" s="3312"/>
      <c r="I44" s="3312"/>
      <c r="J44" s="3312"/>
      <c r="K44" s="3312"/>
      <c r="L44" s="3312"/>
      <c r="M44" s="3312"/>
      <c r="N44" s="3312"/>
      <c r="O44" s="3312"/>
      <c r="P44" s="3312"/>
      <c r="Q44" s="3312"/>
      <c r="R44" s="3312"/>
      <c r="S44" s="3359"/>
      <c r="T44" s="3361" t="s">
        <v>475</v>
      </c>
      <c r="U44" s="3365"/>
      <c r="V44" s="3365"/>
      <c r="W44" s="3365"/>
      <c r="X44" s="3375" t="s">
        <v>1317</v>
      </c>
      <c r="Y44" s="3385" t="s">
        <v>45</v>
      </c>
      <c r="Z44" s="3399"/>
      <c r="AA44" s="939"/>
      <c r="AB44" s="939"/>
      <c r="AC44" s="995"/>
    </row>
    <row r="45" spans="2:29" ht="34.5" customHeight="1">
      <c r="B45" s="937"/>
      <c r="C45" s="3303" t="s">
        <v>458</v>
      </c>
      <c r="D45" s="3313"/>
      <c r="E45" s="3313"/>
      <c r="F45" s="3313"/>
      <c r="G45" s="3313"/>
      <c r="H45" s="3313"/>
      <c r="I45" s="3313"/>
      <c r="J45" s="3313"/>
      <c r="K45" s="3313"/>
      <c r="L45" s="3313"/>
      <c r="M45" s="3313"/>
      <c r="N45" s="3313"/>
      <c r="O45" s="3313"/>
      <c r="P45" s="3313"/>
      <c r="Q45" s="3313"/>
      <c r="R45" s="3313"/>
      <c r="S45" s="3360"/>
      <c r="T45" s="3362"/>
      <c r="U45" s="3366"/>
      <c r="V45" s="3366"/>
      <c r="W45" s="3366"/>
      <c r="X45" s="3376"/>
      <c r="Y45" s="3386" t="str">
        <f>IF(Y43&lt;=Y28,"OK","上限超え")</f>
        <v>OK</v>
      </c>
      <c r="Z45" s="3400"/>
      <c r="AA45" s="939"/>
      <c r="AB45" s="939"/>
      <c r="AC45" s="995"/>
    </row>
    <row r="46" spans="2:29" ht="18.75" customHeight="1">
      <c r="B46" s="937"/>
      <c r="C46" s="939"/>
      <c r="D46" s="939" t="s">
        <v>1463</v>
      </c>
      <c r="E46" s="939"/>
      <c r="F46" s="939"/>
      <c r="G46" s="939"/>
      <c r="H46" s="939"/>
      <c r="I46" s="939"/>
      <c r="J46" s="939"/>
      <c r="K46" s="939"/>
      <c r="L46" s="939"/>
      <c r="M46" s="939"/>
      <c r="N46" s="939"/>
      <c r="O46" s="939"/>
      <c r="P46" s="939"/>
      <c r="Q46" s="939"/>
      <c r="R46" s="3326"/>
      <c r="S46" s="3326"/>
      <c r="T46" s="939"/>
      <c r="U46" s="3326"/>
      <c r="V46" s="3326"/>
      <c r="W46" s="3326"/>
      <c r="X46" s="3326"/>
      <c r="Y46" s="939"/>
      <c r="Z46" s="3326"/>
      <c r="AA46" s="1003"/>
      <c r="AB46" s="939"/>
      <c r="AC46" s="995"/>
    </row>
    <row r="47" spans="2:29" ht="18.75" customHeight="1">
      <c r="B47" s="937"/>
      <c r="C47" s="939"/>
      <c r="D47" s="939" t="s">
        <v>1464</v>
      </c>
      <c r="E47" s="3323"/>
      <c r="F47" s="3323"/>
      <c r="G47" s="939"/>
      <c r="H47" s="3323"/>
      <c r="I47" s="3323"/>
      <c r="J47" s="939"/>
      <c r="K47" s="3323"/>
      <c r="L47" s="3323"/>
      <c r="M47" s="939"/>
      <c r="N47" s="939"/>
      <c r="O47" s="3323"/>
      <c r="P47" s="3323"/>
      <c r="Q47" s="939"/>
      <c r="R47" s="3323"/>
      <c r="S47" s="3323"/>
      <c r="T47" s="939"/>
      <c r="U47" s="3323"/>
      <c r="V47" s="3323"/>
      <c r="W47" s="3323"/>
      <c r="X47" s="3323"/>
      <c r="Y47" s="939"/>
      <c r="Z47" s="3323"/>
      <c r="AA47" s="939"/>
      <c r="AB47" s="939"/>
      <c r="AC47" s="995"/>
    </row>
    <row r="48" spans="2:29" ht="14.25">
      <c r="B48" s="937"/>
      <c r="C48" s="939"/>
      <c r="D48" s="939"/>
      <c r="E48" s="939"/>
      <c r="F48" s="939"/>
      <c r="G48" s="939"/>
      <c r="H48" s="939"/>
      <c r="I48" s="939"/>
      <c r="J48" s="939"/>
      <c r="K48" s="939"/>
      <c r="L48" s="939"/>
      <c r="M48" s="939"/>
      <c r="N48" s="939"/>
      <c r="O48" s="939"/>
      <c r="P48" s="939"/>
      <c r="Q48" s="939"/>
      <c r="R48" s="939"/>
      <c r="S48" s="939"/>
      <c r="T48" s="939"/>
      <c r="U48" s="939"/>
      <c r="V48" s="939"/>
      <c r="W48" s="939"/>
      <c r="X48" s="939"/>
      <c r="Y48" s="1003"/>
      <c r="Z48" s="1003"/>
      <c r="AA48" s="1003"/>
      <c r="AB48" s="939"/>
      <c r="AC48" s="995"/>
    </row>
    <row r="49" spans="2:29">
      <c r="B49" s="937"/>
      <c r="C49" s="3304" t="s">
        <v>1460</v>
      </c>
      <c r="D49" s="3314"/>
      <c r="E49" s="3314"/>
      <c r="F49" s="3314"/>
      <c r="G49" s="3314"/>
      <c r="H49" s="3314"/>
      <c r="I49" s="3314"/>
      <c r="J49" s="3314"/>
      <c r="K49" s="3314"/>
      <c r="L49" s="3314"/>
      <c r="M49" s="3314"/>
      <c r="N49" s="3314"/>
      <c r="O49" s="3314"/>
      <c r="P49" s="3314"/>
      <c r="Q49" s="3314"/>
      <c r="R49" s="3314"/>
      <c r="S49" s="3314"/>
      <c r="T49" s="3314"/>
      <c r="U49" s="3314"/>
      <c r="V49" s="3314"/>
      <c r="W49" s="3314"/>
      <c r="X49" s="3314"/>
      <c r="Y49" s="3387" t="s">
        <v>1474</v>
      </c>
      <c r="Z49" s="3401"/>
      <c r="AA49" s="3407"/>
      <c r="AB49" s="939"/>
      <c r="AC49" s="995"/>
    </row>
    <row r="50" spans="2:29" ht="18.75" customHeight="1">
      <c r="B50" s="937"/>
      <c r="C50" s="3305"/>
      <c r="D50" s="3315"/>
      <c r="E50" s="3315"/>
      <c r="F50" s="3315"/>
      <c r="G50" s="3315"/>
      <c r="H50" s="3315"/>
      <c r="I50" s="3315"/>
      <c r="J50" s="3315"/>
      <c r="K50" s="3315"/>
      <c r="L50" s="3315"/>
      <c r="M50" s="3315"/>
      <c r="N50" s="3315"/>
      <c r="O50" s="3315"/>
      <c r="P50" s="3315"/>
      <c r="Q50" s="3315"/>
      <c r="R50" s="3315"/>
      <c r="S50" s="3315"/>
      <c r="T50" s="3315"/>
      <c r="U50" s="3315"/>
      <c r="V50" s="3315"/>
      <c r="W50" s="3315"/>
      <c r="X50" s="3315"/>
      <c r="Y50" s="3388"/>
      <c r="Z50" s="3402"/>
      <c r="AA50" s="3408"/>
      <c r="AB50" s="939"/>
      <c r="AC50" s="995"/>
    </row>
    <row r="51" spans="2:29" ht="9" customHeight="1">
      <c r="B51" s="938"/>
      <c r="C51" s="3295"/>
      <c r="D51" s="3295"/>
      <c r="E51" s="3295"/>
      <c r="F51" s="3295"/>
      <c r="G51" s="3295"/>
      <c r="H51" s="3295"/>
      <c r="I51" s="3295"/>
      <c r="J51" s="3295"/>
      <c r="K51" s="3295"/>
      <c r="L51" s="3295"/>
      <c r="M51" s="3295"/>
      <c r="N51" s="3295"/>
      <c r="O51" s="3295"/>
      <c r="P51" s="3295"/>
      <c r="Q51" s="3295"/>
      <c r="R51" s="3295"/>
      <c r="S51" s="3295"/>
      <c r="T51" s="3295"/>
      <c r="U51" s="3295"/>
      <c r="V51" s="3295"/>
      <c r="W51" s="3295"/>
      <c r="X51" s="3295"/>
      <c r="Y51" s="3295"/>
      <c r="Z51" s="3295"/>
      <c r="AA51" s="3295"/>
      <c r="AB51" s="3295"/>
      <c r="AC51" s="3413"/>
    </row>
    <row r="52" spans="2:29">
      <c r="B52" s="812"/>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row>
    <row r="53" spans="2:29">
      <c r="B53" s="3296"/>
      <c r="C53" s="3296"/>
      <c r="D53" s="3296"/>
      <c r="E53" s="3296"/>
      <c r="F53" s="3296"/>
      <c r="G53" s="3296"/>
      <c r="H53" s="3296"/>
      <c r="I53" s="3296"/>
      <c r="J53" s="3296"/>
      <c r="K53" s="3296"/>
      <c r="L53" s="3296"/>
      <c r="M53" s="3296"/>
      <c r="N53" s="3296"/>
      <c r="O53" s="3296"/>
      <c r="P53" s="3296"/>
      <c r="Q53" s="3296"/>
      <c r="R53" s="3296"/>
      <c r="S53" s="3296"/>
      <c r="T53" s="3296"/>
      <c r="U53" s="3296"/>
      <c r="V53" s="3296"/>
      <c r="W53" s="3296"/>
      <c r="X53" s="3296"/>
      <c r="Y53" s="3296"/>
      <c r="Z53" s="3296"/>
      <c r="AA53" s="3296"/>
      <c r="AB53" s="3296"/>
      <c r="AC53" s="3296"/>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7"/>
  <dataValidations count="1">
    <dataValidation type="list" allowBlank="1" showDropDown="0" showInputMessage="1" showErrorMessage="1" sqref="H9:AB9">
      <formula1>"１新規,２変更,３終了"</formula1>
    </dataValidation>
  </dataValidations>
  <pageMargins left="0.7" right="0.7" top="0.75" bottom="0.75" header="0.3" footer="0.3"/>
  <pageSetup paperSize="9" scale="65" fitToWidth="1" fitToHeight="1" orientation="portrait" usePrinterDefaults="1"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C50"/>
  <sheetViews>
    <sheetView view="pageBreakPreview" zoomScaleSheetLayoutView="100" workbookViewId="0">
      <selection activeCell="AI13" sqref="AI13"/>
    </sheetView>
  </sheetViews>
  <sheetFormatPr defaultColWidth="4" defaultRowHeight="13.5"/>
  <cols>
    <col min="1" max="1" width="2.125" style="3416" customWidth="1"/>
    <col min="2" max="2" width="2.375" style="3416" customWidth="1"/>
    <col min="3" max="21" width="4" style="3416"/>
    <col min="22" max="25" width="2.375" style="3416" customWidth="1"/>
    <col min="26" max="26" width="2.125" style="3416" customWidth="1"/>
    <col min="27" max="255" width="4" style="3416"/>
    <col min="256" max="256" width="1.75" style="3416" customWidth="1"/>
    <col min="257" max="257" width="2.125" style="3416" customWidth="1"/>
    <col min="258" max="258" width="2.375" style="3416" customWidth="1"/>
    <col min="259" max="277" width="4" style="3416"/>
    <col min="278" max="281" width="2.375" style="3416" customWidth="1"/>
    <col min="282" max="282" width="2.125" style="3416" customWidth="1"/>
    <col min="283" max="511" width="4" style="3416"/>
    <col min="512" max="512" width="1.75" style="3416" customWidth="1"/>
    <col min="513" max="513" width="2.125" style="3416" customWidth="1"/>
    <col min="514" max="514" width="2.375" style="3416" customWidth="1"/>
    <col min="515" max="533" width="4" style="3416"/>
    <col min="534" max="537" width="2.375" style="3416" customWidth="1"/>
    <col min="538" max="538" width="2.125" style="3416" customWidth="1"/>
    <col min="539" max="767" width="4" style="3416"/>
    <col min="768" max="768" width="1.75" style="3416" customWidth="1"/>
    <col min="769" max="769" width="2.125" style="3416" customWidth="1"/>
    <col min="770" max="770" width="2.375" style="3416" customWidth="1"/>
    <col min="771" max="789" width="4" style="3416"/>
    <col min="790" max="793" width="2.375" style="3416" customWidth="1"/>
    <col min="794" max="794" width="2.125" style="3416" customWidth="1"/>
    <col min="795" max="1023" width="4" style="3416"/>
    <col min="1024" max="1024" width="1.75" style="3416" customWidth="1"/>
    <col min="1025" max="1025" width="2.125" style="3416" customWidth="1"/>
    <col min="1026" max="1026" width="2.375" style="3416" customWidth="1"/>
    <col min="1027" max="1045" width="4" style="3416"/>
    <col min="1046" max="1049" width="2.375" style="3416" customWidth="1"/>
    <col min="1050" max="1050" width="2.125" style="3416" customWidth="1"/>
    <col min="1051" max="1279" width="4" style="3416"/>
    <col min="1280" max="1280" width="1.75" style="3416" customWidth="1"/>
    <col min="1281" max="1281" width="2.125" style="3416" customWidth="1"/>
    <col min="1282" max="1282" width="2.375" style="3416" customWidth="1"/>
    <col min="1283" max="1301" width="4" style="3416"/>
    <col min="1302" max="1305" width="2.375" style="3416" customWidth="1"/>
    <col min="1306" max="1306" width="2.125" style="3416" customWidth="1"/>
    <col min="1307" max="1535" width="4" style="3416"/>
    <col min="1536" max="1536" width="1.75" style="3416" customWidth="1"/>
    <col min="1537" max="1537" width="2.125" style="3416" customWidth="1"/>
    <col min="1538" max="1538" width="2.375" style="3416" customWidth="1"/>
    <col min="1539" max="1557" width="4" style="3416"/>
    <col min="1558" max="1561" width="2.375" style="3416" customWidth="1"/>
    <col min="1562" max="1562" width="2.125" style="3416" customWidth="1"/>
    <col min="1563" max="1791" width="4" style="3416"/>
    <col min="1792" max="1792" width="1.75" style="3416" customWidth="1"/>
    <col min="1793" max="1793" width="2.125" style="3416" customWidth="1"/>
    <col min="1794" max="1794" width="2.375" style="3416" customWidth="1"/>
    <col min="1795" max="1813" width="4" style="3416"/>
    <col min="1814" max="1817" width="2.375" style="3416" customWidth="1"/>
    <col min="1818" max="1818" width="2.125" style="3416" customWidth="1"/>
    <col min="1819" max="2047" width="4" style="3416"/>
    <col min="2048" max="2048" width="1.75" style="3416" customWidth="1"/>
    <col min="2049" max="2049" width="2.125" style="3416" customWidth="1"/>
    <col min="2050" max="2050" width="2.375" style="3416" customWidth="1"/>
    <col min="2051" max="2069" width="4" style="3416"/>
    <col min="2070" max="2073" width="2.375" style="3416" customWidth="1"/>
    <col min="2074" max="2074" width="2.125" style="3416" customWidth="1"/>
    <col min="2075" max="2303" width="4" style="3416"/>
    <col min="2304" max="2304" width="1.75" style="3416" customWidth="1"/>
    <col min="2305" max="2305" width="2.125" style="3416" customWidth="1"/>
    <col min="2306" max="2306" width="2.375" style="3416" customWidth="1"/>
    <col min="2307" max="2325" width="4" style="3416"/>
    <col min="2326" max="2329" width="2.375" style="3416" customWidth="1"/>
    <col min="2330" max="2330" width="2.125" style="3416" customWidth="1"/>
    <col min="2331" max="2559" width="4" style="3416"/>
    <col min="2560" max="2560" width="1.75" style="3416" customWidth="1"/>
    <col min="2561" max="2561" width="2.125" style="3416" customWidth="1"/>
    <col min="2562" max="2562" width="2.375" style="3416" customWidth="1"/>
    <col min="2563" max="2581" width="4" style="3416"/>
    <col min="2582" max="2585" width="2.375" style="3416" customWidth="1"/>
    <col min="2586" max="2586" width="2.125" style="3416" customWidth="1"/>
    <col min="2587" max="2815" width="4" style="3416"/>
    <col min="2816" max="2816" width="1.75" style="3416" customWidth="1"/>
    <col min="2817" max="2817" width="2.125" style="3416" customWidth="1"/>
    <col min="2818" max="2818" width="2.375" style="3416" customWidth="1"/>
    <col min="2819" max="2837" width="4" style="3416"/>
    <col min="2838" max="2841" width="2.375" style="3416" customWidth="1"/>
    <col min="2842" max="2842" width="2.125" style="3416" customWidth="1"/>
    <col min="2843" max="3071" width="4" style="3416"/>
    <col min="3072" max="3072" width="1.75" style="3416" customWidth="1"/>
    <col min="3073" max="3073" width="2.125" style="3416" customWidth="1"/>
    <col min="3074" max="3074" width="2.375" style="3416" customWidth="1"/>
    <col min="3075" max="3093" width="4" style="3416"/>
    <col min="3094" max="3097" width="2.375" style="3416" customWidth="1"/>
    <col min="3098" max="3098" width="2.125" style="3416" customWidth="1"/>
    <col min="3099" max="3327" width="4" style="3416"/>
    <col min="3328" max="3328" width="1.75" style="3416" customWidth="1"/>
    <col min="3329" max="3329" width="2.125" style="3416" customWidth="1"/>
    <col min="3330" max="3330" width="2.375" style="3416" customWidth="1"/>
    <col min="3331" max="3349" width="4" style="3416"/>
    <col min="3350" max="3353" width="2.375" style="3416" customWidth="1"/>
    <col min="3354" max="3354" width="2.125" style="3416" customWidth="1"/>
    <col min="3355" max="3583" width="4" style="3416"/>
    <col min="3584" max="3584" width="1.75" style="3416" customWidth="1"/>
    <col min="3585" max="3585" width="2.125" style="3416" customWidth="1"/>
    <col min="3586" max="3586" width="2.375" style="3416" customWidth="1"/>
    <col min="3587" max="3605" width="4" style="3416"/>
    <col min="3606" max="3609" width="2.375" style="3416" customWidth="1"/>
    <col min="3610" max="3610" width="2.125" style="3416" customWidth="1"/>
    <col min="3611" max="3839" width="4" style="3416"/>
    <col min="3840" max="3840" width="1.75" style="3416" customWidth="1"/>
    <col min="3841" max="3841" width="2.125" style="3416" customWidth="1"/>
    <col min="3842" max="3842" width="2.375" style="3416" customWidth="1"/>
    <col min="3843" max="3861" width="4" style="3416"/>
    <col min="3862" max="3865" width="2.375" style="3416" customWidth="1"/>
    <col min="3866" max="3866" width="2.125" style="3416" customWidth="1"/>
    <col min="3867" max="4095" width="4" style="3416"/>
    <col min="4096" max="4096" width="1.75" style="3416" customWidth="1"/>
    <col min="4097" max="4097" width="2.125" style="3416" customWidth="1"/>
    <col min="4098" max="4098" width="2.375" style="3416" customWidth="1"/>
    <col min="4099" max="4117" width="4" style="3416"/>
    <col min="4118" max="4121" width="2.375" style="3416" customWidth="1"/>
    <col min="4122" max="4122" width="2.125" style="3416" customWidth="1"/>
    <col min="4123" max="4351" width="4" style="3416"/>
    <col min="4352" max="4352" width="1.75" style="3416" customWidth="1"/>
    <col min="4353" max="4353" width="2.125" style="3416" customWidth="1"/>
    <col min="4354" max="4354" width="2.375" style="3416" customWidth="1"/>
    <col min="4355" max="4373" width="4" style="3416"/>
    <col min="4374" max="4377" width="2.375" style="3416" customWidth="1"/>
    <col min="4378" max="4378" width="2.125" style="3416" customWidth="1"/>
    <col min="4379" max="4607" width="4" style="3416"/>
    <col min="4608" max="4608" width="1.75" style="3416" customWidth="1"/>
    <col min="4609" max="4609" width="2.125" style="3416" customWidth="1"/>
    <col min="4610" max="4610" width="2.375" style="3416" customWidth="1"/>
    <col min="4611" max="4629" width="4" style="3416"/>
    <col min="4630" max="4633" width="2.375" style="3416" customWidth="1"/>
    <col min="4634" max="4634" width="2.125" style="3416" customWidth="1"/>
    <col min="4635" max="4863" width="4" style="3416"/>
    <col min="4864" max="4864" width="1.75" style="3416" customWidth="1"/>
    <col min="4865" max="4865" width="2.125" style="3416" customWidth="1"/>
    <col min="4866" max="4866" width="2.375" style="3416" customWidth="1"/>
    <col min="4867" max="4885" width="4" style="3416"/>
    <col min="4886" max="4889" width="2.375" style="3416" customWidth="1"/>
    <col min="4890" max="4890" width="2.125" style="3416" customWidth="1"/>
    <col min="4891" max="5119" width="4" style="3416"/>
    <col min="5120" max="5120" width="1.75" style="3416" customWidth="1"/>
    <col min="5121" max="5121" width="2.125" style="3416" customWidth="1"/>
    <col min="5122" max="5122" width="2.375" style="3416" customWidth="1"/>
    <col min="5123" max="5141" width="4" style="3416"/>
    <col min="5142" max="5145" width="2.375" style="3416" customWidth="1"/>
    <col min="5146" max="5146" width="2.125" style="3416" customWidth="1"/>
    <col min="5147" max="5375" width="4" style="3416"/>
    <col min="5376" max="5376" width="1.75" style="3416" customWidth="1"/>
    <col min="5377" max="5377" width="2.125" style="3416" customWidth="1"/>
    <col min="5378" max="5378" width="2.375" style="3416" customWidth="1"/>
    <col min="5379" max="5397" width="4" style="3416"/>
    <col min="5398" max="5401" width="2.375" style="3416" customWidth="1"/>
    <col min="5402" max="5402" width="2.125" style="3416" customWidth="1"/>
    <col min="5403" max="5631" width="4" style="3416"/>
    <col min="5632" max="5632" width="1.75" style="3416" customWidth="1"/>
    <col min="5633" max="5633" width="2.125" style="3416" customWidth="1"/>
    <col min="5634" max="5634" width="2.375" style="3416" customWidth="1"/>
    <col min="5635" max="5653" width="4" style="3416"/>
    <col min="5654" max="5657" width="2.375" style="3416" customWidth="1"/>
    <col min="5658" max="5658" width="2.125" style="3416" customWidth="1"/>
    <col min="5659" max="5887" width="4" style="3416"/>
    <col min="5888" max="5888" width="1.75" style="3416" customWidth="1"/>
    <col min="5889" max="5889" width="2.125" style="3416" customWidth="1"/>
    <col min="5890" max="5890" width="2.375" style="3416" customWidth="1"/>
    <col min="5891" max="5909" width="4" style="3416"/>
    <col min="5910" max="5913" width="2.375" style="3416" customWidth="1"/>
    <col min="5914" max="5914" width="2.125" style="3416" customWidth="1"/>
    <col min="5915" max="6143" width="4" style="3416"/>
    <col min="6144" max="6144" width="1.75" style="3416" customWidth="1"/>
    <col min="6145" max="6145" width="2.125" style="3416" customWidth="1"/>
    <col min="6146" max="6146" width="2.375" style="3416" customWidth="1"/>
    <col min="6147" max="6165" width="4" style="3416"/>
    <col min="6166" max="6169" width="2.375" style="3416" customWidth="1"/>
    <col min="6170" max="6170" width="2.125" style="3416" customWidth="1"/>
    <col min="6171" max="6399" width="4" style="3416"/>
    <col min="6400" max="6400" width="1.75" style="3416" customWidth="1"/>
    <col min="6401" max="6401" width="2.125" style="3416" customWidth="1"/>
    <col min="6402" max="6402" width="2.375" style="3416" customWidth="1"/>
    <col min="6403" max="6421" width="4" style="3416"/>
    <col min="6422" max="6425" width="2.375" style="3416" customWidth="1"/>
    <col min="6426" max="6426" width="2.125" style="3416" customWidth="1"/>
    <col min="6427" max="6655" width="4" style="3416"/>
    <col min="6656" max="6656" width="1.75" style="3416" customWidth="1"/>
    <col min="6657" max="6657" width="2.125" style="3416" customWidth="1"/>
    <col min="6658" max="6658" width="2.375" style="3416" customWidth="1"/>
    <col min="6659" max="6677" width="4" style="3416"/>
    <col min="6678" max="6681" width="2.375" style="3416" customWidth="1"/>
    <col min="6682" max="6682" width="2.125" style="3416" customWidth="1"/>
    <col min="6683" max="6911" width="4" style="3416"/>
    <col min="6912" max="6912" width="1.75" style="3416" customWidth="1"/>
    <col min="6913" max="6913" width="2.125" style="3416" customWidth="1"/>
    <col min="6914" max="6914" width="2.375" style="3416" customWidth="1"/>
    <col min="6915" max="6933" width="4" style="3416"/>
    <col min="6934" max="6937" width="2.375" style="3416" customWidth="1"/>
    <col min="6938" max="6938" width="2.125" style="3416" customWidth="1"/>
    <col min="6939" max="7167" width="4" style="3416"/>
    <col min="7168" max="7168" width="1.75" style="3416" customWidth="1"/>
    <col min="7169" max="7169" width="2.125" style="3416" customWidth="1"/>
    <col min="7170" max="7170" width="2.375" style="3416" customWidth="1"/>
    <col min="7171" max="7189" width="4" style="3416"/>
    <col min="7190" max="7193" width="2.375" style="3416" customWidth="1"/>
    <col min="7194" max="7194" width="2.125" style="3416" customWidth="1"/>
    <col min="7195" max="7423" width="4" style="3416"/>
    <col min="7424" max="7424" width="1.75" style="3416" customWidth="1"/>
    <col min="7425" max="7425" width="2.125" style="3416" customWidth="1"/>
    <col min="7426" max="7426" width="2.375" style="3416" customWidth="1"/>
    <col min="7427" max="7445" width="4" style="3416"/>
    <col min="7446" max="7449" width="2.375" style="3416" customWidth="1"/>
    <col min="7450" max="7450" width="2.125" style="3416" customWidth="1"/>
    <col min="7451" max="7679" width="4" style="3416"/>
    <col min="7680" max="7680" width="1.75" style="3416" customWidth="1"/>
    <col min="7681" max="7681" width="2.125" style="3416" customWidth="1"/>
    <col min="7682" max="7682" width="2.375" style="3416" customWidth="1"/>
    <col min="7683" max="7701" width="4" style="3416"/>
    <col min="7702" max="7705" width="2.375" style="3416" customWidth="1"/>
    <col min="7706" max="7706" width="2.125" style="3416" customWidth="1"/>
    <col min="7707" max="7935" width="4" style="3416"/>
    <col min="7936" max="7936" width="1.75" style="3416" customWidth="1"/>
    <col min="7937" max="7937" width="2.125" style="3416" customWidth="1"/>
    <col min="7938" max="7938" width="2.375" style="3416" customWidth="1"/>
    <col min="7939" max="7957" width="4" style="3416"/>
    <col min="7958" max="7961" width="2.375" style="3416" customWidth="1"/>
    <col min="7962" max="7962" width="2.125" style="3416" customWidth="1"/>
    <col min="7963" max="8191" width="4" style="3416"/>
    <col min="8192" max="8192" width="1.75" style="3416" customWidth="1"/>
    <col min="8193" max="8193" width="2.125" style="3416" customWidth="1"/>
    <col min="8194" max="8194" width="2.375" style="3416" customWidth="1"/>
    <col min="8195" max="8213" width="4" style="3416"/>
    <col min="8214" max="8217" width="2.375" style="3416" customWidth="1"/>
    <col min="8218" max="8218" width="2.125" style="3416" customWidth="1"/>
    <col min="8219" max="8447" width="4" style="3416"/>
    <col min="8448" max="8448" width="1.75" style="3416" customWidth="1"/>
    <col min="8449" max="8449" width="2.125" style="3416" customWidth="1"/>
    <col min="8450" max="8450" width="2.375" style="3416" customWidth="1"/>
    <col min="8451" max="8469" width="4" style="3416"/>
    <col min="8470" max="8473" width="2.375" style="3416" customWidth="1"/>
    <col min="8474" max="8474" width="2.125" style="3416" customWidth="1"/>
    <col min="8475" max="8703" width="4" style="3416"/>
    <col min="8704" max="8704" width="1.75" style="3416" customWidth="1"/>
    <col min="8705" max="8705" width="2.125" style="3416" customWidth="1"/>
    <col min="8706" max="8706" width="2.375" style="3416" customWidth="1"/>
    <col min="8707" max="8725" width="4" style="3416"/>
    <col min="8726" max="8729" width="2.375" style="3416" customWidth="1"/>
    <col min="8730" max="8730" width="2.125" style="3416" customWidth="1"/>
    <col min="8731" max="8959" width="4" style="3416"/>
    <col min="8960" max="8960" width="1.75" style="3416" customWidth="1"/>
    <col min="8961" max="8961" width="2.125" style="3416" customWidth="1"/>
    <col min="8962" max="8962" width="2.375" style="3416" customWidth="1"/>
    <col min="8963" max="8981" width="4" style="3416"/>
    <col min="8982" max="8985" width="2.375" style="3416" customWidth="1"/>
    <col min="8986" max="8986" width="2.125" style="3416" customWidth="1"/>
    <col min="8987" max="9215" width="4" style="3416"/>
    <col min="9216" max="9216" width="1.75" style="3416" customWidth="1"/>
    <col min="9217" max="9217" width="2.125" style="3416" customWidth="1"/>
    <col min="9218" max="9218" width="2.375" style="3416" customWidth="1"/>
    <col min="9219" max="9237" width="4" style="3416"/>
    <col min="9238" max="9241" width="2.375" style="3416" customWidth="1"/>
    <col min="9242" max="9242" width="2.125" style="3416" customWidth="1"/>
    <col min="9243" max="9471" width="4" style="3416"/>
    <col min="9472" max="9472" width="1.75" style="3416" customWidth="1"/>
    <col min="9473" max="9473" width="2.125" style="3416" customWidth="1"/>
    <col min="9474" max="9474" width="2.375" style="3416" customWidth="1"/>
    <col min="9475" max="9493" width="4" style="3416"/>
    <col min="9494" max="9497" width="2.375" style="3416" customWidth="1"/>
    <col min="9498" max="9498" width="2.125" style="3416" customWidth="1"/>
    <col min="9499" max="9727" width="4" style="3416"/>
    <col min="9728" max="9728" width="1.75" style="3416" customWidth="1"/>
    <col min="9729" max="9729" width="2.125" style="3416" customWidth="1"/>
    <col min="9730" max="9730" width="2.375" style="3416" customWidth="1"/>
    <col min="9731" max="9749" width="4" style="3416"/>
    <col min="9750" max="9753" width="2.375" style="3416" customWidth="1"/>
    <col min="9754" max="9754" width="2.125" style="3416" customWidth="1"/>
    <col min="9755" max="9983" width="4" style="3416"/>
    <col min="9984" max="9984" width="1.75" style="3416" customWidth="1"/>
    <col min="9985" max="9985" width="2.125" style="3416" customWidth="1"/>
    <col min="9986" max="9986" width="2.375" style="3416" customWidth="1"/>
    <col min="9987" max="10005" width="4" style="3416"/>
    <col min="10006" max="10009" width="2.375" style="3416" customWidth="1"/>
    <col min="10010" max="10010" width="2.125" style="3416" customWidth="1"/>
    <col min="10011" max="10239" width="4" style="3416"/>
    <col min="10240" max="10240" width="1.75" style="3416" customWidth="1"/>
    <col min="10241" max="10241" width="2.125" style="3416" customWidth="1"/>
    <col min="10242" max="10242" width="2.375" style="3416" customWidth="1"/>
    <col min="10243" max="10261" width="4" style="3416"/>
    <col min="10262" max="10265" width="2.375" style="3416" customWidth="1"/>
    <col min="10266" max="10266" width="2.125" style="3416" customWidth="1"/>
    <col min="10267" max="10495" width="4" style="3416"/>
    <col min="10496" max="10496" width="1.75" style="3416" customWidth="1"/>
    <col min="10497" max="10497" width="2.125" style="3416" customWidth="1"/>
    <col min="10498" max="10498" width="2.375" style="3416" customWidth="1"/>
    <col min="10499" max="10517" width="4" style="3416"/>
    <col min="10518" max="10521" width="2.375" style="3416" customWidth="1"/>
    <col min="10522" max="10522" width="2.125" style="3416" customWidth="1"/>
    <col min="10523" max="10751" width="4" style="3416"/>
    <col min="10752" max="10752" width="1.75" style="3416" customWidth="1"/>
    <col min="10753" max="10753" width="2.125" style="3416" customWidth="1"/>
    <col min="10754" max="10754" width="2.375" style="3416" customWidth="1"/>
    <col min="10755" max="10773" width="4" style="3416"/>
    <col min="10774" max="10777" width="2.375" style="3416" customWidth="1"/>
    <col min="10778" max="10778" width="2.125" style="3416" customWidth="1"/>
    <col min="10779" max="11007" width="4" style="3416"/>
    <col min="11008" max="11008" width="1.75" style="3416" customWidth="1"/>
    <col min="11009" max="11009" width="2.125" style="3416" customWidth="1"/>
    <col min="11010" max="11010" width="2.375" style="3416" customWidth="1"/>
    <col min="11011" max="11029" width="4" style="3416"/>
    <col min="11030" max="11033" width="2.375" style="3416" customWidth="1"/>
    <col min="11034" max="11034" width="2.125" style="3416" customWidth="1"/>
    <col min="11035" max="11263" width="4" style="3416"/>
    <col min="11264" max="11264" width="1.75" style="3416" customWidth="1"/>
    <col min="11265" max="11265" width="2.125" style="3416" customWidth="1"/>
    <col min="11266" max="11266" width="2.375" style="3416" customWidth="1"/>
    <col min="11267" max="11285" width="4" style="3416"/>
    <col min="11286" max="11289" width="2.375" style="3416" customWidth="1"/>
    <col min="11290" max="11290" width="2.125" style="3416" customWidth="1"/>
    <col min="11291" max="11519" width="4" style="3416"/>
    <col min="11520" max="11520" width="1.75" style="3416" customWidth="1"/>
    <col min="11521" max="11521" width="2.125" style="3416" customWidth="1"/>
    <col min="11522" max="11522" width="2.375" style="3416" customWidth="1"/>
    <col min="11523" max="11541" width="4" style="3416"/>
    <col min="11542" max="11545" width="2.375" style="3416" customWidth="1"/>
    <col min="11546" max="11546" width="2.125" style="3416" customWidth="1"/>
    <col min="11547" max="11775" width="4" style="3416"/>
    <col min="11776" max="11776" width="1.75" style="3416" customWidth="1"/>
    <col min="11777" max="11777" width="2.125" style="3416" customWidth="1"/>
    <col min="11778" max="11778" width="2.375" style="3416" customWidth="1"/>
    <col min="11779" max="11797" width="4" style="3416"/>
    <col min="11798" max="11801" width="2.375" style="3416" customWidth="1"/>
    <col min="11802" max="11802" width="2.125" style="3416" customWidth="1"/>
    <col min="11803" max="12031" width="4" style="3416"/>
    <col min="12032" max="12032" width="1.75" style="3416" customWidth="1"/>
    <col min="12033" max="12033" width="2.125" style="3416" customWidth="1"/>
    <col min="12034" max="12034" width="2.375" style="3416" customWidth="1"/>
    <col min="12035" max="12053" width="4" style="3416"/>
    <col min="12054" max="12057" width="2.375" style="3416" customWidth="1"/>
    <col min="12058" max="12058" width="2.125" style="3416" customWidth="1"/>
    <col min="12059" max="12287" width="4" style="3416"/>
    <col min="12288" max="12288" width="1.75" style="3416" customWidth="1"/>
    <col min="12289" max="12289" width="2.125" style="3416" customWidth="1"/>
    <col min="12290" max="12290" width="2.375" style="3416" customWidth="1"/>
    <col min="12291" max="12309" width="4" style="3416"/>
    <col min="12310" max="12313" width="2.375" style="3416" customWidth="1"/>
    <col min="12314" max="12314" width="2.125" style="3416" customWidth="1"/>
    <col min="12315" max="12543" width="4" style="3416"/>
    <col min="12544" max="12544" width="1.75" style="3416" customWidth="1"/>
    <col min="12545" max="12545" width="2.125" style="3416" customWidth="1"/>
    <col min="12546" max="12546" width="2.375" style="3416" customWidth="1"/>
    <col min="12547" max="12565" width="4" style="3416"/>
    <col min="12566" max="12569" width="2.375" style="3416" customWidth="1"/>
    <col min="12570" max="12570" width="2.125" style="3416" customWidth="1"/>
    <col min="12571" max="12799" width="4" style="3416"/>
    <col min="12800" max="12800" width="1.75" style="3416" customWidth="1"/>
    <col min="12801" max="12801" width="2.125" style="3416" customWidth="1"/>
    <col min="12802" max="12802" width="2.375" style="3416" customWidth="1"/>
    <col min="12803" max="12821" width="4" style="3416"/>
    <col min="12822" max="12825" width="2.375" style="3416" customWidth="1"/>
    <col min="12826" max="12826" width="2.125" style="3416" customWidth="1"/>
    <col min="12827" max="13055" width="4" style="3416"/>
    <col min="13056" max="13056" width="1.75" style="3416" customWidth="1"/>
    <col min="13057" max="13057" width="2.125" style="3416" customWidth="1"/>
    <col min="13058" max="13058" width="2.375" style="3416" customWidth="1"/>
    <col min="13059" max="13077" width="4" style="3416"/>
    <col min="13078" max="13081" width="2.375" style="3416" customWidth="1"/>
    <col min="13082" max="13082" width="2.125" style="3416" customWidth="1"/>
    <col min="13083" max="13311" width="4" style="3416"/>
    <col min="13312" max="13312" width="1.75" style="3416" customWidth="1"/>
    <col min="13313" max="13313" width="2.125" style="3416" customWidth="1"/>
    <col min="13314" max="13314" width="2.375" style="3416" customWidth="1"/>
    <col min="13315" max="13333" width="4" style="3416"/>
    <col min="13334" max="13337" width="2.375" style="3416" customWidth="1"/>
    <col min="13338" max="13338" width="2.125" style="3416" customWidth="1"/>
    <col min="13339" max="13567" width="4" style="3416"/>
    <col min="13568" max="13568" width="1.75" style="3416" customWidth="1"/>
    <col min="13569" max="13569" width="2.125" style="3416" customWidth="1"/>
    <col min="13570" max="13570" width="2.375" style="3416" customWidth="1"/>
    <col min="13571" max="13589" width="4" style="3416"/>
    <col min="13590" max="13593" width="2.375" style="3416" customWidth="1"/>
    <col min="13594" max="13594" width="2.125" style="3416" customWidth="1"/>
    <col min="13595" max="13823" width="4" style="3416"/>
    <col min="13824" max="13824" width="1.75" style="3416" customWidth="1"/>
    <col min="13825" max="13825" width="2.125" style="3416" customWidth="1"/>
    <col min="13826" max="13826" width="2.375" style="3416" customWidth="1"/>
    <col min="13827" max="13845" width="4" style="3416"/>
    <col min="13846" max="13849" width="2.375" style="3416" customWidth="1"/>
    <col min="13850" max="13850" width="2.125" style="3416" customWidth="1"/>
    <col min="13851" max="14079" width="4" style="3416"/>
    <col min="14080" max="14080" width="1.75" style="3416" customWidth="1"/>
    <col min="14081" max="14081" width="2.125" style="3416" customWidth="1"/>
    <col min="14082" max="14082" width="2.375" style="3416" customWidth="1"/>
    <col min="14083" max="14101" width="4" style="3416"/>
    <col min="14102" max="14105" width="2.375" style="3416" customWidth="1"/>
    <col min="14106" max="14106" width="2.125" style="3416" customWidth="1"/>
    <col min="14107" max="14335" width="4" style="3416"/>
    <col min="14336" max="14336" width="1.75" style="3416" customWidth="1"/>
    <col min="14337" max="14337" width="2.125" style="3416" customWidth="1"/>
    <col min="14338" max="14338" width="2.375" style="3416" customWidth="1"/>
    <col min="14339" max="14357" width="4" style="3416"/>
    <col min="14358" max="14361" width="2.375" style="3416" customWidth="1"/>
    <col min="14362" max="14362" width="2.125" style="3416" customWidth="1"/>
    <col min="14363" max="14591" width="4" style="3416"/>
    <col min="14592" max="14592" width="1.75" style="3416" customWidth="1"/>
    <col min="14593" max="14593" width="2.125" style="3416" customWidth="1"/>
    <col min="14594" max="14594" width="2.375" style="3416" customWidth="1"/>
    <col min="14595" max="14613" width="4" style="3416"/>
    <col min="14614" max="14617" width="2.375" style="3416" customWidth="1"/>
    <col min="14618" max="14618" width="2.125" style="3416" customWidth="1"/>
    <col min="14619" max="14847" width="4" style="3416"/>
    <col min="14848" max="14848" width="1.75" style="3416" customWidth="1"/>
    <col min="14849" max="14849" width="2.125" style="3416" customWidth="1"/>
    <col min="14850" max="14850" width="2.375" style="3416" customWidth="1"/>
    <col min="14851" max="14869" width="4" style="3416"/>
    <col min="14870" max="14873" width="2.375" style="3416" customWidth="1"/>
    <col min="14874" max="14874" width="2.125" style="3416" customWidth="1"/>
    <col min="14875" max="15103" width="4" style="3416"/>
    <col min="15104" max="15104" width="1.75" style="3416" customWidth="1"/>
    <col min="15105" max="15105" width="2.125" style="3416" customWidth="1"/>
    <col min="15106" max="15106" width="2.375" style="3416" customWidth="1"/>
    <col min="15107" max="15125" width="4" style="3416"/>
    <col min="15126" max="15129" width="2.375" style="3416" customWidth="1"/>
    <col min="15130" max="15130" width="2.125" style="3416" customWidth="1"/>
    <col min="15131" max="15359" width="4" style="3416"/>
    <col min="15360" max="15360" width="1.75" style="3416" customWidth="1"/>
    <col min="15361" max="15361" width="2.125" style="3416" customWidth="1"/>
    <col min="15362" max="15362" width="2.375" style="3416" customWidth="1"/>
    <col min="15363" max="15381" width="4" style="3416"/>
    <col min="15382" max="15385" width="2.375" style="3416" customWidth="1"/>
    <col min="15386" max="15386" width="2.125" style="3416" customWidth="1"/>
    <col min="15387" max="15615" width="4" style="3416"/>
    <col min="15616" max="15616" width="1.75" style="3416" customWidth="1"/>
    <col min="15617" max="15617" width="2.125" style="3416" customWidth="1"/>
    <col min="15618" max="15618" width="2.375" style="3416" customWidth="1"/>
    <col min="15619" max="15637" width="4" style="3416"/>
    <col min="15638" max="15641" width="2.375" style="3416" customWidth="1"/>
    <col min="15642" max="15642" width="2.125" style="3416" customWidth="1"/>
    <col min="15643" max="15871" width="4" style="3416"/>
    <col min="15872" max="15872" width="1.75" style="3416" customWidth="1"/>
    <col min="15873" max="15873" width="2.125" style="3416" customWidth="1"/>
    <col min="15874" max="15874" width="2.375" style="3416" customWidth="1"/>
    <col min="15875" max="15893" width="4" style="3416"/>
    <col min="15894" max="15897" width="2.375" style="3416" customWidth="1"/>
    <col min="15898" max="15898" width="2.125" style="3416" customWidth="1"/>
    <col min="15899" max="16127" width="4" style="3416"/>
    <col min="16128" max="16128" width="1.75" style="3416" customWidth="1"/>
    <col min="16129" max="16129" width="2.125" style="3416" customWidth="1"/>
    <col min="16130" max="16130" width="2.375" style="3416" customWidth="1"/>
    <col min="16131" max="16149" width="4" style="3416"/>
    <col min="16150" max="16153" width="2.375" style="3416" customWidth="1"/>
    <col min="16154" max="16154" width="2.125" style="3416" customWidth="1"/>
    <col min="16155" max="16384" width="4" style="3416"/>
  </cols>
  <sheetData>
    <row r="1" spans="1:29" ht="20.100000000000001" customHeight="1">
      <c r="A1" s="3417"/>
      <c r="B1" s="3418"/>
      <c r="C1" s="3418"/>
      <c r="D1" s="3418"/>
      <c r="E1" s="3418"/>
      <c r="F1" s="3418"/>
      <c r="G1" s="3418"/>
      <c r="H1" s="3418"/>
      <c r="I1" s="3418"/>
      <c r="J1" s="3418"/>
      <c r="K1" s="3418"/>
      <c r="L1" s="3418"/>
      <c r="M1" s="3418"/>
      <c r="N1" s="3418"/>
      <c r="O1" s="3418"/>
      <c r="P1" s="3418"/>
      <c r="Q1" s="3418"/>
      <c r="R1" s="3418"/>
      <c r="S1" s="3418"/>
      <c r="T1" s="3418"/>
      <c r="U1" s="3418"/>
      <c r="V1" s="3418"/>
      <c r="W1" s="3418"/>
      <c r="X1" s="3418"/>
      <c r="Y1" s="3418"/>
      <c r="Z1" s="3418"/>
    </row>
    <row r="2" spans="1:29" ht="20.100000000000001" customHeight="1">
      <c r="A2" s="3417"/>
      <c r="B2" s="3418"/>
      <c r="C2" s="3418"/>
      <c r="D2" s="3418"/>
      <c r="E2" s="3418"/>
      <c r="F2" s="3418"/>
      <c r="G2" s="3418"/>
      <c r="H2" s="3418"/>
      <c r="I2" s="3418"/>
      <c r="J2" s="3418"/>
      <c r="K2" s="3418"/>
      <c r="L2" s="3418"/>
      <c r="M2" s="3418"/>
      <c r="N2" s="3418"/>
      <c r="O2" s="3418"/>
      <c r="P2" s="3418"/>
      <c r="Q2" s="3418"/>
      <c r="R2" s="3444" t="str">
        <f>様式1!AA4</f>
        <v>令和　年　月　日</v>
      </c>
      <c r="S2" s="3445"/>
      <c r="T2" s="3445"/>
      <c r="U2" s="3445"/>
      <c r="V2" s="3445"/>
      <c r="W2" s="3445"/>
      <c r="X2" s="3445"/>
      <c r="Y2" s="3445"/>
      <c r="Z2" s="3418"/>
    </row>
    <row r="3" spans="1:29" ht="20.100000000000001" customHeight="1">
      <c r="A3" s="3417"/>
      <c r="B3" s="3418"/>
      <c r="C3" s="3418"/>
      <c r="D3" s="3418"/>
      <c r="E3" s="3418"/>
      <c r="F3" s="3418"/>
      <c r="G3" s="3418"/>
      <c r="H3" s="3418"/>
      <c r="I3" s="3418"/>
      <c r="J3" s="3418"/>
      <c r="K3" s="3418"/>
      <c r="L3" s="3418"/>
      <c r="M3" s="3418"/>
      <c r="N3" s="3418"/>
      <c r="O3" s="3418"/>
      <c r="P3" s="3418"/>
      <c r="Q3" s="3418"/>
      <c r="R3" s="3418"/>
      <c r="S3" s="3418"/>
      <c r="T3" s="3447"/>
      <c r="U3" s="3418"/>
      <c r="V3" s="3418"/>
      <c r="W3" s="3418"/>
      <c r="X3" s="3418"/>
      <c r="Y3" s="3418"/>
      <c r="Z3" s="3418"/>
    </row>
    <row r="4" spans="1:29" ht="20.100000000000001" customHeight="1">
      <c r="A4" s="3417"/>
      <c r="B4" s="3419" t="s">
        <v>1054</v>
      </c>
      <c r="C4" s="3419"/>
      <c r="D4" s="3419"/>
      <c r="E4" s="3419"/>
      <c r="F4" s="3419"/>
      <c r="G4" s="3419"/>
      <c r="H4" s="3419"/>
      <c r="I4" s="3419"/>
      <c r="J4" s="3419"/>
      <c r="K4" s="3419"/>
      <c r="L4" s="3419"/>
      <c r="M4" s="3419"/>
      <c r="N4" s="3419"/>
      <c r="O4" s="3419"/>
      <c r="P4" s="3419"/>
      <c r="Q4" s="3419"/>
      <c r="R4" s="3419"/>
      <c r="S4" s="3419"/>
      <c r="T4" s="3419"/>
      <c r="U4" s="3419"/>
      <c r="V4" s="3419"/>
      <c r="W4" s="3419"/>
      <c r="X4" s="3419"/>
      <c r="Y4" s="3419"/>
      <c r="Z4" s="3418"/>
    </row>
    <row r="5" spans="1:29" ht="20.100000000000001" customHeight="1">
      <c r="A5" s="3417"/>
      <c r="B5" s="3418"/>
      <c r="C5" s="3418"/>
      <c r="D5" s="3418"/>
      <c r="E5" s="3418"/>
      <c r="F5" s="3418"/>
      <c r="G5" s="3418"/>
      <c r="H5" s="3418"/>
      <c r="I5" s="3418"/>
      <c r="J5" s="3418"/>
      <c r="K5" s="3418"/>
      <c r="L5" s="3418"/>
      <c r="M5" s="3418"/>
      <c r="N5" s="3418"/>
      <c r="O5" s="3418"/>
      <c r="P5" s="3418"/>
      <c r="Q5" s="3418"/>
      <c r="R5" s="3418"/>
      <c r="S5" s="3418"/>
      <c r="T5" s="3418"/>
      <c r="U5" s="3418"/>
      <c r="V5" s="3418"/>
      <c r="W5" s="3418"/>
      <c r="X5" s="3418"/>
      <c r="Y5" s="3418"/>
      <c r="Z5" s="3418"/>
    </row>
    <row r="6" spans="1:29" ht="23.25" customHeight="1">
      <c r="A6" s="3417"/>
      <c r="B6" s="3420" t="s">
        <v>741</v>
      </c>
      <c r="C6" s="3426"/>
      <c r="D6" s="3426"/>
      <c r="E6" s="3426"/>
      <c r="F6" s="3434"/>
      <c r="G6" s="3435">
        <f>様式1!K11</f>
        <v>0</v>
      </c>
      <c r="H6" s="3435"/>
      <c r="I6" s="3435"/>
      <c r="J6" s="3435"/>
      <c r="K6" s="3435"/>
      <c r="L6" s="3435"/>
      <c r="M6" s="3435"/>
      <c r="N6" s="3435"/>
      <c r="O6" s="3435"/>
      <c r="P6" s="3435"/>
      <c r="Q6" s="3435"/>
      <c r="R6" s="3435"/>
      <c r="S6" s="3435"/>
      <c r="T6" s="3435"/>
      <c r="U6" s="3435"/>
      <c r="V6" s="3435"/>
      <c r="W6" s="3435"/>
      <c r="X6" s="3435"/>
      <c r="Y6" s="3465"/>
      <c r="Z6" s="3418"/>
    </row>
    <row r="7" spans="1:29" ht="23.25" customHeight="1">
      <c r="A7" s="3417"/>
      <c r="B7" s="3420" t="s">
        <v>431</v>
      </c>
      <c r="C7" s="3426"/>
      <c r="D7" s="3426"/>
      <c r="E7" s="3426"/>
      <c r="F7" s="3434"/>
      <c r="G7" s="3436"/>
      <c r="H7" s="3436"/>
      <c r="I7" s="3436"/>
      <c r="J7" s="3436"/>
      <c r="K7" s="3436"/>
      <c r="L7" s="3436"/>
      <c r="M7" s="3436"/>
      <c r="N7" s="3436"/>
      <c r="O7" s="3436"/>
      <c r="P7" s="3436"/>
      <c r="Q7" s="3436"/>
      <c r="R7" s="3436"/>
      <c r="S7" s="3436"/>
      <c r="T7" s="3436"/>
      <c r="U7" s="3436"/>
      <c r="V7" s="3436"/>
      <c r="W7" s="3436"/>
      <c r="X7" s="3436"/>
      <c r="Y7" s="3466"/>
      <c r="Z7" s="3418"/>
    </row>
    <row r="8" spans="1:29" ht="23.25" customHeight="1">
      <c r="A8" s="3417"/>
      <c r="B8" s="3420" t="s">
        <v>1476</v>
      </c>
      <c r="C8" s="3426"/>
      <c r="D8" s="3426"/>
      <c r="E8" s="3426"/>
      <c r="F8" s="3434"/>
      <c r="G8" s="3437" t="s">
        <v>139</v>
      </c>
      <c r="H8" s="3439"/>
      <c r="I8" s="3439"/>
      <c r="J8" s="3439"/>
      <c r="K8" s="3439"/>
      <c r="L8" s="3439"/>
      <c r="M8" s="3442" t="s">
        <v>64</v>
      </c>
      <c r="N8" s="3442"/>
      <c r="O8" s="3442"/>
      <c r="P8" s="3442"/>
      <c r="Q8" s="3442"/>
      <c r="R8" s="3442"/>
      <c r="S8" s="3442"/>
      <c r="T8" s="3442"/>
      <c r="U8" s="3442"/>
      <c r="V8" s="3442"/>
      <c r="W8" s="3442"/>
      <c r="X8" s="3464" t="s">
        <v>238</v>
      </c>
      <c r="Y8" s="3467"/>
      <c r="Z8" s="3418"/>
      <c r="AC8" s="3474"/>
    </row>
    <row r="9" spans="1:29" ht="3" customHeight="1">
      <c r="A9" s="3417"/>
      <c r="B9" s="3421"/>
      <c r="C9" s="3421"/>
      <c r="D9" s="3421"/>
      <c r="E9" s="3421"/>
      <c r="F9" s="3421"/>
      <c r="G9" s="3438"/>
      <c r="H9" s="3438"/>
      <c r="I9" s="3438"/>
      <c r="J9" s="3438"/>
      <c r="K9" s="3438"/>
      <c r="L9" s="3438"/>
      <c r="M9" s="3438"/>
      <c r="N9" s="3438"/>
      <c r="O9" s="3438"/>
      <c r="P9" s="3438"/>
      <c r="Q9" s="3438"/>
      <c r="R9" s="3438"/>
      <c r="S9" s="3438"/>
      <c r="T9" s="3438"/>
      <c r="U9" s="3438"/>
      <c r="V9" s="3438"/>
      <c r="W9" s="3438"/>
      <c r="X9" s="3438"/>
      <c r="Y9" s="3438"/>
      <c r="Z9" s="3418"/>
      <c r="AC9" s="3474"/>
    </row>
    <row r="10" spans="1:29" ht="13.5" customHeight="1">
      <c r="A10" s="3417"/>
      <c r="B10" s="3418" t="s">
        <v>107</v>
      </c>
      <c r="C10" s="3418"/>
      <c r="D10" s="3418"/>
      <c r="E10" s="3418"/>
      <c r="F10" s="3418"/>
      <c r="G10" s="3418"/>
      <c r="H10" s="3418"/>
      <c r="I10" s="3418"/>
      <c r="J10" s="3418"/>
      <c r="K10" s="3418"/>
      <c r="L10" s="3418"/>
      <c r="M10" s="3418"/>
      <c r="N10" s="3418"/>
      <c r="O10" s="3418"/>
      <c r="P10" s="3418"/>
      <c r="Q10" s="3418"/>
      <c r="R10" s="3418"/>
      <c r="S10" s="3418"/>
      <c r="T10" s="3418"/>
      <c r="U10" s="3418"/>
      <c r="V10" s="3418"/>
      <c r="W10" s="3418"/>
      <c r="X10" s="3418"/>
      <c r="Y10" s="3418"/>
      <c r="Z10" s="3418"/>
      <c r="AC10" s="3474"/>
    </row>
    <row r="11" spans="1:29" ht="6" customHeight="1">
      <c r="A11" s="3417"/>
      <c r="B11" s="3418"/>
      <c r="C11" s="3418"/>
      <c r="D11" s="3418"/>
      <c r="E11" s="3418"/>
      <c r="F11" s="3418"/>
      <c r="G11" s="3418"/>
      <c r="H11" s="3418"/>
      <c r="I11" s="3418"/>
      <c r="J11" s="3418"/>
      <c r="K11" s="3418"/>
      <c r="L11" s="3418"/>
      <c r="M11" s="3418"/>
      <c r="N11" s="3418"/>
      <c r="O11" s="3418"/>
      <c r="P11" s="3418"/>
      <c r="Q11" s="3418"/>
      <c r="R11" s="3418"/>
      <c r="S11" s="3418"/>
      <c r="T11" s="3418"/>
      <c r="U11" s="3418"/>
      <c r="V11" s="3418"/>
      <c r="W11" s="3418"/>
      <c r="X11" s="3418"/>
      <c r="Y11" s="3418"/>
      <c r="Z11" s="3418"/>
    </row>
    <row r="12" spans="1:29" ht="8.25" customHeight="1">
      <c r="A12" s="3417"/>
      <c r="B12" s="3422"/>
      <c r="C12" s="3427"/>
      <c r="D12" s="3427"/>
      <c r="E12" s="3427"/>
      <c r="F12" s="3427"/>
      <c r="G12" s="3427"/>
      <c r="H12" s="3427"/>
      <c r="I12" s="3427"/>
      <c r="J12" s="3427"/>
      <c r="K12" s="3427"/>
      <c r="L12" s="3427"/>
      <c r="M12" s="3427"/>
      <c r="N12" s="3427"/>
      <c r="O12" s="3427"/>
      <c r="P12" s="3427"/>
      <c r="Q12" s="3427"/>
      <c r="R12" s="3427"/>
      <c r="S12" s="3427"/>
      <c r="T12" s="3427"/>
      <c r="U12" s="3427"/>
      <c r="V12" s="3452" t="s">
        <v>582</v>
      </c>
      <c r="W12" s="3458"/>
      <c r="X12" s="3458"/>
      <c r="Y12" s="3468"/>
      <c r="Z12" s="3418"/>
    </row>
    <row r="13" spans="1:29" ht="18.75" customHeight="1">
      <c r="A13" s="3417"/>
      <c r="B13" s="3417"/>
      <c r="C13" s="3418" t="s">
        <v>1465</v>
      </c>
      <c r="D13" s="3418"/>
      <c r="E13" s="3418"/>
      <c r="F13" s="3418"/>
      <c r="G13" s="3418"/>
      <c r="H13" s="3418"/>
      <c r="I13" s="3418"/>
      <c r="J13" s="3418"/>
      <c r="K13" s="3418"/>
      <c r="L13" s="3418"/>
      <c r="M13" s="3418"/>
      <c r="N13" s="3418"/>
      <c r="O13" s="3418"/>
      <c r="P13" s="3418"/>
      <c r="Q13" s="3418"/>
      <c r="R13" s="3418"/>
      <c r="S13" s="3418"/>
      <c r="T13" s="3418"/>
      <c r="U13" s="3418"/>
      <c r="V13" s="3453"/>
      <c r="W13" s="3459"/>
      <c r="X13" s="3459"/>
      <c r="Y13" s="3469"/>
      <c r="Z13" s="3418"/>
      <c r="AA13" s="3418"/>
      <c r="AB13" s="3418"/>
    </row>
    <row r="14" spans="1:29" ht="18.75" customHeight="1">
      <c r="A14" s="3417"/>
      <c r="B14" s="3417"/>
      <c r="C14" s="3418" t="s">
        <v>295</v>
      </c>
      <c r="D14" s="3418"/>
      <c r="E14" s="3418"/>
      <c r="F14" s="3418"/>
      <c r="G14" s="3418"/>
      <c r="H14" s="3418"/>
      <c r="I14" s="3418"/>
      <c r="J14" s="3418"/>
      <c r="K14" s="3418"/>
      <c r="L14" s="3418"/>
      <c r="M14" s="3418"/>
      <c r="N14" s="3418"/>
      <c r="O14" s="3418"/>
      <c r="P14" s="3418"/>
      <c r="Q14" s="3418"/>
      <c r="R14" s="3418"/>
      <c r="S14" s="3418"/>
      <c r="T14" s="3418"/>
      <c r="U14" s="3418"/>
      <c r="V14" s="3453"/>
      <c r="W14" s="3459"/>
      <c r="X14" s="3459"/>
      <c r="Y14" s="3469"/>
      <c r="Z14" s="3418"/>
      <c r="AA14" s="3418"/>
      <c r="AB14" s="3418"/>
    </row>
    <row r="15" spans="1:29" ht="6.75" customHeight="1">
      <c r="A15" s="3417"/>
      <c r="B15" s="3417"/>
      <c r="C15" s="3418"/>
      <c r="D15" s="3418"/>
      <c r="E15" s="3418"/>
      <c r="F15" s="3418"/>
      <c r="G15" s="3418"/>
      <c r="H15" s="3418"/>
      <c r="I15" s="3418"/>
      <c r="J15" s="3418"/>
      <c r="K15" s="3418"/>
      <c r="L15" s="3418"/>
      <c r="M15" s="3418"/>
      <c r="N15" s="3418"/>
      <c r="O15" s="3418"/>
      <c r="P15" s="3418"/>
      <c r="Q15" s="3418"/>
      <c r="R15" s="3418"/>
      <c r="S15" s="3418"/>
      <c r="T15" s="3418"/>
      <c r="U15" s="3418"/>
      <c r="V15" s="3453"/>
      <c r="W15" s="3459"/>
      <c r="X15" s="3459"/>
      <c r="Y15" s="3469"/>
      <c r="Z15" s="3418"/>
      <c r="AA15" s="3418"/>
      <c r="AB15" s="3418"/>
    </row>
    <row r="16" spans="1:29" ht="18.75" customHeight="1">
      <c r="A16" s="3417"/>
      <c r="B16" s="3417"/>
      <c r="C16" s="3418"/>
      <c r="D16" s="3430" t="s">
        <v>253</v>
      </c>
      <c r="E16" s="3432"/>
      <c r="F16" s="3432"/>
      <c r="G16" s="3432"/>
      <c r="H16" s="3432"/>
      <c r="I16" s="3432"/>
      <c r="J16" s="3440"/>
      <c r="K16" s="3420" t="s">
        <v>1398</v>
      </c>
      <c r="L16" s="3426"/>
      <c r="M16" s="3426"/>
      <c r="N16" s="3443"/>
      <c r="O16" s="3440" t="s">
        <v>811</v>
      </c>
      <c r="P16" s="3420" t="s">
        <v>347</v>
      </c>
      <c r="Q16" s="3426"/>
      <c r="R16" s="3426"/>
      <c r="S16" s="3443"/>
      <c r="T16" s="3440" t="s">
        <v>811</v>
      </c>
      <c r="U16" s="3418"/>
      <c r="V16" s="3453"/>
      <c r="W16" s="3459"/>
      <c r="X16" s="3459"/>
      <c r="Y16" s="3469"/>
      <c r="Z16" s="3418"/>
      <c r="AA16" s="3418"/>
      <c r="AB16" s="3418"/>
    </row>
    <row r="17" spans="1:28" ht="7.5" customHeight="1">
      <c r="A17" s="3417"/>
      <c r="B17" s="3417"/>
      <c r="C17" s="3418"/>
      <c r="D17" s="3418"/>
      <c r="E17" s="3418"/>
      <c r="F17" s="3418"/>
      <c r="G17" s="3418"/>
      <c r="H17" s="3418"/>
      <c r="I17" s="3418"/>
      <c r="J17" s="3418"/>
      <c r="K17" s="3418"/>
      <c r="L17" s="3418"/>
      <c r="M17" s="3418"/>
      <c r="N17" s="3418"/>
      <c r="O17" s="3418"/>
      <c r="P17" s="3418"/>
      <c r="Q17" s="3418"/>
      <c r="R17" s="3418"/>
      <c r="S17" s="3446"/>
      <c r="T17" s="3446"/>
      <c r="U17" s="3418"/>
      <c r="V17" s="3453"/>
      <c r="W17" s="3459"/>
      <c r="X17" s="3459"/>
      <c r="Y17" s="3469"/>
      <c r="Z17" s="3418"/>
      <c r="AA17" s="3418"/>
      <c r="AB17" s="3418"/>
    </row>
    <row r="18" spans="1:28" ht="18.75" customHeight="1">
      <c r="A18" s="3417"/>
      <c r="B18" s="3417"/>
      <c r="C18" s="3418"/>
      <c r="D18" s="3431" t="s">
        <v>1487</v>
      </c>
      <c r="E18" s="3433"/>
      <c r="F18" s="3433"/>
      <c r="G18" s="3433"/>
      <c r="H18" s="3433"/>
      <c r="I18" s="3433"/>
      <c r="J18" s="3441"/>
      <c r="K18" s="3420" t="s">
        <v>1398</v>
      </c>
      <c r="L18" s="3426"/>
      <c r="M18" s="3426"/>
      <c r="N18" s="3443"/>
      <c r="O18" s="3440" t="s">
        <v>811</v>
      </c>
      <c r="P18" s="3420" t="s">
        <v>347</v>
      </c>
      <c r="Q18" s="3426"/>
      <c r="R18" s="3426"/>
      <c r="S18" s="3443"/>
      <c r="T18" s="3440" t="s">
        <v>811</v>
      </c>
      <c r="U18" s="3418"/>
      <c r="V18" s="3453"/>
      <c r="W18" s="3459"/>
      <c r="X18" s="3459"/>
      <c r="Y18" s="3469"/>
      <c r="Z18" s="3418"/>
      <c r="AA18" s="3418"/>
      <c r="AB18" s="3418"/>
    </row>
    <row r="19" spans="1:28" ht="7.5" customHeight="1">
      <c r="A19" s="3417"/>
      <c r="B19" s="3417"/>
      <c r="C19" s="3418"/>
      <c r="D19" s="3418"/>
      <c r="E19" s="3418"/>
      <c r="F19" s="3418"/>
      <c r="G19" s="3418"/>
      <c r="H19" s="3418"/>
      <c r="I19" s="3418"/>
      <c r="J19" s="3418"/>
      <c r="K19" s="3418"/>
      <c r="L19" s="3418"/>
      <c r="M19" s="3418"/>
      <c r="N19" s="3418"/>
      <c r="O19" s="3418"/>
      <c r="P19" s="3418"/>
      <c r="Q19" s="3418"/>
      <c r="R19" s="3418"/>
      <c r="S19" s="3418"/>
      <c r="T19" s="3418"/>
      <c r="U19" s="3418"/>
      <c r="V19" s="3453"/>
      <c r="W19" s="3459"/>
      <c r="X19" s="3459"/>
      <c r="Y19" s="3469"/>
      <c r="Z19" s="3418"/>
      <c r="AA19" s="3418"/>
      <c r="AB19" s="3418"/>
    </row>
    <row r="20" spans="1:28" ht="18.75" customHeight="1">
      <c r="A20" s="3417"/>
      <c r="B20" s="3417"/>
      <c r="C20" s="3418"/>
      <c r="D20" s="3418" t="s">
        <v>919</v>
      </c>
      <c r="E20" s="3418"/>
      <c r="F20" s="3418"/>
      <c r="G20" s="3418"/>
      <c r="H20" s="3418"/>
      <c r="I20" s="3418"/>
      <c r="J20" s="3418"/>
      <c r="K20" s="3418"/>
      <c r="L20" s="3418"/>
      <c r="M20" s="3418"/>
      <c r="N20" s="3418"/>
      <c r="O20" s="3418"/>
      <c r="P20" s="3418"/>
      <c r="Q20" s="3418"/>
      <c r="R20" s="3418"/>
      <c r="S20" s="3418"/>
      <c r="T20" s="3418"/>
      <c r="U20" s="3418"/>
      <c r="V20" s="3453"/>
      <c r="W20" s="3459"/>
      <c r="X20" s="3459"/>
      <c r="Y20" s="3469"/>
      <c r="Z20" s="3418"/>
      <c r="AA20" s="3418"/>
      <c r="AB20" s="3418"/>
    </row>
    <row r="21" spans="1:28" ht="7.5" customHeight="1">
      <c r="A21" s="3417"/>
      <c r="B21" s="3423"/>
      <c r="C21" s="3428"/>
      <c r="D21" s="3428"/>
      <c r="E21" s="3428"/>
      <c r="F21" s="3428"/>
      <c r="G21" s="3428"/>
      <c r="H21" s="3428"/>
      <c r="I21" s="3428"/>
      <c r="J21" s="3428"/>
      <c r="K21" s="3428"/>
      <c r="L21" s="3428"/>
      <c r="M21" s="3428"/>
      <c r="N21" s="3428"/>
      <c r="O21" s="3428"/>
      <c r="P21" s="3428"/>
      <c r="Q21" s="3428"/>
      <c r="R21" s="3428"/>
      <c r="S21" s="3428"/>
      <c r="T21" s="3428"/>
      <c r="U21" s="3448"/>
      <c r="V21" s="3454"/>
      <c r="W21" s="3460"/>
      <c r="X21" s="3460"/>
      <c r="Y21" s="3470"/>
      <c r="Z21" s="3418"/>
      <c r="AA21" s="3418"/>
      <c r="AB21" s="3418"/>
    </row>
    <row r="22" spans="1:28" ht="18.75" customHeight="1">
      <c r="A22" s="3417"/>
      <c r="B22" s="3417"/>
      <c r="C22" s="3418" t="s">
        <v>185</v>
      </c>
      <c r="D22" s="3418"/>
      <c r="E22" s="3418"/>
      <c r="F22" s="3418"/>
      <c r="G22" s="3418"/>
      <c r="H22" s="3418"/>
      <c r="I22" s="3418"/>
      <c r="J22" s="3418"/>
      <c r="K22" s="3418"/>
      <c r="L22" s="3418"/>
      <c r="M22" s="3418"/>
      <c r="N22" s="3418"/>
      <c r="O22" s="3418"/>
      <c r="P22" s="3418"/>
      <c r="Q22" s="3418"/>
      <c r="R22" s="3418"/>
      <c r="S22" s="3418"/>
      <c r="T22" s="3418"/>
      <c r="U22" s="3418"/>
      <c r="V22" s="3455" t="s">
        <v>582</v>
      </c>
      <c r="W22" s="3461"/>
      <c r="X22" s="3461"/>
      <c r="Y22" s="3471"/>
      <c r="Z22" s="3418"/>
      <c r="AA22" s="3418"/>
      <c r="AB22" s="3418"/>
    </row>
    <row r="23" spans="1:28" ht="18.75" customHeight="1">
      <c r="A23" s="3417"/>
      <c r="B23" s="3417"/>
      <c r="C23" s="3418" t="s">
        <v>926</v>
      </c>
      <c r="D23" s="3418"/>
      <c r="E23" s="3418"/>
      <c r="F23" s="3418"/>
      <c r="G23" s="3418"/>
      <c r="H23" s="3418"/>
      <c r="I23" s="3418"/>
      <c r="J23" s="3418"/>
      <c r="K23" s="3418"/>
      <c r="L23" s="3418"/>
      <c r="M23" s="3418"/>
      <c r="N23" s="3418"/>
      <c r="O23" s="3418"/>
      <c r="P23" s="3418"/>
      <c r="Q23" s="3418"/>
      <c r="R23" s="3418"/>
      <c r="S23" s="3418"/>
      <c r="T23" s="3418"/>
      <c r="U23" s="3418"/>
      <c r="V23" s="3453"/>
      <c r="W23" s="3459"/>
      <c r="X23" s="3459"/>
      <c r="Y23" s="3469"/>
      <c r="Z23" s="3418"/>
      <c r="AA23" s="3418"/>
      <c r="AB23" s="3418"/>
    </row>
    <row r="24" spans="1:28" ht="18.75" customHeight="1">
      <c r="A24" s="3417"/>
      <c r="B24" s="3417"/>
      <c r="C24" s="3418" t="s">
        <v>1479</v>
      </c>
      <c r="D24" s="3418"/>
      <c r="E24" s="3418"/>
      <c r="F24" s="3418"/>
      <c r="G24" s="3418"/>
      <c r="H24" s="3418"/>
      <c r="I24" s="3418"/>
      <c r="J24" s="3418"/>
      <c r="K24" s="3418"/>
      <c r="L24" s="3418"/>
      <c r="M24" s="3418"/>
      <c r="N24" s="3418"/>
      <c r="O24" s="3418"/>
      <c r="P24" s="3418"/>
      <c r="Q24" s="3418"/>
      <c r="R24" s="3418"/>
      <c r="S24" s="3418"/>
      <c r="T24" s="3418"/>
      <c r="U24" s="3418"/>
      <c r="V24" s="3453"/>
      <c r="W24" s="3459"/>
      <c r="X24" s="3459"/>
      <c r="Y24" s="3469"/>
      <c r="Z24" s="3418"/>
      <c r="AA24" s="3418"/>
      <c r="AB24" s="3418"/>
    </row>
    <row r="25" spans="1:28" ht="18.75" customHeight="1">
      <c r="A25" s="3417"/>
      <c r="B25" s="3417"/>
      <c r="C25" s="3418"/>
      <c r="D25" s="3418" t="s">
        <v>1454</v>
      </c>
      <c r="E25" s="3418"/>
      <c r="F25" s="3418"/>
      <c r="G25" s="3418"/>
      <c r="H25" s="3418"/>
      <c r="I25" s="3418"/>
      <c r="J25" s="3418"/>
      <c r="K25" s="3418"/>
      <c r="L25" s="3418"/>
      <c r="M25" s="3418"/>
      <c r="N25" s="3418"/>
      <c r="O25" s="3418"/>
      <c r="P25" s="3418"/>
      <c r="Q25" s="3418"/>
      <c r="R25" s="3418"/>
      <c r="S25" s="3418"/>
      <c r="T25" s="3418"/>
      <c r="U25" s="3418"/>
      <c r="V25" s="3456"/>
      <c r="W25" s="3462"/>
      <c r="X25" s="3462"/>
      <c r="Y25" s="3472"/>
      <c r="Z25" s="3418"/>
      <c r="AA25" s="3418"/>
      <c r="AB25" s="3418"/>
    </row>
    <row r="26" spans="1:28" ht="18.75" customHeight="1">
      <c r="A26" s="3417"/>
      <c r="B26" s="3422"/>
      <c r="C26" s="3427" t="s">
        <v>1480</v>
      </c>
      <c r="D26" s="3427"/>
      <c r="E26" s="3427"/>
      <c r="F26" s="3427"/>
      <c r="G26" s="3427"/>
      <c r="H26" s="3427"/>
      <c r="I26" s="3427"/>
      <c r="J26" s="3427"/>
      <c r="K26" s="3427"/>
      <c r="L26" s="3427"/>
      <c r="M26" s="3427"/>
      <c r="N26" s="3427"/>
      <c r="O26" s="3427"/>
      <c r="P26" s="3427"/>
      <c r="Q26" s="3427"/>
      <c r="R26" s="3427"/>
      <c r="S26" s="3427"/>
      <c r="T26" s="3427"/>
      <c r="U26" s="3427"/>
      <c r="V26" s="3452" t="s">
        <v>582</v>
      </c>
      <c r="W26" s="3458"/>
      <c r="X26" s="3458"/>
      <c r="Y26" s="3468"/>
      <c r="Z26" s="3418"/>
      <c r="AA26" s="3418"/>
      <c r="AB26" s="3418"/>
    </row>
    <row r="27" spans="1:28" ht="18.75" customHeight="1">
      <c r="A27" s="3417"/>
      <c r="B27" s="3424"/>
      <c r="C27" s="3429" t="s">
        <v>1481</v>
      </c>
      <c r="D27" s="3429"/>
      <c r="E27" s="3429"/>
      <c r="F27" s="3429"/>
      <c r="G27" s="3429"/>
      <c r="H27" s="3429"/>
      <c r="I27" s="3429"/>
      <c r="J27" s="3429"/>
      <c r="K27" s="3429"/>
      <c r="L27" s="3429"/>
      <c r="M27" s="3429"/>
      <c r="N27" s="3429"/>
      <c r="O27" s="3429"/>
      <c r="P27" s="3429"/>
      <c r="Q27" s="3429"/>
      <c r="R27" s="3429"/>
      <c r="S27" s="3429"/>
      <c r="T27" s="3429"/>
      <c r="U27" s="3429"/>
      <c r="V27" s="3456"/>
      <c r="W27" s="3462"/>
      <c r="X27" s="3462"/>
      <c r="Y27" s="3472"/>
      <c r="Z27" s="3418"/>
      <c r="AA27" s="3418"/>
      <c r="AB27" s="3418"/>
    </row>
    <row r="28" spans="1:28" ht="18.75" customHeight="1">
      <c r="A28" s="3417"/>
      <c r="B28" s="3420"/>
      <c r="C28" s="3426" t="s">
        <v>440</v>
      </c>
      <c r="D28" s="3426"/>
      <c r="E28" s="3426"/>
      <c r="F28" s="3426"/>
      <c r="G28" s="3426"/>
      <c r="H28" s="3426"/>
      <c r="I28" s="3426"/>
      <c r="J28" s="3426"/>
      <c r="K28" s="3426"/>
      <c r="L28" s="3426"/>
      <c r="M28" s="3426"/>
      <c r="N28" s="3426"/>
      <c r="O28" s="3426"/>
      <c r="P28" s="3426"/>
      <c r="Q28" s="3426"/>
      <c r="R28" s="3426"/>
      <c r="S28" s="3426"/>
      <c r="T28" s="3426"/>
      <c r="U28" s="3426"/>
      <c r="V28" s="3457" t="s">
        <v>582</v>
      </c>
      <c r="W28" s="3463"/>
      <c r="X28" s="3463"/>
      <c r="Y28" s="3473"/>
      <c r="Z28" s="3418"/>
      <c r="AA28" s="3418"/>
      <c r="AB28" s="3418"/>
    </row>
    <row r="29" spans="1:28" ht="18.75" customHeight="1">
      <c r="A29" s="3417"/>
      <c r="B29" s="3422"/>
      <c r="C29" s="3427" t="s">
        <v>1482</v>
      </c>
      <c r="D29" s="3427"/>
      <c r="E29" s="3427"/>
      <c r="F29" s="3427"/>
      <c r="G29" s="3427"/>
      <c r="H29" s="3427"/>
      <c r="I29" s="3427"/>
      <c r="J29" s="3427"/>
      <c r="K29" s="3427"/>
      <c r="L29" s="3427"/>
      <c r="M29" s="3427"/>
      <c r="N29" s="3427"/>
      <c r="O29" s="3427"/>
      <c r="P29" s="3427"/>
      <c r="Q29" s="3427"/>
      <c r="R29" s="3427"/>
      <c r="S29" s="3427"/>
      <c r="T29" s="3427"/>
      <c r="U29" s="3427"/>
      <c r="V29" s="3452" t="s">
        <v>582</v>
      </c>
      <c r="W29" s="3458"/>
      <c r="X29" s="3458"/>
      <c r="Y29" s="3468"/>
      <c r="Z29" s="3418"/>
      <c r="AA29" s="3418"/>
      <c r="AB29" s="3418"/>
    </row>
    <row r="30" spans="1:28" ht="18.75" customHeight="1">
      <c r="A30" s="3417"/>
      <c r="B30" s="3424"/>
      <c r="C30" s="3429" t="s">
        <v>959</v>
      </c>
      <c r="D30" s="3429"/>
      <c r="E30" s="3429"/>
      <c r="F30" s="3429"/>
      <c r="G30" s="3429"/>
      <c r="H30" s="3429"/>
      <c r="I30" s="3429"/>
      <c r="J30" s="3429"/>
      <c r="K30" s="3429"/>
      <c r="L30" s="3429"/>
      <c r="M30" s="3429"/>
      <c r="N30" s="3429"/>
      <c r="O30" s="3429"/>
      <c r="P30" s="3429"/>
      <c r="Q30" s="3429"/>
      <c r="R30" s="3429"/>
      <c r="S30" s="3429"/>
      <c r="T30" s="3429"/>
      <c r="U30" s="3429"/>
      <c r="V30" s="3456"/>
      <c r="W30" s="3462"/>
      <c r="X30" s="3462"/>
      <c r="Y30" s="3472"/>
      <c r="Z30" s="3418"/>
      <c r="AA30" s="3418"/>
      <c r="AB30" s="3418"/>
    </row>
    <row r="31" spans="1:28" ht="18.75" customHeight="1">
      <c r="A31" s="3417"/>
      <c r="B31" s="3422"/>
      <c r="C31" s="3427" t="s">
        <v>1152</v>
      </c>
      <c r="D31" s="3427"/>
      <c r="E31" s="3427"/>
      <c r="F31" s="3427"/>
      <c r="G31" s="3427"/>
      <c r="H31" s="3427"/>
      <c r="I31" s="3427"/>
      <c r="J31" s="3427"/>
      <c r="K31" s="3427"/>
      <c r="L31" s="3427"/>
      <c r="M31" s="3427"/>
      <c r="N31" s="3427"/>
      <c r="O31" s="3427"/>
      <c r="P31" s="3427"/>
      <c r="Q31" s="3427"/>
      <c r="R31" s="3427"/>
      <c r="S31" s="3427"/>
      <c r="T31" s="3427"/>
      <c r="U31" s="3427"/>
      <c r="V31" s="3452" t="s">
        <v>582</v>
      </c>
      <c r="W31" s="3458"/>
      <c r="X31" s="3458"/>
      <c r="Y31" s="3468"/>
      <c r="Z31" s="3418"/>
      <c r="AA31" s="3418"/>
      <c r="AB31" s="3418"/>
    </row>
    <row r="32" spans="1:28" ht="18.75" customHeight="1">
      <c r="A32" s="3417"/>
      <c r="B32" s="3424"/>
      <c r="C32" s="3429" t="s">
        <v>583</v>
      </c>
      <c r="D32" s="3429"/>
      <c r="E32" s="3429"/>
      <c r="F32" s="3429"/>
      <c r="G32" s="3429"/>
      <c r="H32" s="3429"/>
      <c r="I32" s="3429"/>
      <c r="J32" s="3429"/>
      <c r="K32" s="3429"/>
      <c r="L32" s="3429"/>
      <c r="M32" s="3429"/>
      <c r="N32" s="3429"/>
      <c r="O32" s="3429"/>
      <c r="P32" s="3429"/>
      <c r="Q32" s="3429"/>
      <c r="R32" s="3429"/>
      <c r="S32" s="3429"/>
      <c r="T32" s="3429"/>
      <c r="U32" s="3429"/>
      <c r="V32" s="3456"/>
      <c r="W32" s="3462"/>
      <c r="X32" s="3462"/>
      <c r="Y32" s="3472"/>
      <c r="Z32" s="3418"/>
      <c r="AA32" s="3418"/>
      <c r="AB32" s="3418"/>
    </row>
    <row r="33" spans="1:28" ht="18.75" customHeight="1">
      <c r="A33" s="3417"/>
      <c r="B33" s="3422"/>
      <c r="C33" s="3427" t="s">
        <v>730</v>
      </c>
      <c r="D33" s="3427"/>
      <c r="E33" s="3427"/>
      <c r="F33" s="3427"/>
      <c r="G33" s="3427"/>
      <c r="H33" s="3427"/>
      <c r="I33" s="3427"/>
      <c r="J33" s="3427"/>
      <c r="K33" s="3427"/>
      <c r="L33" s="3427"/>
      <c r="M33" s="3427"/>
      <c r="N33" s="3427"/>
      <c r="O33" s="3427"/>
      <c r="P33" s="3427"/>
      <c r="Q33" s="3427"/>
      <c r="R33" s="3427"/>
      <c r="S33" s="3427"/>
      <c r="T33" s="3427"/>
      <c r="U33" s="3427"/>
      <c r="V33" s="3452" t="s">
        <v>582</v>
      </c>
      <c r="W33" s="3458"/>
      <c r="X33" s="3458"/>
      <c r="Y33" s="3468"/>
      <c r="Z33" s="3418"/>
      <c r="AA33" s="3418"/>
      <c r="AB33" s="3418"/>
    </row>
    <row r="34" spans="1:28" ht="18.75" customHeight="1">
      <c r="A34" s="3417"/>
      <c r="B34" s="3422"/>
      <c r="C34" s="3427" t="s">
        <v>1483</v>
      </c>
      <c r="D34" s="3427"/>
      <c r="E34" s="3427"/>
      <c r="F34" s="3427"/>
      <c r="G34" s="3427"/>
      <c r="H34" s="3427"/>
      <c r="I34" s="3427"/>
      <c r="J34" s="3427"/>
      <c r="K34" s="3427"/>
      <c r="L34" s="3427"/>
      <c r="M34" s="3427"/>
      <c r="N34" s="3427"/>
      <c r="O34" s="3427"/>
      <c r="P34" s="3427"/>
      <c r="Q34" s="3427"/>
      <c r="R34" s="3427"/>
      <c r="S34" s="3427"/>
      <c r="T34" s="3427"/>
      <c r="U34" s="3449"/>
      <c r="V34" s="3452" t="s">
        <v>582</v>
      </c>
      <c r="W34" s="3458"/>
      <c r="X34" s="3458"/>
      <c r="Y34" s="3468"/>
      <c r="Z34" s="3418"/>
      <c r="AA34" s="3418"/>
      <c r="AB34" s="3418"/>
    </row>
    <row r="35" spans="1:28" ht="18.75" customHeight="1">
      <c r="A35" s="3417"/>
      <c r="B35" s="3424"/>
      <c r="C35" s="3429" t="s">
        <v>1484</v>
      </c>
      <c r="D35" s="3429"/>
      <c r="E35" s="3429"/>
      <c r="F35" s="3429"/>
      <c r="G35" s="3429"/>
      <c r="H35" s="3429"/>
      <c r="I35" s="3429"/>
      <c r="J35" s="3429"/>
      <c r="K35" s="3429"/>
      <c r="L35" s="3429"/>
      <c r="M35" s="3429"/>
      <c r="N35" s="3429"/>
      <c r="O35" s="3429"/>
      <c r="P35" s="3429"/>
      <c r="Q35" s="3429"/>
      <c r="R35" s="3429"/>
      <c r="S35" s="3429"/>
      <c r="T35" s="3429"/>
      <c r="U35" s="3450"/>
      <c r="V35" s="3456"/>
      <c r="W35" s="3462"/>
      <c r="X35" s="3462"/>
      <c r="Y35" s="3472"/>
      <c r="Z35" s="3418"/>
      <c r="AA35" s="3418"/>
      <c r="AB35" s="3418"/>
    </row>
    <row r="36" spans="1:28" ht="18.75" customHeight="1">
      <c r="A36" s="3417"/>
      <c r="B36" s="3422"/>
      <c r="C36" s="3427" t="s">
        <v>1485</v>
      </c>
      <c r="D36" s="3427"/>
      <c r="E36" s="3427"/>
      <c r="F36" s="3427"/>
      <c r="G36" s="3427"/>
      <c r="H36" s="3427"/>
      <c r="I36" s="3427"/>
      <c r="J36" s="3427"/>
      <c r="K36" s="3427"/>
      <c r="L36" s="3427"/>
      <c r="M36" s="3427"/>
      <c r="N36" s="3427"/>
      <c r="O36" s="3427"/>
      <c r="P36" s="3427"/>
      <c r="Q36" s="3427"/>
      <c r="R36" s="3427"/>
      <c r="S36" s="3427"/>
      <c r="T36" s="3427"/>
      <c r="U36" s="3449"/>
      <c r="V36" s="3452" t="s">
        <v>582</v>
      </c>
      <c r="W36" s="3458"/>
      <c r="X36" s="3458"/>
      <c r="Y36" s="3468"/>
      <c r="Z36" s="3418"/>
      <c r="AA36" s="3418"/>
      <c r="AB36" s="3418"/>
    </row>
    <row r="37" spans="1:28" ht="18.75" customHeight="1">
      <c r="A37" s="3417"/>
      <c r="B37" s="3417"/>
      <c r="C37" s="3418" t="s">
        <v>1246</v>
      </c>
      <c r="D37" s="3418"/>
      <c r="E37" s="3418"/>
      <c r="F37" s="3418"/>
      <c r="G37" s="3418"/>
      <c r="H37" s="3418"/>
      <c r="I37" s="3418"/>
      <c r="J37" s="3418"/>
      <c r="K37" s="3418"/>
      <c r="L37" s="3418"/>
      <c r="M37" s="3418"/>
      <c r="N37" s="3418"/>
      <c r="O37" s="3418"/>
      <c r="P37" s="3418"/>
      <c r="Q37" s="3418"/>
      <c r="R37" s="3418"/>
      <c r="S37" s="3418"/>
      <c r="T37" s="3418"/>
      <c r="U37" s="3451"/>
      <c r="V37" s="3453"/>
      <c r="W37" s="3459"/>
      <c r="X37" s="3459"/>
      <c r="Y37" s="3469"/>
      <c r="Z37" s="3418"/>
      <c r="AA37" s="3418"/>
      <c r="AB37" s="3418"/>
    </row>
    <row r="38" spans="1:28" ht="18.75" customHeight="1">
      <c r="A38" s="3417"/>
      <c r="B38" s="3417"/>
      <c r="C38" s="3418" t="s">
        <v>765</v>
      </c>
      <c r="D38" s="3418"/>
      <c r="E38" s="3418"/>
      <c r="F38" s="3418"/>
      <c r="G38" s="3418"/>
      <c r="H38" s="3418"/>
      <c r="I38" s="3418"/>
      <c r="J38" s="3418"/>
      <c r="K38" s="3418"/>
      <c r="L38" s="3418"/>
      <c r="M38" s="3418"/>
      <c r="N38" s="3418"/>
      <c r="O38" s="3418"/>
      <c r="P38" s="3418"/>
      <c r="Q38" s="3418"/>
      <c r="R38" s="3418"/>
      <c r="S38" s="3418"/>
      <c r="T38" s="3418"/>
      <c r="U38" s="3451"/>
      <c r="V38" s="3453"/>
      <c r="W38" s="3459"/>
      <c r="X38" s="3459"/>
      <c r="Y38" s="3469"/>
      <c r="Z38" s="3418"/>
      <c r="AA38" s="3418"/>
      <c r="AB38" s="3418"/>
    </row>
    <row r="39" spans="1:28" ht="18.75" customHeight="1">
      <c r="A39" s="3417"/>
      <c r="B39" s="3424"/>
      <c r="C39" s="3429" t="s">
        <v>728</v>
      </c>
      <c r="D39" s="3429"/>
      <c r="E39" s="3429"/>
      <c r="F39" s="3429"/>
      <c r="G39" s="3429"/>
      <c r="H39" s="3429"/>
      <c r="I39" s="3429"/>
      <c r="J39" s="3429"/>
      <c r="K39" s="3429"/>
      <c r="L39" s="3429"/>
      <c r="M39" s="3429"/>
      <c r="N39" s="3429"/>
      <c r="O39" s="3429"/>
      <c r="P39" s="3429"/>
      <c r="Q39" s="3429"/>
      <c r="R39" s="3429"/>
      <c r="S39" s="3429"/>
      <c r="T39" s="3429"/>
      <c r="U39" s="3450"/>
      <c r="V39" s="3456"/>
      <c r="W39" s="3462"/>
      <c r="X39" s="3462"/>
      <c r="Y39" s="3472"/>
      <c r="Z39" s="3418"/>
      <c r="AA39" s="3418"/>
      <c r="AB39" s="3418"/>
    </row>
    <row r="40" spans="1:28" ht="18.75" customHeight="1">
      <c r="A40" s="3417"/>
      <c r="B40" s="3420"/>
      <c r="C40" s="3426" t="s">
        <v>1250</v>
      </c>
      <c r="D40" s="3426"/>
      <c r="E40" s="3426"/>
      <c r="F40" s="3426"/>
      <c r="G40" s="3426"/>
      <c r="H40" s="3426"/>
      <c r="I40" s="3426"/>
      <c r="J40" s="3426"/>
      <c r="K40" s="3426"/>
      <c r="L40" s="3426"/>
      <c r="M40" s="3426"/>
      <c r="N40" s="3426"/>
      <c r="O40" s="3426"/>
      <c r="P40" s="3426"/>
      <c r="Q40" s="3426"/>
      <c r="R40" s="3426"/>
      <c r="S40" s="3426"/>
      <c r="T40" s="3426"/>
      <c r="U40" s="3426"/>
      <c r="V40" s="3457" t="s">
        <v>582</v>
      </c>
      <c r="W40" s="3463"/>
      <c r="X40" s="3463"/>
      <c r="Y40" s="3473"/>
      <c r="Z40" s="3418"/>
      <c r="AA40" s="3418"/>
      <c r="AB40" s="3418"/>
    </row>
    <row r="41" spans="1:28" ht="9.75" customHeight="1">
      <c r="A41" s="3417"/>
      <c r="B41" s="3418"/>
      <c r="C41" s="3418"/>
      <c r="D41" s="3418"/>
      <c r="E41" s="3418"/>
      <c r="F41" s="3418"/>
      <c r="G41" s="3418"/>
      <c r="H41" s="3418"/>
      <c r="I41" s="3418"/>
      <c r="J41" s="3418"/>
      <c r="K41" s="3418"/>
      <c r="L41" s="3418"/>
      <c r="M41" s="3418"/>
      <c r="N41" s="3418"/>
      <c r="O41" s="3418"/>
      <c r="P41" s="3418"/>
      <c r="Q41" s="3418"/>
      <c r="R41" s="3418"/>
      <c r="S41" s="3418"/>
      <c r="T41" s="3418"/>
      <c r="U41" s="3418"/>
      <c r="V41" s="3419"/>
      <c r="W41" s="3419"/>
      <c r="X41" s="3419"/>
      <c r="Y41" s="3419"/>
      <c r="Z41" s="3418"/>
      <c r="AA41" s="3418"/>
      <c r="AB41" s="3418"/>
    </row>
    <row r="42" spans="1:28" ht="27.75" customHeight="1">
      <c r="A42" s="3417"/>
      <c r="B42" s="3425" t="s">
        <v>630</v>
      </c>
      <c r="C42" s="3418"/>
      <c r="D42" s="3418"/>
      <c r="E42" s="3418"/>
      <c r="F42" s="3418"/>
      <c r="G42" s="3418"/>
      <c r="H42" s="3418"/>
      <c r="I42" s="3418"/>
      <c r="J42" s="3418"/>
      <c r="K42" s="3418"/>
      <c r="L42" s="3418"/>
      <c r="M42" s="3418"/>
      <c r="N42" s="3418"/>
      <c r="O42" s="3418"/>
      <c r="P42" s="3418"/>
      <c r="Q42" s="3418"/>
      <c r="R42" s="3418"/>
      <c r="S42" s="3418"/>
      <c r="T42" s="3418"/>
      <c r="U42" s="3418"/>
      <c r="V42" s="3418"/>
      <c r="W42" s="3418"/>
      <c r="X42" s="3418"/>
      <c r="Y42" s="3418"/>
      <c r="Z42" s="3418"/>
    </row>
    <row r="43" spans="1:28" ht="30" customHeight="1">
      <c r="A43" s="3417"/>
      <c r="B43" s="3425" t="s">
        <v>1477</v>
      </c>
      <c r="C43" s="3418"/>
      <c r="D43" s="3418"/>
      <c r="E43" s="3418"/>
      <c r="F43" s="3418"/>
      <c r="G43" s="3418"/>
      <c r="H43" s="3418"/>
      <c r="I43" s="3418"/>
      <c r="J43" s="3418"/>
      <c r="K43" s="3418"/>
      <c r="L43" s="3418"/>
      <c r="M43" s="3418"/>
      <c r="N43" s="3418"/>
      <c r="O43" s="3418"/>
      <c r="P43" s="3418"/>
      <c r="Q43" s="3418"/>
      <c r="R43" s="3418"/>
      <c r="S43" s="3418"/>
      <c r="T43" s="3418"/>
      <c r="U43" s="3418"/>
      <c r="V43" s="3418"/>
      <c r="W43" s="3418"/>
      <c r="X43" s="3418"/>
      <c r="Y43" s="3418"/>
      <c r="Z43" s="3418"/>
    </row>
    <row r="44" spans="1:28">
      <c r="Z44" s="3418"/>
    </row>
    <row r="45" spans="1:28">
      <c r="B45" s="3416" t="s">
        <v>1478</v>
      </c>
    </row>
    <row r="46" spans="1:28">
      <c r="C46" s="3416" t="s">
        <v>1486</v>
      </c>
    </row>
    <row r="47" spans="1:28">
      <c r="C47" s="3416" t="s">
        <v>1357</v>
      </c>
    </row>
    <row r="48" spans="1:28">
      <c r="C48" s="3416" t="s">
        <v>1430</v>
      </c>
    </row>
    <row r="49" spans="3:3">
      <c r="C49" s="3416" t="s">
        <v>1357</v>
      </c>
    </row>
    <row r="50" spans="3:3">
      <c r="C50" s="3416" t="s">
        <v>417</v>
      </c>
    </row>
  </sheetData>
  <mergeCells count="25">
    <mergeCell ref="R2:Y2"/>
    <mergeCell ref="B4:Y4"/>
    <mergeCell ref="B6:F6"/>
    <mergeCell ref="G6:Y6"/>
    <mergeCell ref="B7:F7"/>
    <mergeCell ref="G7:Y7"/>
    <mergeCell ref="B8:F8"/>
    <mergeCell ref="G8:L8"/>
    <mergeCell ref="M8:W8"/>
    <mergeCell ref="X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7"/>
  <dataValidations count="2">
    <dataValidation type="list" allowBlank="1" showDropDown="0" showInputMessage="1" showErrorMessage="1" sqref="G7:Y7">
      <formula1>"　,１　新規,２　変更,３　終了"</formula1>
    </dataValidation>
    <dataValidation type="list" allowBlank="1" showDropDown="0" showInputMessage="1" showErrorMessage="1" sqref="M8:W8">
      <formula1>"　,１　(Ⅰ),２　(Ⅱ),３　(Ⅲ)　"</formula1>
    </dataValidation>
  </dataValidations>
  <pageMargins left="0.7" right="0.7" top="0.75" bottom="0.75" header="0.3" footer="0.3"/>
  <pageSetup paperSize="9" scale="8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C290"/>
  <sheetViews>
    <sheetView view="pageBreakPreview" zoomScale="130" zoomScaleSheetLayoutView="130" workbookViewId="0">
      <selection activeCell="G8" sqref="G8:Y9"/>
    </sheetView>
  </sheetViews>
  <sheetFormatPr defaultColWidth="4" defaultRowHeight="13.5"/>
  <cols>
    <col min="1" max="1" width="2.125" style="3416" customWidth="1"/>
    <col min="2" max="2" width="3.625" style="3416" customWidth="1"/>
    <col min="3" max="21" width="5.625" style="3416" customWidth="1"/>
    <col min="22" max="25" width="3.625" style="3416" customWidth="1"/>
    <col min="26" max="26" width="2.125" style="3416" customWidth="1"/>
    <col min="27" max="255" width="4" style="3416"/>
    <col min="256" max="256" width="1.75" style="3416" customWidth="1"/>
    <col min="257" max="257" width="2.125" style="3416" customWidth="1"/>
    <col min="258" max="258" width="2.375" style="3416" customWidth="1"/>
    <col min="259" max="277" width="4" style="3416"/>
    <col min="278" max="281" width="2.375" style="3416" customWidth="1"/>
    <col min="282" max="282" width="2.125" style="3416" customWidth="1"/>
    <col min="283" max="511" width="4" style="3416"/>
    <col min="512" max="512" width="1.75" style="3416" customWidth="1"/>
    <col min="513" max="513" width="2.125" style="3416" customWidth="1"/>
    <col min="514" max="514" width="2.375" style="3416" customWidth="1"/>
    <col min="515" max="533" width="4" style="3416"/>
    <col min="534" max="537" width="2.375" style="3416" customWidth="1"/>
    <col min="538" max="538" width="2.125" style="3416" customWidth="1"/>
    <col min="539" max="767" width="4" style="3416"/>
    <col min="768" max="768" width="1.75" style="3416" customWidth="1"/>
    <col min="769" max="769" width="2.125" style="3416" customWidth="1"/>
    <col min="770" max="770" width="2.375" style="3416" customWidth="1"/>
    <col min="771" max="789" width="4" style="3416"/>
    <col min="790" max="793" width="2.375" style="3416" customWidth="1"/>
    <col min="794" max="794" width="2.125" style="3416" customWidth="1"/>
    <col min="795" max="1023" width="4" style="3416"/>
    <col min="1024" max="1024" width="1.75" style="3416" customWidth="1"/>
    <col min="1025" max="1025" width="2.125" style="3416" customWidth="1"/>
    <col min="1026" max="1026" width="2.375" style="3416" customWidth="1"/>
    <col min="1027" max="1045" width="4" style="3416"/>
    <col min="1046" max="1049" width="2.375" style="3416" customWidth="1"/>
    <col min="1050" max="1050" width="2.125" style="3416" customWidth="1"/>
    <col min="1051" max="1279" width="4" style="3416"/>
    <col min="1280" max="1280" width="1.75" style="3416" customWidth="1"/>
    <col min="1281" max="1281" width="2.125" style="3416" customWidth="1"/>
    <col min="1282" max="1282" width="2.375" style="3416" customWidth="1"/>
    <col min="1283" max="1301" width="4" style="3416"/>
    <col min="1302" max="1305" width="2.375" style="3416" customWidth="1"/>
    <col min="1306" max="1306" width="2.125" style="3416" customWidth="1"/>
    <col min="1307" max="1535" width="4" style="3416"/>
    <col min="1536" max="1536" width="1.75" style="3416" customWidth="1"/>
    <col min="1537" max="1537" width="2.125" style="3416" customWidth="1"/>
    <col min="1538" max="1538" width="2.375" style="3416" customWidth="1"/>
    <col min="1539" max="1557" width="4" style="3416"/>
    <col min="1558" max="1561" width="2.375" style="3416" customWidth="1"/>
    <col min="1562" max="1562" width="2.125" style="3416" customWidth="1"/>
    <col min="1563" max="1791" width="4" style="3416"/>
    <col min="1792" max="1792" width="1.75" style="3416" customWidth="1"/>
    <col min="1793" max="1793" width="2.125" style="3416" customWidth="1"/>
    <col min="1794" max="1794" width="2.375" style="3416" customWidth="1"/>
    <col min="1795" max="1813" width="4" style="3416"/>
    <col min="1814" max="1817" width="2.375" style="3416" customWidth="1"/>
    <col min="1818" max="1818" width="2.125" style="3416" customWidth="1"/>
    <col min="1819" max="2047" width="4" style="3416"/>
    <col min="2048" max="2048" width="1.75" style="3416" customWidth="1"/>
    <col min="2049" max="2049" width="2.125" style="3416" customWidth="1"/>
    <col min="2050" max="2050" width="2.375" style="3416" customWidth="1"/>
    <col min="2051" max="2069" width="4" style="3416"/>
    <col min="2070" max="2073" width="2.375" style="3416" customWidth="1"/>
    <col min="2074" max="2074" width="2.125" style="3416" customWidth="1"/>
    <col min="2075" max="2303" width="4" style="3416"/>
    <col min="2304" max="2304" width="1.75" style="3416" customWidth="1"/>
    <col min="2305" max="2305" width="2.125" style="3416" customWidth="1"/>
    <col min="2306" max="2306" width="2.375" style="3416" customWidth="1"/>
    <col min="2307" max="2325" width="4" style="3416"/>
    <col min="2326" max="2329" width="2.375" style="3416" customWidth="1"/>
    <col min="2330" max="2330" width="2.125" style="3416" customWidth="1"/>
    <col min="2331" max="2559" width="4" style="3416"/>
    <col min="2560" max="2560" width="1.75" style="3416" customWidth="1"/>
    <col min="2561" max="2561" width="2.125" style="3416" customWidth="1"/>
    <col min="2562" max="2562" width="2.375" style="3416" customWidth="1"/>
    <col min="2563" max="2581" width="4" style="3416"/>
    <col min="2582" max="2585" width="2.375" style="3416" customWidth="1"/>
    <col min="2586" max="2586" width="2.125" style="3416" customWidth="1"/>
    <col min="2587" max="2815" width="4" style="3416"/>
    <col min="2816" max="2816" width="1.75" style="3416" customWidth="1"/>
    <col min="2817" max="2817" width="2.125" style="3416" customWidth="1"/>
    <col min="2818" max="2818" width="2.375" style="3416" customWidth="1"/>
    <col min="2819" max="2837" width="4" style="3416"/>
    <col min="2838" max="2841" width="2.375" style="3416" customWidth="1"/>
    <col min="2842" max="2842" width="2.125" style="3416" customWidth="1"/>
    <col min="2843" max="3071" width="4" style="3416"/>
    <col min="3072" max="3072" width="1.75" style="3416" customWidth="1"/>
    <col min="3073" max="3073" width="2.125" style="3416" customWidth="1"/>
    <col min="3074" max="3074" width="2.375" style="3416" customWidth="1"/>
    <col min="3075" max="3093" width="4" style="3416"/>
    <col min="3094" max="3097" width="2.375" style="3416" customWidth="1"/>
    <col min="3098" max="3098" width="2.125" style="3416" customWidth="1"/>
    <col min="3099" max="3327" width="4" style="3416"/>
    <col min="3328" max="3328" width="1.75" style="3416" customWidth="1"/>
    <col min="3329" max="3329" width="2.125" style="3416" customWidth="1"/>
    <col min="3330" max="3330" width="2.375" style="3416" customWidth="1"/>
    <col min="3331" max="3349" width="4" style="3416"/>
    <col min="3350" max="3353" width="2.375" style="3416" customWidth="1"/>
    <col min="3354" max="3354" width="2.125" style="3416" customWidth="1"/>
    <col min="3355" max="3583" width="4" style="3416"/>
    <col min="3584" max="3584" width="1.75" style="3416" customWidth="1"/>
    <col min="3585" max="3585" width="2.125" style="3416" customWidth="1"/>
    <col min="3586" max="3586" width="2.375" style="3416" customWidth="1"/>
    <col min="3587" max="3605" width="4" style="3416"/>
    <col min="3606" max="3609" width="2.375" style="3416" customWidth="1"/>
    <col min="3610" max="3610" width="2.125" style="3416" customWidth="1"/>
    <col min="3611" max="3839" width="4" style="3416"/>
    <col min="3840" max="3840" width="1.75" style="3416" customWidth="1"/>
    <col min="3841" max="3841" width="2.125" style="3416" customWidth="1"/>
    <col min="3842" max="3842" width="2.375" style="3416" customWidth="1"/>
    <col min="3843" max="3861" width="4" style="3416"/>
    <col min="3862" max="3865" width="2.375" style="3416" customWidth="1"/>
    <col min="3866" max="3866" width="2.125" style="3416" customWidth="1"/>
    <col min="3867" max="4095" width="4" style="3416"/>
    <col min="4096" max="4096" width="1.75" style="3416" customWidth="1"/>
    <col min="4097" max="4097" width="2.125" style="3416" customWidth="1"/>
    <col min="4098" max="4098" width="2.375" style="3416" customWidth="1"/>
    <col min="4099" max="4117" width="4" style="3416"/>
    <col min="4118" max="4121" width="2.375" style="3416" customWidth="1"/>
    <col min="4122" max="4122" width="2.125" style="3416" customWidth="1"/>
    <col min="4123" max="4351" width="4" style="3416"/>
    <col min="4352" max="4352" width="1.75" style="3416" customWidth="1"/>
    <col min="4353" max="4353" width="2.125" style="3416" customWidth="1"/>
    <col min="4354" max="4354" width="2.375" style="3416" customWidth="1"/>
    <col min="4355" max="4373" width="4" style="3416"/>
    <col min="4374" max="4377" width="2.375" style="3416" customWidth="1"/>
    <col min="4378" max="4378" width="2.125" style="3416" customWidth="1"/>
    <col min="4379" max="4607" width="4" style="3416"/>
    <col min="4608" max="4608" width="1.75" style="3416" customWidth="1"/>
    <col min="4609" max="4609" width="2.125" style="3416" customWidth="1"/>
    <col min="4610" max="4610" width="2.375" style="3416" customWidth="1"/>
    <col min="4611" max="4629" width="4" style="3416"/>
    <col min="4630" max="4633" width="2.375" style="3416" customWidth="1"/>
    <col min="4634" max="4634" width="2.125" style="3416" customWidth="1"/>
    <col min="4635" max="4863" width="4" style="3416"/>
    <col min="4864" max="4864" width="1.75" style="3416" customWidth="1"/>
    <col min="4865" max="4865" width="2.125" style="3416" customWidth="1"/>
    <col min="4866" max="4866" width="2.375" style="3416" customWidth="1"/>
    <col min="4867" max="4885" width="4" style="3416"/>
    <col min="4886" max="4889" width="2.375" style="3416" customWidth="1"/>
    <col min="4890" max="4890" width="2.125" style="3416" customWidth="1"/>
    <col min="4891" max="5119" width="4" style="3416"/>
    <col min="5120" max="5120" width="1.75" style="3416" customWidth="1"/>
    <col min="5121" max="5121" width="2.125" style="3416" customWidth="1"/>
    <col min="5122" max="5122" width="2.375" style="3416" customWidth="1"/>
    <col min="5123" max="5141" width="4" style="3416"/>
    <col min="5142" max="5145" width="2.375" style="3416" customWidth="1"/>
    <col min="5146" max="5146" width="2.125" style="3416" customWidth="1"/>
    <col min="5147" max="5375" width="4" style="3416"/>
    <col min="5376" max="5376" width="1.75" style="3416" customWidth="1"/>
    <col min="5377" max="5377" width="2.125" style="3416" customWidth="1"/>
    <col min="5378" max="5378" width="2.375" style="3416" customWidth="1"/>
    <col min="5379" max="5397" width="4" style="3416"/>
    <col min="5398" max="5401" width="2.375" style="3416" customWidth="1"/>
    <col min="5402" max="5402" width="2.125" style="3416" customWidth="1"/>
    <col min="5403" max="5631" width="4" style="3416"/>
    <col min="5632" max="5632" width="1.75" style="3416" customWidth="1"/>
    <col min="5633" max="5633" width="2.125" style="3416" customWidth="1"/>
    <col min="5634" max="5634" width="2.375" style="3416" customWidth="1"/>
    <col min="5635" max="5653" width="4" style="3416"/>
    <col min="5654" max="5657" width="2.375" style="3416" customWidth="1"/>
    <col min="5658" max="5658" width="2.125" style="3416" customWidth="1"/>
    <col min="5659" max="5887" width="4" style="3416"/>
    <col min="5888" max="5888" width="1.75" style="3416" customWidth="1"/>
    <col min="5889" max="5889" width="2.125" style="3416" customWidth="1"/>
    <col min="5890" max="5890" width="2.375" style="3416" customWidth="1"/>
    <col min="5891" max="5909" width="4" style="3416"/>
    <col min="5910" max="5913" width="2.375" style="3416" customWidth="1"/>
    <col min="5914" max="5914" width="2.125" style="3416" customWidth="1"/>
    <col min="5915" max="6143" width="4" style="3416"/>
    <col min="6144" max="6144" width="1.75" style="3416" customWidth="1"/>
    <col min="6145" max="6145" width="2.125" style="3416" customWidth="1"/>
    <col min="6146" max="6146" width="2.375" style="3416" customWidth="1"/>
    <col min="6147" max="6165" width="4" style="3416"/>
    <col min="6166" max="6169" width="2.375" style="3416" customWidth="1"/>
    <col min="6170" max="6170" width="2.125" style="3416" customWidth="1"/>
    <col min="6171" max="6399" width="4" style="3416"/>
    <col min="6400" max="6400" width="1.75" style="3416" customWidth="1"/>
    <col min="6401" max="6401" width="2.125" style="3416" customWidth="1"/>
    <col min="6402" max="6402" width="2.375" style="3416" customWidth="1"/>
    <col min="6403" max="6421" width="4" style="3416"/>
    <col min="6422" max="6425" width="2.375" style="3416" customWidth="1"/>
    <col min="6426" max="6426" width="2.125" style="3416" customWidth="1"/>
    <col min="6427" max="6655" width="4" style="3416"/>
    <col min="6656" max="6656" width="1.75" style="3416" customWidth="1"/>
    <col min="6657" max="6657" width="2.125" style="3416" customWidth="1"/>
    <col min="6658" max="6658" width="2.375" style="3416" customWidth="1"/>
    <col min="6659" max="6677" width="4" style="3416"/>
    <col min="6678" max="6681" width="2.375" style="3416" customWidth="1"/>
    <col min="6682" max="6682" width="2.125" style="3416" customWidth="1"/>
    <col min="6683" max="6911" width="4" style="3416"/>
    <col min="6912" max="6912" width="1.75" style="3416" customWidth="1"/>
    <col min="6913" max="6913" width="2.125" style="3416" customWidth="1"/>
    <col min="6914" max="6914" width="2.375" style="3416" customWidth="1"/>
    <col min="6915" max="6933" width="4" style="3416"/>
    <col min="6934" max="6937" width="2.375" style="3416" customWidth="1"/>
    <col min="6938" max="6938" width="2.125" style="3416" customWidth="1"/>
    <col min="6939" max="7167" width="4" style="3416"/>
    <col min="7168" max="7168" width="1.75" style="3416" customWidth="1"/>
    <col min="7169" max="7169" width="2.125" style="3416" customWidth="1"/>
    <col min="7170" max="7170" width="2.375" style="3416" customWidth="1"/>
    <col min="7171" max="7189" width="4" style="3416"/>
    <col min="7190" max="7193" width="2.375" style="3416" customWidth="1"/>
    <col min="7194" max="7194" width="2.125" style="3416" customWidth="1"/>
    <col min="7195" max="7423" width="4" style="3416"/>
    <col min="7424" max="7424" width="1.75" style="3416" customWidth="1"/>
    <col min="7425" max="7425" width="2.125" style="3416" customWidth="1"/>
    <col min="7426" max="7426" width="2.375" style="3416" customWidth="1"/>
    <col min="7427" max="7445" width="4" style="3416"/>
    <col min="7446" max="7449" width="2.375" style="3416" customWidth="1"/>
    <col min="7450" max="7450" width="2.125" style="3416" customWidth="1"/>
    <col min="7451" max="7679" width="4" style="3416"/>
    <col min="7680" max="7680" width="1.75" style="3416" customWidth="1"/>
    <col min="7681" max="7681" width="2.125" style="3416" customWidth="1"/>
    <col min="7682" max="7682" width="2.375" style="3416" customWidth="1"/>
    <col min="7683" max="7701" width="4" style="3416"/>
    <col min="7702" max="7705" width="2.375" style="3416" customWidth="1"/>
    <col min="7706" max="7706" width="2.125" style="3416" customWidth="1"/>
    <col min="7707" max="7935" width="4" style="3416"/>
    <col min="7936" max="7936" width="1.75" style="3416" customWidth="1"/>
    <col min="7937" max="7937" width="2.125" style="3416" customWidth="1"/>
    <col min="7938" max="7938" width="2.375" style="3416" customWidth="1"/>
    <col min="7939" max="7957" width="4" style="3416"/>
    <col min="7958" max="7961" width="2.375" style="3416" customWidth="1"/>
    <col min="7962" max="7962" width="2.125" style="3416" customWidth="1"/>
    <col min="7963" max="8191" width="4" style="3416"/>
    <col min="8192" max="8192" width="1.75" style="3416" customWidth="1"/>
    <col min="8193" max="8193" width="2.125" style="3416" customWidth="1"/>
    <col min="8194" max="8194" width="2.375" style="3416" customWidth="1"/>
    <col min="8195" max="8213" width="4" style="3416"/>
    <col min="8214" max="8217" width="2.375" style="3416" customWidth="1"/>
    <col min="8218" max="8218" width="2.125" style="3416" customWidth="1"/>
    <col min="8219" max="8447" width="4" style="3416"/>
    <col min="8448" max="8448" width="1.75" style="3416" customWidth="1"/>
    <col min="8449" max="8449" width="2.125" style="3416" customWidth="1"/>
    <col min="8450" max="8450" width="2.375" style="3416" customWidth="1"/>
    <col min="8451" max="8469" width="4" style="3416"/>
    <col min="8470" max="8473" width="2.375" style="3416" customWidth="1"/>
    <col min="8474" max="8474" width="2.125" style="3416" customWidth="1"/>
    <col min="8475" max="8703" width="4" style="3416"/>
    <col min="8704" max="8704" width="1.75" style="3416" customWidth="1"/>
    <col min="8705" max="8705" width="2.125" style="3416" customWidth="1"/>
    <col min="8706" max="8706" width="2.375" style="3416" customWidth="1"/>
    <col min="8707" max="8725" width="4" style="3416"/>
    <col min="8726" max="8729" width="2.375" style="3416" customWidth="1"/>
    <col min="8730" max="8730" width="2.125" style="3416" customWidth="1"/>
    <col min="8731" max="8959" width="4" style="3416"/>
    <col min="8960" max="8960" width="1.75" style="3416" customWidth="1"/>
    <col min="8961" max="8961" width="2.125" style="3416" customWidth="1"/>
    <col min="8962" max="8962" width="2.375" style="3416" customWidth="1"/>
    <col min="8963" max="8981" width="4" style="3416"/>
    <col min="8982" max="8985" width="2.375" style="3416" customWidth="1"/>
    <col min="8986" max="8986" width="2.125" style="3416" customWidth="1"/>
    <col min="8987" max="9215" width="4" style="3416"/>
    <col min="9216" max="9216" width="1.75" style="3416" customWidth="1"/>
    <col min="9217" max="9217" width="2.125" style="3416" customWidth="1"/>
    <col min="9218" max="9218" width="2.375" style="3416" customWidth="1"/>
    <col min="9219" max="9237" width="4" style="3416"/>
    <col min="9238" max="9241" width="2.375" style="3416" customWidth="1"/>
    <col min="9242" max="9242" width="2.125" style="3416" customWidth="1"/>
    <col min="9243" max="9471" width="4" style="3416"/>
    <col min="9472" max="9472" width="1.75" style="3416" customWidth="1"/>
    <col min="9473" max="9473" width="2.125" style="3416" customWidth="1"/>
    <col min="9474" max="9474" width="2.375" style="3416" customWidth="1"/>
    <col min="9475" max="9493" width="4" style="3416"/>
    <col min="9494" max="9497" width="2.375" style="3416" customWidth="1"/>
    <col min="9498" max="9498" width="2.125" style="3416" customWidth="1"/>
    <col min="9499" max="9727" width="4" style="3416"/>
    <col min="9728" max="9728" width="1.75" style="3416" customWidth="1"/>
    <col min="9729" max="9729" width="2.125" style="3416" customWidth="1"/>
    <col min="9730" max="9730" width="2.375" style="3416" customWidth="1"/>
    <col min="9731" max="9749" width="4" style="3416"/>
    <col min="9750" max="9753" width="2.375" style="3416" customWidth="1"/>
    <col min="9754" max="9754" width="2.125" style="3416" customWidth="1"/>
    <col min="9755" max="9983" width="4" style="3416"/>
    <col min="9984" max="9984" width="1.75" style="3416" customWidth="1"/>
    <col min="9985" max="9985" width="2.125" style="3416" customWidth="1"/>
    <col min="9986" max="9986" width="2.375" style="3416" customWidth="1"/>
    <col min="9987" max="10005" width="4" style="3416"/>
    <col min="10006" max="10009" width="2.375" style="3416" customWidth="1"/>
    <col min="10010" max="10010" width="2.125" style="3416" customWidth="1"/>
    <col min="10011" max="10239" width="4" style="3416"/>
    <col min="10240" max="10240" width="1.75" style="3416" customWidth="1"/>
    <col min="10241" max="10241" width="2.125" style="3416" customWidth="1"/>
    <col min="10242" max="10242" width="2.375" style="3416" customWidth="1"/>
    <col min="10243" max="10261" width="4" style="3416"/>
    <col min="10262" max="10265" width="2.375" style="3416" customWidth="1"/>
    <col min="10266" max="10266" width="2.125" style="3416" customWidth="1"/>
    <col min="10267" max="10495" width="4" style="3416"/>
    <col min="10496" max="10496" width="1.75" style="3416" customWidth="1"/>
    <col min="10497" max="10497" width="2.125" style="3416" customWidth="1"/>
    <col min="10498" max="10498" width="2.375" style="3416" customWidth="1"/>
    <col min="10499" max="10517" width="4" style="3416"/>
    <col min="10518" max="10521" width="2.375" style="3416" customWidth="1"/>
    <col min="10522" max="10522" width="2.125" style="3416" customWidth="1"/>
    <col min="10523" max="10751" width="4" style="3416"/>
    <col min="10752" max="10752" width="1.75" style="3416" customWidth="1"/>
    <col min="10753" max="10753" width="2.125" style="3416" customWidth="1"/>
    <col min="10754" max="10754" width="2.375" style="3416" customWidth="1"/>
    <col min="10755" max="10773" width="4" style="3416"/>
    <col min="10774" max="10777" width="2.375" style="3416" customWidth="1"/>
    <col min="10778" max="10778" width="2.125" style="3416" customWidth="1"/>
    <col min="10779" max="11007" width="4" style="3416"/>
    <col min="11008" max="11008" width="1.75" style="3416" customWidth="1"/>
    <col min="11009" max="11009" width="2.125" style="3416" customWidth="1"/>
    <col min="11010" max="11010" width="2.375" style="3416" customWidth="1"/>
    <col min="11011" max="11029" width="4" style="3416"/>
    <col min="11030" max="11033" width="2.375" style="3416" customWidth="1"/>
    <col min="11034" max="11034" width="2.125" style="3416" customWidth="1"/>
    <col min="11035" max="11263" width="4" style="3416"/>
    <col min="11264" max="11264" width="1.75" style="3416" customWidth="1"/>
    <col min="11265" max="11265" width="2.125" style="3416" customWidth="1"/>
    <col min="11266" max="11266" width="2.375" style="3416" customWidth="1"/>
    <col min="11267" max="11285" width="4" style="3416"/>
    <col min="11286" max="11289" width="2.375" style="3416" customWidth="1"/>
    <col min="11290" max="11290" width="2.125" style="3416" customWidth="1"/>
    <col min="11291" max="11519" width="4" style="3416"/>
    <col min="11520" max="11520" width="1.75" style="3416" customWidth="1"/>
    <col min="11521" max="11521" width="2.125" style="3416" customWidth="1"/>
    <col min="11522" max="11522" width="2.375" style="3416" customWidth="1"/>
    <col min="11523" max="11541" width="4" style="3416"/>
    <col min="11542" max="11545" width="2.375" style="3416" customWidth="1"/>
    <col min="11546" max="11546" width="2.125" style="3416" customWidth="1"/>
    <col min="11547" max="11775" width="4" style="3416"/>
    <col min="11776" max="11776" width="1.75" style="3416" customWidth="1"/>
    <col min="11777" max="11777" width="2.125" style="3416" customWidth="1"/>
    <col min="11778" max="11778" width="2.375" style="3416" customWidth="1"/>
    <col min="11779" max="11797" width="4" style="3416"/>
    <col min="11798" max="11801" width="2.375" style="3416" customWidth="1"/>
    <col min="11802" max="11802" width="2.125" style="3416" customWidth="1"/>
    <col min="11803" max="12031" width="4" style="3416"/>
    <col min="12032" max="12032" width="1.75" style="3416" customWidth="1"/>
    <col min="12033" max="12033" width="2.125" style="3416" customWidth="1"/>
    <col min="12034" max="12034" width="2.375" style="3416" customWidth="1"/>
    <col min="12035" max="12053" width="4" style="3416"/>
    <col min="12054" max="12057" width="2.375" style="3416" customWidth="1"/>
    <col min="12058" max="12058" width="2.125" style="3416" customWidth="1"/>
    <col min="12059" max="12287" width="4" style="3416"/>
    <col min="12288" max="12288" width="1.75" style="3416" customWidth="1"/>
    <col min="12289" max="12289" width="2.125" style="3416" customWidth="1"/>
    <col min="12290" max="12290" width="2.375" style="3416" customWidth="1"/>
    <col min="12291" max="12309" width="4" style="3416"/>
    <col min="12310" max="12313" width="2.375" style="3416" customWidth="1"/>
    <col min="12314" max="12314" width="2.125" style="3416" customWidth="1"/>
    <col min="12315" max="12543" width="4" style="3416"/>
    <col min="12544" max="12544" width="1.75" style="3416" customWidth="1"/>
    <col min="12545" max="12545" width="2.125" style="3416" customWidth="1"/>
    <col min="12546" max="12546" width="2.375" style="3416" customWidth="1"/>
    <col min="12547" max="12565" width="4" style="3416"/>
    <col min="12566" max="12569" width="2.375" style="3416" customWidth="1"/>
    <col min="12570" max="12570" width="2.125" style="3416" customWidth="1"/>
    <col min="12571" max="12799" width="4" style="3416"/>
    <col min="12800" max="12800" width="1.75" style="3416" customWidth="1"/>
    <col min="12801" max="12801" width="2.125" style="3416" customWidth="1"/>
    <col min="12802" max="12802" width="2.375" style="3416" customWidth="1"/>
    <col min="12803" max="12821" width="4" style="3416"/>
    <col min="12822" max="12825" width="2.375" style="3416" customWidth="1"/>
    <col min="12826" max="12826" width="2.125" style="3416" customWidth="1"/>
    <col min="12827" max="13055" width="4" style="3416"/>
    <col min="13056" max="13056" width="1.75" style="3416" customWidth="1"/>
    <col min="13057" max="13057" width="2.125" style="3416" customWidth="1"/>
    <col min="13058" max="13058" width="2.375" style="3416" customWidth="1"/>
    <col min="13059" max="13077" width="4" style="3416"/>
    <col min="13078" max="13081" width="2.375" style="3416" customWidth="1"/>
    <col min="13082" max="13082" width="2.125" style="3416" customWidth="1"/>
    <col min="13083" max="13311" width="4" style="3416"/>
    <col min="13312" max="13312" width="1.75" style="3416" customWidth="1"/>
    <col min="13313" max="13313" width="2.125" style="3416" customWidth="1"/>
    <col min="13314" max="13314" width="2.375" style="3416" customWidth="1"/>
    <col min="13315" max="13333" width="4" style="3416"/>
    <col min="13334" max="13337" width="2.375" style="3416" customWidth="1"/>
    <col min="13338" max="13338" width="2.125" style="3416" customWidth="1"/>
    <col min="13339" max="13567" width="4" style="3416"/>
    <col min="13568" max="13568" width="1.75" style="3416" customWidth="1"/>
    <col min="13569" max="13569" width="2.125" style="3416" customWidth="1"/>
    <col min="13570" max="13570" width="2.375" style="3416" customWidth="1"/>
    <col min="13571" max="13589" width="4" style="3416"/>
    <col min="13590" max="13593" width="2.375" style="3416" customWidth="1"/>
    <col min="13594" max="13594" width="2.125" style="3416" customWidth="1"/>
    <col min="13595" max="13823" width="4" style="3416"/>
    <col min="13824" max="13824" width="1.75" style="3416" customWidth="1"/>
    <col min="13825" max="13825" width="2.125" style="3416" customWidth="1"/>
    <col min="13826" max="13826" width="2.375" style="3416" customWidth="1"/>
    <col min="13827" max="13845" width="4" style="3416"/>
    <col min="13846" max="13849" width="2.375" style="3416" customWidth="1"/>
    <col min="13850" max="13850" width="2.125" style="3416" customWidth="1"/>
    <col min="13851" max="14079" width="4" style="3416"/>
    <col min="14080" max="14080" width="1.75" style="3416" customWidth="1"/>
    <col min="14081" max="14081" width="2.125" style="3416" customWidth="1"/>
    <col min="14082" max="14082" width="2.375" style="3416" customWidth="1"/>
    <col min="14083" max="14101" width="4" style="3416"/>
    <col min="14102" max="14105" width="2.375" style="3416" customWidth="1"/>
    <col min="14106" max="14106" width="2.125" style="3416" customWidth="1"/>
    <col min="14107" max="14335" width="4" style="3416"/>
    <col min="14336" max="14336" width="1.75" style="3416" customWidth="1"/>
    <col min="14337" max="14337" width="2.125" style="3416" customWidth="1"/>
    <col min="14338" max="14338" width="2.375" style="3416" customWidth="1"/>
    <col min="14339" max="14357" width="4" style="3416"/>
    <col min="14358" max="14361" width="2.375" style="3416" customWidth="1"/>
    <col min="14362" max="14362" width="2.125" style="3416" customWidth="1"/>
    <col min="14363" max="14591" width="4" style="3416"/>
    <col min="14592" max="14592" width="1.75" style="3416" customWidth="1"/>
    <col min="14593" max="14593" width="2.125" style="3416" customWidth="1"/>
    <col min="14594" max="14594" width="2.375" style="3416" customWidth="1"/>
    <col min="14595" max="14613" width="4" style="3416"/>
    <col min="14614" max="14617" width="2.375" style="3416" customWidth="1"/>
    <col min="14618" max="14618" width="2.125" style="3416" customWidth="1"/>
    <col min="14619" max="14847" width="4" style="3416"/>
    <col min="14848" max="14848" width="1.75" style="3416" customWidth="1"/>
    <col min="14849" max="14849" width="2.125" style="3416" customWidth="1"/>
    <col min="14850" max="14850" width="2.375" style="3416" customWidth="1"/>
    <col min="14851" max="14869" width="4" style="3416"/>
    <col min="14870" max="14873" width="2.375" style="3416" customWidth="1"/>
    <col min="14874" max="14874" width="2.125" style="3416" customWidth="1"/>
    <col min="14875" max="15103" width="4" style="3416"/>
    <col min="15104" max="15104" width="1.75" style="3416" customWidth="1"/>
    <col min="15105" max="15105" width="2.125" style="3416" customWidth="1"/>
    <col min="15106" max="15106" width="2.375" style="3416" customWidth="1"/>
    <col min="15107" max="15125" width="4" style="3416"/>
    <col min="15126" max="15129" width="2.375" style="3416" customWidth="1"/>
    <col min="15130" max="15130" width="2.125" style="3416" customWidth="1"/>
    <col min="15131" max="15359" width="4" style="3416"/>
    <col min="15360" max="15360" width="1.75" style="3416" customWidth="1"/>
    <col min="15361" max="15361" width="2.125" style="3416" customWidth="1"/>
    <col min="15362" max="15362" width="2.375" style="3416" customWidth="1"/>
    <col min="15363" max="15381" width="4" style="3416"/>
    <col min="15382" max="15385" width="2.375" style="3416" customWidth="1"/>
    <col min="15386" max="15386" width="2.125" style="3416" customWidth="1"/>
    <col min="15387" max="15615" width="4" style="3416"/>
    <col min="15616" max="15616" width="1.75" style="3416" customWidth="1"/>
    <col min="15617" max="15617" width="2.125" style="3416" customWidth="1"/>
    <col min="15618" max="15618" width="2.375" style="3416" customWidth="1"/>
    <col min="15619" max="15637" width="4" style="3416"/>
    <col min="15638" max="15641" width="2.375" style="3416" customWidth="1"/>
    <col min="15642" max="15642" width="2.125" style="3416" customWidth="1"/>
    <col min="15643" max="15871" width="4" style="3416"/>
    <col min="15872" max="15872" width="1.75" style="3416" customWidth="1"/>
    <col min="15873" max="15873" width="2.125" style="3416" customWidth="1"/>
    <col min="15874" max="15874" width="2.375" style="3416" customWidth="1"/>
    <col min="15875" max="15893" width="4" style="3416"/>
    <col min="15894" max="15897" width="2.375" style="3416" customWidth="1"/>
    <col min="15898" max="15898" width="2.125" style="3416" customWidth="1"/>
    <col min="15899" max="16127" width="4" style="3416"/>
    <col min="16128" max="16128" width="1.75" style="3416" customWidth="1"/>
    <col min="16129" max="16129" width="2.125" style="3416" customWidth="1"/>
    <col min="16130" max="16130" width="2.375" style="3416" customWidth="1"/>
    <col min="16131" max="16149" width="4" style="3416"/>
    <col min="16150" max="16153" width="2.375" style="3416" customWidth="1"/>
    <col min="16154" max="16154" width="2.125" style="3416" customWidth="1"/>
    <col min="16155" max="16384" width="4" style="3416"/>
  </cols>
  <sheetData>
    <row r="1" spans="1:29" ht="20.100000000000001" customHeight="1">
      <c r="A1" s="3418"/>
      <c r="B1" s="3418"/>
      <c r="C1" s="3418"/>
      <c r="D1" s="3418"/>
      <c r="E1" s="3418"/>
      <c r="F1" s="3418"/>
      <c r="G1" s="3418"/>
      <c r="H1" s="3418"/>
      <c r="I1" s="3418"/>
      <c r="J1" s="3418"/>
      <c r="K1" s="3418"/>
      <c r="L1" s="3418"/>
      <c r="M1" s="3418"/>
      <c r="N1" s="3418"/>
      <c r="O1" s="3418"/>
      <c r="P1" s="3418"/>
      <c r="Q1" s="3418"/>
      <c r="R1" s="3418"/>
      <c r="S1" s="3418"/>
      <c r="T1" s="3418"/>
      <c r="U1" s="3418"/>
      <c r="V1" s="3418"/>
      <c r="W1" s="3418"/>
      <c r="X1" s="3418"/>
      <c r="Y1" s="3418"/>
      <c r="Z1" s="3418"/>
    </row>
    <row r="2" spans="1:29" ht="20.100000000000001" customHeight="1">
      <c r="A2" s="3418"/>
      <c r="B2" s="3418"/>
      <c r="C2" s="3418"/>
      <c r="D2" s="3418"/>
      <c r="E2" s="3418"/>
      <c r="F2" s="3418"/>
      <c r="G2" s="3418"/>
      <c r="H2" s="3418"/>
      <c r="I2" s="3418"/>
      <c r="J2" s="3418"/>
      <c r="K2" s="3418"/>
      <c r="L2" s="3418"/>
      <c r="M2" s="3418"/>
      <c r="N2" s="3418"/>
      <c r="O2" s="3418"/>
      <c r="P2" s="3418"/>
      <c r="Q2" s="3418"/>
      <c r="R2" s="3478" t="str">
        <f>様式1!AA4</f>
        <v>令和　年　月　日</v>
      </c>
      <c r="S2" s="3479"/>
      <c r="T2" s="3479"/>
      <c r="U2" s="3479"/>
      <c r="V2" s="3479"/>
      <c r="W2" s="3479"/>
      <c r="X2" s="3479"/>
      <c r="Y2" s="3479"/>
      <c r="Z2" s="3418"/>
    </row>
    <row r="3" spans="1:29" ht="20.100000000000001" customHeight="1">
      <c r="A3" s="3418"/>
      <c r="B3" s="3418"/>
      <c r="C3" s="3418"/>
      <c r="D3" s="3418"/>
      <c r="E3" s="3418"/>
      <c r="F3" s="3418"/>
      <c r="G3" s="3418"/>
      <c r="H3" s="3418"/>
      <c r="I3" s="3418"/>
      <c r="J3" s="3418"/>
      <c r="K3" s="3418"/>
      <c r="L3" s="3418"/>
      <c r="M3" s="3418"/>
      <c r="N3" s="3418"/>
      <c r="O3" s="3418"/>
      <c r="P3" s="3418"/>
      <c r="Q3" s="3418"/>
      <c r="R3" s="3418"/>
      <c r="S3" s="3418"/>
      <c r="T3" s="3480"/>
      <c r="U3" s="3418"/>
      <c r="V3" s="3418"/>
      <c r="W3" s="3418"/>
      <c r="X3" s="3418"/>
      <c r="Y3" s="3418"/>
      <c r="Z3" s="3418"/>
    </row>
    <row r="4" spans="1:29" ht="20.100000000000001" customHeight="1">
      <c r="A4" s="3418"/>
      <c r="B4" s="3419" t="s">
        <v>1488</v>
      </c>
      <c r="C4" s="3419"/>
      <c r="D4" s="3419"/>
      <c r="E4" s="3419"/>
      <c r="F4" s="3419"/>
      <c r="G4" s="3419"/>
      <c r="H4" s="3419"/>
      <c r="I4" s="3419"/>
      <c r="J4" s="3419"/>
      <c r="K4" s="3419"/>
      <c r="L4" s="3419"/>
      <c r="M4" s="3419"/>
      <c r="N4" s="3419"/>
      <c r="O4" s="3419"/>
      <c r="P4" s="3419"/>
      <c r="Q4" s="3419"/>
      <c r="R4" s="3419"/>
      <c r="S4" s="3419"/>
      <c r="T4" s="3419"/>
      <c r="U4" s="3419"/>
      <c r="V4" s="3419"/>
      <c r="W4" s="3419"/>
      <c r="X4" s="3419"/>
      <c r="Y4" s="3419"/>
      <c r="Z4" s="3418"/>
    </row>
    <row r="5" spans="1:29" ht="20.100000000000001" customHeight="1">
      <c r="A5" s="3418"/>
      <c r="B5" s="3419" t="s">
        <v>410</v>
      </c>
      <c r="C5" s="3419"/>
      <c r="D5" s="3419"/>
      <c r="E5" s="3419"/>
      <c r="F5" s="3419"/>
      <c r="G5" s="3419"/>
      <c r="H5" s="3419"/>
      <c r="I5" s="3419"/>
      <c r="J5" s="3419"/>
      <c r="K5" s="3419"/>
      <c r="L5" s="3419"/>
      <c r="M5" s="3419"/>
      <c r="N5" s="3419"/>
      <c r="O5" s="3419"/>
      <c r="P5" s="3419"/>
      <c r="Q5" s="3419"/>
      <c r="R5" s="3419"/>
      <c r="S5" s="3419"/>
      <c r="T5" s="3419"/>
      <c r="U5" s="3419"/>
      <c r="V5" s="3419"/>
      <c r="W5" s="3419"/>
      <c r="X5" s="3419"/>
      <c r="Y5" s="3419"/>
      <c r="Z5" s="3418"/>
    </row>
    <row r="6" spans="1:29" ht="20.100000000000001" customHeight="1">
      <c r="A6" s="3418"/>
      <c r="B6" s="3418"/>
      <c r="C6" s="3418"/>
      <c r="D6" s="3418"/>
      <c r="E6" s="3418"/>
      <c r="F6" s="3418"/>
      <c r="G6" s="3418"/>
      <c r="H6" s="3418"/>
      <c r="I6" s="3418"/>
      <c r="J6" s="3418"/>
      <c r="K6" s="3418"/>
      <c r="L6" s="3418"/>
      <c r="M6" s="3418"/>
      <c r="N6" s="3418"/>
      <c r="O6" s="3418"/>
      <c r="P6" s="3418"/>
      <c r="Q6" s="3418"/>
      <c r="R6" s="3418"/>
      <c r="S6" s="3418"/>
      <c r="T6" s="3418"/>
      <c r="U6" s="3418"/>
      <c r="V6" s="3418"/>
      <c r="W6" s="3418"/>
      <c r="X6" s="3418"/>
      <c r="Y6" s="3418"/>
      <c r="Z6" s="3418"/>
    </row>
    <row r="7" spans="1:29" ht="23.25" customHeight="1">
      <c r="A7" s="3418"/>
      <c r="B7" s="3420" t="s">
        <v>741</v>
      </c>
      <c r="C7" s="3426"/>
      <c r="D7" s="3426"/>
      <c r="E7" s="3426"/>
      <c r="F7" s="3434"/>
      <c r="G7" s="3435">
        <f>様式1!K11</f>
        <v>0</v>
      </c>
      <c r="H7" s="3435"/>
      <c r="I7" s="3435"/>
      <c r="J7" s="3435"/>
      <c r="K7" s="3435"/>
      <c r="L7" s="3435"/>
      <c r="M7" s="3435"/>
      <c r="N7" s="3435"/>
      <c r="O7" s="3435"/>
      <c r="P7" s="3435"/>
      <c r="Q7" s="3435"/>
      <c r="R7" s="3435"/>
      <c r="S7" s="3435"/>
      <c r="T7" s="3435"/>
      <c r="U7" s="3435"/>
      <c r="V7" s="3435"/>
      <c r="W7" s="3435"/>
      <c r="X7" s="3435"/>
      <c r="Y7" s="3465"/>
      <c r="Z7" s="3418"/>
    </row>
    <row r="8" spans="1:29" ht="23.25" customHeight="1">
      <c r="A8" s="3418"/>
      <c r="B8" s="3420" t="s">
        <v>431</v>
      </c>
      <c r="C8" s="3426"/>
      <c r="D8" s="3426"/>
      <c r="E8" s="3426"/>
      <c r="F8" s="3434"/>
      <c r="G8" s="3436"/>
      <c r="H8" s="3436"/>
      <c r="I8" s="3436"/>
      <c r="J8" s="3436"/>
      <c r="K8" s="3436"/>
      <c r="L8" s="3436"/>
      <c r="M8" s="3436"/>
      <c r="N8" s="3436"/>
      <c r="O8" s="3436"/>
      <c r="P8" s="3436"/>
      <c r="Q8" s="3436"/>
      <c r="R8" s="3436"/>
      <c r="S8" s="3436"/>
      <c r="T8" s="3436"/>
      <c r="U8" s="3436"/>
      <c r="V8" s="3436"/>
      <c r="W8" s="3436"/>
      <c r="X8" s="3436"/>
      <c r="Y8" s="3466"/>
      <c r="Z8" s="3418"/>
    </row>
    <row r="9" spans="1:29" ht="23.25" customHeight="1">
      <c r="A9" s="3418"/>
      <c r="B9" s="3420" t="s">
        <v>1476</v>
      </c>
      <c r="C9" s="3426"/>
      <c r="D9" s="3426"/>
      <c r="E9" s="3426"/>
      <c r="F9" s="3434"/>
      <c r="G9" s="3475" t="s">
        <v>26</v>
      </c>
      <c r="H9" s="3464"/>
      <c r="I9" s="3464"/>
      <c r="J9" s="3464"/>
      <c r="K9" s="3464"/>
      <c r="L9" s="3464"/>
      <c r="M9" s="3477" t="s">
        <v>64</v>
      </c>
      <c r="N9" s="3477"/>
      <c r="O9" s="3477"/>
      <c r="P9" s="3477"/>
      <c r="Q9" s="3477"/>
      <c r="R9" s="3477"/>
      <c r="S9" s="3477"/>
      <c r="T9" s="3477"/>
      <c r="U9" s="3477"/>
      <c r="V9" s="3477"/>
      <c r="W9" s="3477"/>
      <c r="X9" s="3464" t="s">
        <v>238</v>
      </c>
      <c r="Y9" s="3467"/>
      <c r="Z9" s="3418"/>
      <c r="AC9" s="3474"/>
    </row>
    <row r="10" spans="1:29" ht="3" customHeight="1">
      <c r="A10" s="3418"/>
      <c r="B10" s="3421"/>
      <c r="C10" s="3421"/>
      <c r="D10" s="3421"/>
      <c r="E10" s="3421"/>
      <c r="F10" s="3421"/>
      <c r="G10" s="3438"/>
      <c r="H10" s="3438"/>
      <c r="I10" s="3438"/>
      <c r="J10" s="3438"/>
      <c r="K10" s="3438"/>
      <c r="L10" s="3438"/>
      <c r="M10" s="3438"/>
      <c r="N10" s="3438"/>
      <c r="O10" s="3438"/>
      <c r="P10" s="3438"/>
      <c r="Q10" s="3438"/>
      <c r="R10" s="3438"/>
      <c r="S10" s="3438"/>
      <c r="T10" s="3438"/>
      <c r="U10" s="3438"/>
      <c r="V10" s="3438"/>
      <c r="W10" s="3438"/>
      <c r="X10" s="3438"/>
      <c r="Y10" s="3438"/>
      <c r="Z10" s="3418"/>
      <c r="AC10" s="3474"/>
    </row>
    <row r="11" spans="1:29" ht="13.5" customHeight="1">
      <c r="A11" s="3418"/>
      <c r="B11" s="3418" t="s">
        <v>107</v>
      </c>
      <c r="C11" s="3418"/>
      <c r="D11" s="3418"/>
      <c r="E11" s="3418"/>
      <c r="F11" s="3418"/>
      <c r="G11" s="3418"/>
      <c r="H11" s="3418"/>
      <c r="I11" s="3418"/>
      <c r="J11" s="3418"/>
      <c r="K11" s="3418"/>
      <c r="L11" s="3418"/>
      <c r="M11" s="3418"/>
      <c r="N11" s="3418"/>
      <c r="O11" s="3418"/>
      <c r="P11" s="3418"/>
      <c r="Q11" s="3418"/>
      <c r="R11" s="3418"/>
      <c r="S11" s="3418"/>
      <c r="T11" s="3418"/>
      <c r="U11" s="3418"/>
      <c r="V11" s="3418"/>
      <c r="W11" s="3418"/>
      <c r="X11" s="3418"/>
      <c r="Y11" s="3418"/>
      <c r="Z11" s="3418"/>
      <c r="AC11" s="3474"/>
    </row>
    <row r="12" spans="1:29" ht="6" customHeight="1">
      <c r="A12" s="3418"/>
      <c r="B12" s="3418"/>
      <c r="C12" s="3418"/>
      <c r="D12" s="3418"/>
      <c r="E12" s="3418"/>
      <c r="F12" s="3418"/>
      <c r="G12" s="3418"/>
      <c r="H12" s="3418"/>
      <c r="I12" s="3418"/>
      <c r="J12" s="3418"/>
      <c r="K12" s="3418"/>
      <c r="L12" s="3418"/>
      <c r="M12" s="3418"/>
      <c r="N12" s="3418"/>
      <c r="O12" s="3418"/>
      <c r="P12" s="3418"/>
      <c r="Q12" s="3418"/>
      <c r="R12" s="3418"/>
      <c r="S12" s="3418"/>
      <c r="T12" s="3418"/>
      <c r="U12" s="3418"/>
      <c r="V12" s="3418"/>
      <c r="W12" s="3418"/>
      <c r="X12" s="3418"/>
      <c r="Y12" s="3418"/>
      <c r="Z12" s="3418"/>
    </row>
    <row r="13" spans="1:29" ht="18.75" customHeight="1">
      <c r="A13" s="3418"/>
      <c r="B13" s="3422"/>
      <c r="C13" s="3427" t="s">
        <v>1465</v>
      </c>
      <c r="D13" s="3427"/>
      <c r="E13" s="3427"/>
      <c r="F13" s="3427"/>
      <c r="G13" s="3427"/>
      <c r="H13" s="3427"/>
      <c r="I13" s="3427"/>
      <c r="J13" s="3427"/>
      <c r="K13" s="3427"/>
      <c r="L13" s="3427"/>
      <c r="M13" s="3427"/>
      <c r="N13" s="3427"/>
      <c r="O13" s="3427"/>
      <c r="P13" s="3427"/>
      <c r="Q13" s="3427"/>
      <c r="R13" s="3427"/>
      <c r="S13" s="3427"/>
      <c r="T13" s="3427"/>
      <c r="U13" s="3427"/>
      <c r="V13" s="3452" t="s">
        <v>582</v>
      </c>
      <c r="W13" s="3458"/>
      <c r="X13" s="3458"/>
      <c r="Y13" s="3468"/>
      <c r="Z13" s="3418"/>
      <c r="AA13" s="3418"/>
      <c r="AB13" s="3418"/>
    </row>
    <row r="14" spans="1:29" ht="18.75" customHeight="1">
      <c r="A14" s="3418"/>
      <c r="B14" s="3417"/>
      <c r="C14" s="3418" t="s">
        <v>1492</v>
      </c>
      <c r="D14" s="3418"/>
      <c r="E14" s="3418"/>
      <c r="F14" s="3418"/>
      <c r="G14" s="3418"/>
      <c r="H14" s="3418"/>
      <c r="I14" s="3418"/>
      <c r="J14" s="3418"/>
      <c r="K14" s="3418"/>
      <c r="L14" s="3418"/>
      <c r="M14" s="3418"/>
      <c r="N14" s="3418"/>
      <c r="O14" s="3418"/>
      <c r="P14" s="3418"/>
      <c r="Q14" s="3418"/>
      <c r="R14" s="3418"/>
      <c r="S14" s="3418"/>
      <c r="T14" s="3418"/>
      <c r="U14" s="3418"/>
      <c r="V14" s="3453"/>
      <c r="W14" s="3459"/>
      <c r="X14" s="3459"/>
      <c r="Y14" s="3469"/>
      <c r="Z14" s="3418"/>
      <c r="AA14" s="3418"/>
      <c r="AB14" s="3418"/>
    </row>
    <row r="15" spans="1:29" ht="18.75" customHeight="1">
      <c r="A15" s="3418"/>
      <c r="B15" s="3417"/>
      <c r="C15" s="3418"/>
      <c r="D15" s="3430" t="s">
        <v>253</v>
      </c>
      <c r="E15" s="3432"/>
      <c r="F15" s="3432"/>
      <c r="G15" s="3432"/>
      <c r="H15" s="3432"/>
      <c r="I15" s="3432"/>
      <c r="J15" s="3440"/>
      <c r="K15" s="3420" t="s">
        <v>1398</v>
      </c>
      <c r="L15" s="3426"/>
      <c r="M15" s="3443"/>
      <c r="N15" s="3443"/>
      <c r="O15" s="3440" t="s">
        <v>811</v>
      </c>
      <c r="P15" s="3420" t="s">
        <v>347</v>
      </c>
      <c r="Q15" s="3426"/>
      <c r="R15" s="3443"/>
      <c r="S15" s="3443"/>
      <c r="T15" s="3440" t="s">
        <v>811</v>
      </c>
      <c r="U15" s="3418"/>
      <c r="V15" s="3453"/>
      <c r="W15" s="3459"/>
      <c r="X15" s="3459"/>
      <c r="Y15" s="3469"/>
      <c r="Z15" s="3418"/>
      <c r="AA15" s="3418"/>
      <c r="AB15" s="3418"/>
    </row>
    <row r="16" spans="1:29" ht="7.5" customHeight="1">
      <c r="A16" s="3418"/>
      <c r="B16" s="3417"/>
      <c r="C16" s="3418"/>
      <c r="D16" s="3418"/>
      <c r="E16" s="3418"/>
      <c r="F16" s="3418"/>
      <c r="G16" s="3418"/>
      <c r="H16" s="3418"/>
      <c r="I16" s="3418"/>
      <c r="J16" s="3418"/>
      <c r="K16" s="3418"/>
      <c r="L16" s="3418"/>
      <c r="M16" s="3418"/>
      <c r="N16" s="3418"/>
      <c r="O16" s="3418"/>
      <c r="P16" s="3418"/>
      <c r="Q16" s="3418"/>
      <c r="R16" s="3418"/>
      <c r="S16" s="3446"/>
      <c r="T16" s="3446"/>
      <c r="U16" s="3418"/>
      <c r="V16" s="3453"/>
      <c r="W16" s="3459"/>
      <c r="X16" s="3459"/>
      <c r="Y16" s="3469"/>
      <c r="Z16" s="3418"/>
      <c r="AA16" s="3418"/>
      <c r="AB16" s="3418"/>
    </row>
    <row r="17" spans="1:28" ht="18.75" customHeight="1">
      <c r="A17" s="3418"/>
      <c r="B17" s="3417"/>
      <c r="C17" s="3418"/>
      <c r="D17" s="3431" t="s">
        <v>1487</v>
      </c>
      <c r="E17" s="3433"/>
      <c r="F17" s="3433"/>
      <c r="G17" s="3433"/>
      <c r="H17" s="3433"/>
      <c r="I17" s="3433"/>
      <c r="J17" s="3441"/>
      <c r="K17" s="3420" t="s">
        <v>1398</v>
      </c>
      <c r="L17" s="3426"/>
      <c r="M17" s="3443"/>
      <c r="N17" s="3443"/>
      <c r="O17" s="3440" t="s">
        <v>811</v>
      </c>
      <c r="P17" s="3420" t="s">
        <v>347</v>
      </c>
      <c r="Q17" s="3426"/>
      <c r="R17" s="3443"/>
      <c r="S17" s="3443"/>
      <c r="T17" s="3440" t="s">
        <v>811</v>
      </c>
      <c r="U17" s="3418"/>
      <c r="V17" s="3453"/>
      <c r="W17" s="3459"/>
      <c r="X17" s="3459"/>
      <c r="Y17" s="3469"/>
      <c r="Z17" s="3418"/>
      <c r="AA17" s="3418"/>
      <c r="AB17" s="3418"/>
    </row>
    <row r="18" spans="1:28" ht="18.75" customHeight="1">
      <c r="A18" s="3418"/>
      <c r="B18" s="3417"/>
      <c r="C18" s="3418" t="s">
        <v>418</v>
      </c>
      <c r="D18" s="3418"/>
      <c r="E18" s="3418"/>
      <c r="F18" s="3418"/>
      <c r="G18" s="3418"/>
      <c r="H18" s="3418"/>
      <c r="I18" s="3418"/>
      <c r="J18" s="3418"/>
      <c r="K18" s="3418"/>
      <c r="L18" s="3418"/>
      <c r="M18" s="3418"/>
      <c r="N18" s="3418"/>
      <c r="O18" s="3418"/>
      <c r="P18" s="3418"/>
      <c r="Q18" s="3418"/>
      <c r="R18" s="3418"/>
      <c r="S18" s="3418"/>
      <c r="T18" s="3418"/>
      <c r="U18" s="3418"/>
      <c r="V18" s="3453"/>
      <c r="W18" s="3459"/>
      <c r="X18" s="3459"/>
      <c r="Y18" s="3469"/>
      <c r="Z18" s="3418"/>
      <c r="AA18" s="3418"/>
      <c r="AB18" s="3418"/>
    </row>
    <row r="19" spans="1:28" ht="18.75" customHeight="1">
      <c r="A19" s="3418"/>
      <c r="B19" s="3417"/>
      <c r="C19" s="3418"/>
      <c r="D19" s="3429" t="s">
        <v>1392</v>
      </c>
      <c r="E19" s="3429"/>
      <c r="F19" s="3429"/>
      <c r="G19" s="3476"/>
      <c r="H19" s="3476"/>
      <c r="I19" s="3476"/>
      <c r="J19" s="3476"/>
      <c r="K19" s="3476"/>
      <c r="L19" s="3476"/>
      <c r="M19" s="3476"/>
      <c r="N19" s="3429" t="s">
        <v>1106</v>
      </c>
      <c r="O19" s="3429"/>
      <c r="P19" s="3429"/>
      <c r="Q19" s="3418"/>
      <c r="R19" s="3418"/>
      <c r="S19" s="3418"/>
      <c r="T19" s="3418"/>
      <c r="U19" s="3418"/>
      <c r="V19" s="3453"/>
      <c r="W19" s="3459"/>
      <c r="X19" s="3459"/>
      <c r="Y19" s="3469"/>
      <c r="Z19" s="3418"/>
      <c r="AA19" s="3418"/>
      <c r="AB19" s="3418"/>
    </row>
    <row r="20" spans="1:28" ht="3" customHeight="1">
      <c r="A20" s="3418"/>
      <c r="B20" s="3417"/>
      <c r="C20" s="3418"/>
      <c r="D20" s="3418"/>
      <c r="E20" s="3418"/>
      <c r="F20" s="3418"/>
      <c r="G20" s="3418"/>
      <c r="H20" s="3418"/>
      <c r="I20" s="3418"/>
      <c r="J20" s="3418"/>
      <c r="K20" s="3418"/>
      <c r="L20" s="3418"/>
      <c r="M20" s="3418"/>
      <c r="N20" s="3418"/>
      <c r="O20" s="3418"/>
      <c r="P20" s="3418"/>
      <c r="Q20" s="3418"/>
      <c r="R20" s="3418"/>
      <c r="S20" s="3418"/>
      <c r="T20" s="3418"/>
      <c r="U20" s="3418"/>
      <c r="V20" s="3453"/>
      <c r="W20" s="3459"/>
      <c r="X20" s="3459"/>
      <c r="Y20" s="3469"/>
      <c r="Z20" s="3418"/>
      <c r="AA20" s="3418"/>
      <c r="AB20" s="3418"/>
    </row>
    <row r="21" spans="1:28" ht="18.75" customHeight="1">
      <c r="A21" s="3418"/>
      <c r="B21" s="3417"/>
      <c r="C21" s="3418"/>
      <c r="D21" s="3430" t="s">
        <v>253</v>
      </c>
      <c r="E21" s="3432"/>
      <c r="F21" s="3432"/>
      <c r="G21" s="3432"/>
      <c r="H21" s="3432"/>
      <c r="I21" s="3432"/>
      <c r="J21" s="3440"/>
      <c r="K21" s="3420" t="s">
        <v>1398</v>
      </c>
      <c r="L21" s="3426"/>
      <c r="M21" s="3443"/>
      <c r="N21" s="3443"/>
      <c r="O21" s="3440" t="s">
        <v>811</v>
      </c>
      <c r="P21" s="3420" t="s">
        <v>347</v>
      </c>
      <c r="Q21" s="3426"/>
      <c r="R21" s="3443"/>
      <c r="S21" s="3443"/>
      <c r="T21" s="3440" t="s">
        <v>811</v>
      </c>
      <c r="U21" s="3418"/>
      <c r="V21" s="3453"/>
      <c r="W21" s="3459"/>
      <c r="X21" s="3459"/>
      <c r="Y21" s="3469"/>
      <c r="Z21" s="3418"/>
      <c r="AA21" s="3418"/>
      <c r="AB21" s="3418"/>
    </row>
    <row r="22" spans="1:28" ht="7.5" customHeight="1">
      <c r="A22" s="3418"/>
      <c r="B22" s="3417"/>
      <c r="C22" s="3418"/>
      <c r="D22" s="3418"/>
      <c r="E22" s="3418"/>
      <c r="F22" s="3418"/>
      <c r="G22" s="3418"/>
      <c r="H22" s="3418"/>
      <c r="I22" s="3418"/>
      <c r="J22" s="3418"/>
      <c r="K22" s="3418"/>
      <c r="L22" s="3418"/>
      <c r="M22" s="3418"/>
      <c r="N22" s="3418"/>
      <c r="O22" s="3418"/>
      <c r="P22" s="3418"/>
      <c r="Q22" s="3418"/>
      <c r="R22" s="3418"/>
      <c r="S22" s="3446"/>
      <c r="T22" s="3446"/>
      <c r="U22" s="3418"/>
      <c r="V22" s="3453"/>
      <c r="W22" s="3459"/>
      <c r="X22" s="3459"/>
      <c r="Y22" s="3469"/>
      <c r="Z22" s="3418"/>
      <c r="AA22" s="3418"/>
      <c r="AB22" s="3418"/>
    </row>
    <row r="23" spans="1:28" ht="18.75" customHeight="1">
      <c r="A23" s="3418"/>
      <c r="B23" s="3417"/>
      <c r="C23" s="3418"/>
      <c r="D23" s="3431" t="s">
        <v>1487</v>
      </c>
      <c r="E23" s="3433"/>
      <c r="F23" s="3433"/>
      <c r="G23" s="3433"/>
      <c r="H23" s="3433"/>
      <c r="I23" s="3433"/>
      <c r="J23" s="3441"/>
      <c r="K23" s="3420" t="s">
        <v>1398</v>
      </c>
      <c r="L23" s="3426"/>
      <c r="M23" s="3443"/>
      <c r="N23" s="3443"/>
      <c r="O23" s="3440" t="s">
        <v>811</v>
      </c>
      <c r="P23" s="3420" t="s">
        <v>347</v>
      </c>
      <c r="Q23" s="3426"/>
      <c r="R23" s="3443"/>
      <c r="S23" s="3443"/>
      <c r="T23" s="3440" t="s">
        <v>811</v>
      </c>
      <c r="U23" s="3418"/>
      <c r="V23" s="3453"/>
      <c r="W23" s="3459"/>
      <c r="X23" s="3459"/>
      <c r="Y23" s="3469"/>
      <c r="Z23" s="3418"/>
      <c r="AA23" s="3418"/>
      <c r="AB23" s="3418"/>
    </row>
    <row r="24" spans="1:28" ht="7.5" customHeight="1">
      <c r="A24" s="3418"/>
      <c r="B24" s="3417"/>
      <c r="C24" s="3418"/>
      <c r="D24" s="3418"/>
      <c r="E24" s="3418"/>
      <c r="F24" s="3418"/>
      <c r="G24" s="3418"/>
      <c r="H24" s="3418"/>
      <c r="I24" s="3418"/>
      <c r="J24" s="3418"/>
      <c r="K24" s="3418"/>
      <c r="L24" s="3418"/>
      <c r="M24" s="3418"/>
      <c r="N24" s="3418"/>
      <c r="O24" s="3418"/>
      <c r="P24" s="3418"/>
      <c r="Q24" s="3418"/>
      <c r="R24" s="3418"/>
      <c r="S24" s="3418"/>
      <c r="T24" s="3418"/>
      <c r="U24" s="3418"/>
      <c r="V24" s="3453"/>
      <c r="W24" s="3459"/>
      <c r="X24" s="3459"/>
      <c r="Y24" s="3469"/>
      <c r="Z24" s="3418"/>
      <c r="AA24" s="3418"/>
      <c r="AB24" s="3418"/>
    </row>
    <row r="25" spans="1:28" ht="18.75" customHeight="1">
      <c r="A25" s="3418"/>
      <c r="B25" s="3417"/>
      <c r="C25" s="3418"/>
      <c r="D25" s="3429" t="s">
        <v>1127</v>
      </c>
      <c r="E25" s="3429"/>
      <c r="F25" s="3429"/>
      <c r="G25" s="3476"/>
      <c r="H25" s="3476"/>
      <c r="I25" s="3476"/>
      <c r="J25" s="3476"/>
      <c r="K25" s="3476"/>
      <c r="L25" s="3476"/>
      <c r="M25" s="3476"/>
      <c r="N25" s="3429" t="s">
        <v>1506</v>
      </c>
      <c r="O25" s="3429"/>
      <c r="P25" s="3429"/>
      <c r="Q25" s="3418"/>
      <c r="R25" s="3418"/>
      <c r="S25" s="3418"/>
      <c r="T25" s="3418"/>
      <c r="U25" s="3418"/>
      <c r="V25" s="3453"/>
      <c r="W25" s="3459"/>
      <c r="X25" s="3459"/>
      <c r="Y25" s="3469"/>
      <c r="Z25" s="3418"/>
      <c r="AA25" s="3418"/>
      <c r="AB25" s="3418"/>
    </row>
    <row r="26" spans="1:28" ht="3" customHeight="1">
      <c r="A26" s="3418"/>
      <c r="B26" s="3417"/>
      <c r="C26" s="3418"/>
      <c r="D26" s="3418"/>
      <c r="E26" s="3418"/>
      <c r="F26" s="3418"/>
      <c r="G26" s="3418"/>
      <c r="H26" s="3418"/>
      <c r="I26" s="3418"/>
      <c r="J26" s="3418"/>
      <c r="K26" s="3418"/>
      <c r="L26" s="3418"/>
      <c r="M26" s="3418"/>
      <c r="N26" s="3418"/>
      <c r="O26" s="3418"/>
      <c r="P26" s="3418"/>
      <c r="Q26" s="3418"/>
      <c r="R26" s="3418"/>
      <c r="S26" s="3418"/>
      <c r="T26" s="3418"/>
      <c r="U26" s="3418"/>
      <c r="V26" s="3453"/>
      <c r="W26" s="3459"/>
      <c r="X26" s="3459"/>
      <c r="Y26" s="3469"/>
      <c r="Z26" s="3418"/>
      <c r="AA26" s="3418"/>
      <c r="AB26" s="3418"/>
    </row>
    <row r="27" spans="1:28" ht="18.75" customHeight="1">
      <c r="A27" s="3418"/>
      <c r="B27" s="3417"/>
      <c r="C27" s="3418"/>
      <c r="D27" s="3430" t="s">
        <v>253</v>
      </c>
      <c r="E27" s="3432"/>
      <c r="F27" s="3432"/>
      <c r="G27" s="3432"/>
      <c r="H27" s="3432"/>
      <c r="I27" s="3432"/>
      <c r="J27" s="3440"/>
      <c r="K27" s="3420" t="s">
        <v>1398</v>
      </c>
      <c r="L27" s="3426"/>
      <c r="M27" s="3443"/>
      <c r="N27" s="3443"/>
      <c r="O27" s="3440" t="s">
        <v>811</v>
      </c>
      <c r="P27" s="3420" t="s">
        <v>347</v>
      </c>
      <c r="Q27" s="3426"/>
      <c r="R27" s="3443"/>
      <c r="S27" s="3443"/>
      <c r="T27" s="3440" t="s">
        <v>811</v>
      </c>
      <c r="U27" s="3418"/>
      <c r="V27" s="3453"/>
      <c r="W27" s="3459"/>
      <c r="X27" s="3459"/>
      <c r="Y27" s="3469"/>
      <c r="Z27" s="3418"/>
      <c r="AA27" s="3418"/>
      <c r="AB27" s="3418"/>
    </row>
    <row r="28" spans="1:28" ht="7.5" customHeight="1">
      <c r="A28" s="3418"/>
      <c r="B28" s="3417"/>
      <c r="C28" s="3418"/>
      <c r="D28" s="3418"/>
      <c r="E28" s="3418"/>
      <c r="F28" s="3418"/>
      <c r="G28" s="3418"/>
      <c r="H28" s="3418"/>
      <c r="I28" s="3418"/>
      <c r="J28" s="3418"/>
      <c r="K28" s="3418"/>
      <c r="L28" s="3418"/>
      <c r="M28" s="3418"/>
      <c r="N28" s="3418"/>
      <c r="O28" s="3418"/>
      <c r="P28" s="3418"/>
      <c r="Q28" s="3418"/>
      <c r="R28" s="3418"/>
      <c r="S28" s="3446"/>
      <c r="T28" s="3446"/>
      <c r="U28" s="3418"/>
      <c r="V28" s="3453"/>
      <c r="W28" s="3459"/>
      <c r="X28" s="3459"/>
      <c r="Y28" s="3469"/>
      <c r="Z28" s="3418"/>
      <c r="AA28" s="3418"/>
      <c r="AB28" s="3418"/>
    </row>
    <row r="29" spans="1:28" ht="18.75" customHeight="1">
      <c r="A29" s="3418"/>
      <c r="B29" s="3417"/>
      <c r="C29" s="3418"/>
      <c r="D29" s="3431" t="s">
        <v>1487</v>
      </c>
      <c r="E29" s="3433"/>
      <c r="F29" s="3433"/>
      <c r="G29" s="3433"/>
      <c r="H29" s="3433"/>
      <c r="I29" s="3433"/>
      <c r="J29" s="3441"/>
      <c r="K29" s="3420" t="s">
        <v>1398</v>
      </c>
      <c r="L29" s="3426"/>
      <c r="M29" s="3443"/>
      <c r="N29" s="3443"/>
      <c r="O29" s="3440" t="s">
        <v>811</v>
      </c>
      <c r="P29" s="3420" t="s">
        <v>347</v>
      </c>
      <c r="Q29" s="3426"/>
      <c r="R29" s="3443"/>
      <c r="S29" s="3443"/>
      <c r="T29" s="3440" t="s">
        <v>811</v>
      </c>
      <c r="U29" s="3418"/>
      <c r="V29" s="3453"/>
      <c r="W29" s="3459"/>
      <c r="X29" s="3459"/>
      <c r="Y29" s="3469"/>
      <c r="Z29" s="3418"/>
      <c r="AA29" s="3418"/>
      <c r="AB29" s="3418"/>
    </row>
    <row r="30" spans="1:28" ht="18.75" customHeight="1">
      <c r="A30" s="3418"/>
      <c r="B30" s="3417"/>
      <c r="C30" s="3418"/>
      <c r="D30" s="3418" t="s">
        <v>919</v>
      </c>
      <c r="E30" s="3418"/>
      <c r="F30" s="3418"/>
      <c r="G30" s="3418"/>
      <c r="H30" s="3418"/>
      <c r="I30" s="3418"/>
      <c r="J30" s="3418"/>
      <c r="K30" s="3418"/>
      <c r="L30" s="3418"/>
      <c r="M30" s="3418"/>
      <c r="N30" s="3418"/>
      <c r="O30" s="3418"/>
      <c r="P30" s="3418"/>
      <c r="Q30" s="3418"/>
      <c r="R30" s="3418"/>
      <c r="S30" s="3418"/>
      <c r="T30" s="3418"/>
      <c r="U30" s="3418"/>
      <c r="V30" s="3453"/>
      <c r="W30" s="3459"/>
      <c r="X30" s="3459"/>
      <c r="Y30" s="3469"/>
      <c r="Z30" s="3418"/>
      <c r="AA30" s="3418"/>
      <c r="AB30" s="3418"/>
    </row>
    <row r="31" spans="1:28" ht="18.75" customHeight="1">
      <c r="A31" s="3418"/>
      <c r="B31" s="3423"/>
      <c r="C31" s="3428"/>
      <c r="D31" s="3428" t="s">
        <v>761</v>
      </c>
      <c r="E31" s="3428"/>
      <c r="F31" s="3428"/>
      <c r="G31" s="3428"/>
      <c r="H31" s="3428"/>
      <c r="I31" s="3428"/>
      <c r="J31" s="3428"/>
      <c r="K31" s="3428"/>
      <c r="L31" s="3428"/>
      <c r="M31" s="3428"/>
      <c r="N31" s="3428"/>
      <c r="O31" s="3428"/>
      <c r="P31" s="3428"/>
      <c r="Q31" s="3428"/>
      <c r="R31" s="3428"/>
      <c r="S31" s="3428"/>
      <c r="T31" s="3428"/>
      <c r="U31" s="3428"/>
      <c r="V31" s="3454"/>
      <c r="W31" s="3460"/>
      <c r="X31" s="3460"/>
      <c r="Y31" s="3470"/>
      <c r="Z31" s="3418"/>
      <c r="AA31" s="3418"/>
      <c r="AB31" s="3418"/>
    </row>
    <row r="32" spans="1:28" ht="18.75" customHeight="1">
      <c r="A32" s="3418"/>
      <c r="B32" s="3417"/>
      <c r="C32" s="3418" t="s">
        <v>185</v>
      </c>
      <c r="D32" s="3418"/>
      <c r="E32" s="3418"/>
      <c r="F32" s="3418"/>
      <c r="G32" s="3418"/>
      <c r="H32" s="3418"/>
      <c r="I32" s="3418"/>
      <c r="J32" s="3418"/>
      <c r="K32" s="3418"/>
      <c r="L32" s="3418"/>
      <c r="M32" s="3418"/>
      <c r="N32" s="3418"/>
      <c r="O32" s="3418"/>
      <c r="P32" s="3418"/>
      <c r="Q32" s="3418"/>
      <c r="R32" s="3418"/>
      <c r="S32" s="3418"/>
      <c r="T32" s="3418"/>
      <c r="U32" s="3418"/>
      <c r="V32" s="3455" t="s">
        <v>582</v>
      </c>
      <c r="W32" s="3461"/>
      <c r="X32" s="3461"/>
      <c r="Y32" s="3471"/>
      <c r="Z32" s="3418"/>
      <c r="AA32" s="3418"/>
      <c r="AB32" s="3418"/>
    </row>
    <row r="33" spans="1:28" ht="18.75" customHeight="1">
      <c r="A33" s="3418"/>
      <c r="B33" s="3417"/>
      <c r="C33" s="3418" t="s">
        <v>1417</v>
      </c>
      <c r="D33" s="3418"/>
      <c r="E33" s="3418"/>
      <c r="F33" s="3418"/>
      <c r="G33" s="3418"/>
      <c r="H33" s="3418"/>
      <c r="I33" s="3418"/>
      <c r="J33" s="3418"/>
      <c r="K33" s="3418"/>
      <c r="L33" s="3418"/>
      <c r="M33" s="3418"/>
      <c r="N33" s="3418"/>
      <c r="O33" s="3418"/>
      <c r="P33" s="3418"/>
      <c r="Q33" s="3418"/>
      <c r="R33" s="3418"/>
      <c r="S33" s="3418"/>
      <c r="T33" s="3418"/>
      <c r="U33" s="3418"/>
      <c r="V33" s="3453"/>
      <c r="W33" s="3459"/>
      <c r="X33" s="3459"/>
      <c r="Y33" s="3469"/>
      <c r="Z33" s="3418"/>
      <c r="AA33" s="3418"/>
      <c r="AB33" s="3418"/>
    </row>
    <row r="34" spans="1:28" ht="18.75" customHeight="1">
      <c r="A34" s="3418"/>
      <c r="B34" s="3417"/>
      <c r="C34" s="3418"/>
      <c r="D34" s="3418" t="s">
        <v>1389</v>
      </c>
      <c r="E34" s="3418"/>
      <c r="F34" s="3418"/>
      <c r="G34" s="3418"/>
      <c r="H34" s="3418"/>
      <c r="I34" s="3418"/>
      <c r="J34" s="3418"/>
      <c r="K34" s="3418"/>
      <c r="L34" s="3418"/>
      <c r="M34" s="3418"/>
      <c r="N34" s="3418"/>
      <c r="O34" s="3418"/>
      <c r="P34" s="3418"/>
      <c r="Q34" s="3418"/>
      <c r="R34" s="3418"/>
      <c r="S34" s="3418"/>
      <c r="T34" s="3418"/>
      <c r="U34" s="3418"/>
      <c r="V34" s="3456"/>
      <c r="W34" s="3462"/>
      <c r="X34" s="3462"/>
      <c r="Y34" s="3472"/>
      <c r="Z34" s="3418"/>
      <c r="AA34" s="3418"/>
      <c r="AB34" s="3418"/>
    </row>
    <row r="35" spans="1:28" ht="18.75" customHeight="1">
      <c r="A35" s="3418"/>
      <c r="B35" s="3422"/>
      <c r="C35" s="3427" t="s">
        <v>1493</v>
      </c>
      <c r="D35" s="3427"/>
      <c r="E35" s="3427"/>
      <c r="F35" s="3427"/>
      <c r="G35" s="3427"/>
      <c r="H35" s="3427"/>
      <c r="I35" s="3427"/>
      <c r="J35" s="3427"/>
      <c r="K35" s="3427"/>
      <c r="L35" s="3427"/>
      <c r="M35" s="3427"/>
      <c r="N35" s="3427"/>
      <c r="O35" s="3427"/>
      <c r="P35" s="3427"/>
      <c r="Q35" s="3427"/>
      <c r="R35" s="3427"/>
      <c r="S35" s="3427"/>
      <c r="T35" s="3427"/>
      <c r="U35" s="3427"/>
      <c r="V35" s="3452" t="s">
        <v>1507</v>
      </c>
      <c r="W35" s="3458"/>
      <c r="X35" s="3458"/>
      <c r="Y35" s="3468"/>
      <c r="Z35" s="3418"/>
      <c r="AA35" s="3418"/>
      <c r="AB35" s="3418"/>
    </row>
    <row r="36" spans="1:28" ht="18.75" customHeight="1">
      <c r="A36" s="3418"/>
      <c r="B36" s="3420"/>
      <c r="C36" s="3426" t="s">
        <v>1321</v>
      </c>
      <c r="D36" s="3426"/>
      <c r="E36" s="3426"/>
      <c r="F36" s="3426"/>
      <c r="G36" s="3426"/>
      <c r="H36" s="3426"/>
      <c r="I36" s="3426"/>
      <c r="J36" s="3426"/>
      <c r="K36" s="3426"/>
      <c r="L36" s="3426"/>
      <c r="M36" s="3426"/>
      <c r="N36" s="3426"/>
      <c r="O36" s="3426"/>
      <c r="P36" s="3426"/>
      <c r="Q36" s="3426"/>
      <c r="R36" s="3426"/>
      <c r="S36" s="3426"/>
      <c r="T36" s="3426"/>
      <c r="U36" s="3426"/>
      <c r="V36" s="3457" t="s">
        <v>1507</v>
      </c>
      <c r="W36" s="3463"/>
      <c r="X36" s="3463"/>
      <c r="Y36" s="3473"/>
      <c r="Z36" s="3418"/>
      <c r="AA36" s="3418"/>
      <c r="AB36" s="3418"/>
    </row>
    <row r="37" spans="1:28" ht="18.75" customHeight="1">
      <c r="A37" s="3418"/>
      <c r="B37" s="3417"/>
      <c r="C37" s="3418" t="s">
        <v>1369</v>
      </c>
      <c r="D37" s="3418"/>
      <c r="E37" s="3418"/>
      <c r="F37" s="3418"/>
      <c r="G37" s="3418"/>
      <c r="H37" s="3418"/>
      <c r="I37" s="3418"/>
      <c r="J37" s="3418"/>
      <c r="K37" s="3418"/>
      <c r="L37" s="3418"/>
      <c r="M37" s="3418"/>
      <c r="N37" s="3418"/>
      <c r="O37" s="3418"/>
      <c r="P37" s="3418"/>
      <c r="Q37" s="3418"/>
      <c r="R37" s="3418"/>
      <c r="S37" s="3418"/>
      <c r="T37" s="3418"/>
      <c r="U37" s="3418"/>
      <c r="V37" s="3456" t="s">
        <v>1507</v>
      </c>
      <c r="W37" s="3462"/>
      <c r="X37" s="3462"/>
      <c r="Y37" s="3472"/>
      <c r="Z37" s="3418"/>
      <c r="AA37" s="3418"/>
      <c r="AB37" s="3418"/>
    </row>
    <row r="38" spans="1:28" ht="18.75" customHeight="1">
      <c r="A38" s="3418"/>
      <c r="B38" s="3422"/>
      <c r="C38" s="3427" t="s">
        <v>1494</v>
      </c>
      <c r="D38" s="3427"/>
      <c r="E38" s="3427"/>
      <c r="F38" s="3427"/>
      <c r="G38" s="3427"/>
      <c r="H38" s="3427"/>
      <c r="I38" s="3427"/>
      <c r="J38" s="3427"/>
      <c r="K38" s="3427"/>
      <c r="L38" s="3427"/>
      <c r="M38" s="3427"/>
      <c r="N38" s="3427"/>
      <c r="O38" s="3427"/>
      <c r="P38" s="3427"/>
      <c r="Q38" s="3427"/>
      <c r="R38" s="3427"/>
      <c r="S38" s="3427"/>
      <c r="T38" s="3427"/>
      <c r="U38" s="3427"/>
      <c r="V38" s="3452" t="s">
        <v>582</v>
      </c>
      <c r="W38" s="3458"/>
      <c r="X38" s="3458"/>
      <c r="Y38" s="3468"/>
      <c r="Z38" s="3418"/>
      <c r="AA38" s="3418"/>
      <c r="AB38" s="3418"/>
    </row>
    <row r="39" spans="1:28" ht="18.75" customHeight="1">
      <c r="A39" s="3418"/>
      <c r="B39" s="3420"/>
      <c r="C39" s="3426" t="s">
        <v>1495</v>
      </c>
      <c r="D39" s="3426"/>
      <c r="E39" s="3426"/>
      <c r="F39" s="3426"/>
      <c r="G39" s="3426"/>
      <c r="H39" s="3426"/>
      <c r="I39" s="3426"/>
      <c r="J39" s="3426"/>
      <c r="K39" s="3426"/>
      <c r="L39" s="3426"/>
      <c r="M39" s="3426"/>
      <c r="N39" s="3426"/>
      <c r="O39" s="3426"/>
      <c r="P39" s="3426"/>
      <c r="Q39" s="3426"/>
      <c r="R39" s="3426"/>
      <c r="S39" s="3426"/>
      <c r="T39" s="3426"/>
      <c r="U39" s="3426"/>
      <c r="V39" s="3457" t="s">
        <v>582</v>
      </c>
      <c r="W39" s="3463"/>
      <c r="X39" s="3463"/>
      <c r="Y39" s="3473"/>
      <c r="Z39" s="3418"/>
      <c r="AA39" s="3418"/>
      <c r="AB39" s="3418"/>
    </row>
    <row r="40" spans="1:28" ht="18.75" customHeight="1">
      <c r="A40" s="3418"/>
      <c r="B40" s="3422"/>
      <c r="C40" s="3427" t="s">
        <v>1496</v>
      </c>
      <c r="D40" s="3427"/>
      <c r="E40" s="3427"/>
      <c r="F40" s="3427"/>
      <c r="G40" s="3427"/>
      <c r="H40" s="3427"/>
      <c r="I40" s="3427"/>
      <c r="J40" s="3427"/>
      <c r="K40" s="3427"/>
      <c r="L40" s="3427"/>
      <c r="M40" s="3427"/>
      <c r="N40" s="3427"/>
      <c r="O40" s="3427"/>
      <c r="P40" s="3427"/>
      <c r="Q40" s="3427"/>
      <c r="R40" s="3427"/>
      <c r="S40" s="3427"/>
      <c r="T40" s="3427"/>
      <c r="U40" s="3427"/>
      <c r="V40" s="3452" t="s">
        <v>582</v>
      </c>
      <c r="W40" s="3458"/>
      <c r="X40" s="3458"/>
      <c r="Y40" s="3468"/>
      <c r="Z40" s="3418"/>
      <c r="AA40" s="3418"/>
      <c r="AB40" s="3418"/>
    </row>
    <row r="41" spans="1:28" ht="18.75" customHeight="1">
      <c r="A41" s="3418"/>
      <c r="B41" s="3424"/>
      <c r="C41" s="3429" t="s">
        <v>1497</v>
      </c>
      <c r="D41" s="3429"/>
      <c r="E41" s="3429"/>
      <c r="F41" s="3429"/>
      <c r="G41" s="3429"/>
      <c r="H41" s="3429"/>
      <c r="I41" s="3429"/>
      <c r="J41" s="3429"/>
      <c r="K41" s="3429"/>
      <c r="L41" s="3429"/>
      <c r="M41" s="3429"/>
      <c r="N41" s="3429"/>
      <c r="O41" s="3429"/>
      <c r="P41" s="3429"/>
      <c r="Q41" s="3429"/>
      <c r="R41" s="3429"/>
      <c r="S41" s="3429"/>
      <c r="T41" s="3429"/>
      <c r="U41" s="3429"/>
      <c r="V41" s="3456"/>
      <c r="W41" s="3462"/>
      <c r="X41" s="3462"/>
      <c r="Y41" s="3472"/>
      <c r="Z41" s="3418"/>
      <c r="AA41" s="3418"/>
      <c r="AB41" s="3418"/>
    </row>
    <row r="42" spans="1:28" ht="18.75" customHeight="1">
      <c r="A42" s="3418"/>
      <c r="B42" s="3422"/>
      <c r="C42" s="3427" t="s">
        <v>1498</v>
      </c>
      <c r="D42" s="3427"/>
      <c r="E42" s="3427"/>
      <c r="F42" s="3427"/>
      <c r="G42" s="3427"/>
      <c r="H42" s="3427"/>
      <c r="I42" s="3427"/>
      <c r="J42" s="3427"/>
      <c r="K42" s="3427"/>
      <c r="L42" s="3427"/>
      <c r="M42" s="3427"/>
      <c r="N42" s="3427"/>
      <c r="O42" s="3427"/>
      <c r="P42" s="3427"/>
      <c r="Q42" s="3427"/>
      <c r="R42" s="3427"/>
      <c r="S42" s="3427"/>
      <c r="T42" s="3427"/>
      <c r="U42" s="3427"/>
      <c r="V42" s="3452" t="s">
        <v>582</v>
      </c>
      <c r="W42" s="3458"/>
      <c r="X42" s="3458"/>
      <c r="Y42" s="3468"/>
      <c r="Z42" s="3418"/>
      <c r="AA42" s="3418"/>
      <c r="AB42" s="3418"/>
    </row>
    <row r="43" spans="1:28" ht="18.75" customHeight="1">
      <c r="A43" s="3418"/>
      <c r="B43" s="3422"/>
      <c r="C43" s="3427" t="s">
        <v>67</v>
      </c>
      <c r="D43" s="3427"/>
      <c r="E43" s="3427"/>
      <c r="F43" s="3427"/>
      <c r="G43" s="3427"/>
      <c r="H43" s="3427"/>
      <c r="I43" s="3427"/>
      <c r="J43" s="3427"/>
      <c r="K43" s="3427"/>
      <c r="L43" s="3427"/>
      <c r="M43" s="3427"/>
      <c r="N43" s="3427"/>
      <c r="O43" s="3427"/>
      <c r="P43" s="3427"/>
      <c r="Q43" s="3427"/>
      <c r="R43" s="3427"/>
      <c r="S43" s="3427"/>
      <c r="T43" s="3427"/>
      <c r="U43" s="3427"/>
      <c r="V43" s="3452" t="s">
        <v>582</v>
      </c>
      <c r="W43" s="3458"/>
      <c r="X43" s="3458"/>
      <c r="Y43" s="3468"/>
      <c r="Z43" s="3418"/>
      <c r="AA43" s="3418"/>
      <c r="AB43" s="3418"/>
    </row>
    <row r="44" spans="1:28" ht="18.75" customHeight="1">
      <c r="A44" s="3418"/>
      <c r="B44" s="3422"/>
      <c r="C44" s="3427" t="s">
        <v>1499</v>
      </c>
      <c r="D44" s="3427"/>
      <c r="E44" s="3427"/>
      <c r="F44" s="3427"/>
      <c r="G44" s="3427"/>
      <c r="H44" s="3427"/>
      <c r="I44" s="3427"/>
      <c r="J44" s="3427"/>
      <c r="K44" s="3427"/>
      <c r="L44" s="3427"/>
      <c r="M44" s="3427"/>
      <c r="N44" s="3427"/>
      <c r="O44" s="3427"/>
      <c r="P44" s="3427"/>
      <c r="Q44" s="3427"/>
      <c r="R44" s="3427"/>
      <c r="S44" s="3427"/>
      <c r="T44" s="3427"/>
      <c r="U44" s="3449"/>
      <c r="V44" s="3452" t="s">
        <v>582</v>
      </c>
      <c r="W44" s="3458"/>
      <c r="X44" s="3458"/>
      <c r="Y44" s="3468"/>
      <c r="Z44" s="3418"/>
      <c r="AA44" s="3418"/>
      <c r="AB44" s="3418"/>
    </row>
    <row r="45" spans="1:28" ht="18.75" customHeight="1">
      <c r="A45" s="3418"/>
      <c r="B45" s="3422"/>
      <c r="C45" s="3427" t="s">
        <v>463</v>
      </c>
      <c r="D45" s="3427"/>
      <c r="E45" s="3427"/>
      <c r="F45" s="3427"/>
      <c r="G45" s="3427"/>
      <c r="H45" s="3427"/>
      <c r="I45" s="3427"/>
      <c r="J45" s="3427"/>
      <c r="K45" s="3427"/>
      <c r="L45" s="3427"/>
      <c r="M45" s="3427"/>
      <c r="N45" s="3427"/>
      <c r="O45" s="3427"/>
      <c r="P45" s="3427"/>
      <c r="Q45" s="3427"/>
      <c r="R45" s="3427"/>
      <c r="S45" s="3427"/>
      <c r="T45" s="3427"/>
      <c r="U45" s="3449"/>
      <c r="V45" s="3452" t="s">
        <v>582</v>
      </c>
      <c r="W45" s="3458"/>
      <c r="X45" s="3458"/>
      <c r="Y45" s="3468"/>
      <c r="Z45" s="3418"/>
      <c r="AA45" s="3418"/>
      <c r="AB45" s="3418"/>
    </row>
    <row r="46" spans="1:28" ht="18.75" customHeight="1">
      <c r="A46" s="3418"/>
      <c r="B46" s="3417"/>
      <c r="C46" s="3418" t="s">
        <v>1500</v>
      </c>
      <c r="D46" s="3418"/>
      <c r="E46" s="3418"/>
      <c r="F46" s="3418"/>
      <c r="G46" s="3418"/>
      <c r="H46" s="3418"/>
      <c r="I46" s="3418"/>
      <c r="J46" s="3418"/>
      <c r="K46" s="3418"/>
      <c r="L46" s="3418"/>
      <c r="M46" s="3418"/>
      <c r="N46" s="3418"/>
      <c r="O46" s="3418"/>
      <c r="P46" s="3418"/>
      <c r="Q46" s="3418"/>
      <c r="R46" s="3418"/>
      <c r="S46" s="3418"/>
      <c r="T46" s="3418"/>
      <c r="U46" s="3451"/>
      <c r="V46" s="3453"/>
      <c r="W46" s="3459"/>
      <c r="X46" s="3459"/>
      <c r="Y46" s="3469"/>
      <c r="Z46" s="3418"/>
      <c r="AA46" s="3418"/>
      <c r="AB46" s="3418"/>
    </row>
    <row r="47" spans="1:28" ht="18.75" customHeight="1">
      <c r="A47" s="3418"/>
      <c r="B47" s="3417"/>
      <c r="C47" s="3418" t="s">
        <v>2</v>
      </c>
      <c r="D47" s="3418"/>
      <c r="E47" s="3418"/>
      <c r="F47" s="3418"/>
      <c r="G47" s="3418"/>
      <c r="H47" s="3418"/>
      <c r="I47" s="3418"/>
      <c r="J47" s="3418"/>
      <c r="K47" s="3418"/>
      <c r="L47" s="3418"/>
      <c r="M47" s="3418"/>
      <c r="N47" s="3418"/>
      <c r="O47" s="3418"/>
      <c r="P47" s="3418"/>
      <c r="Q47" s="3418"/>
      <c r="R47" s="3418"/>
      <c r="S47" s="3418"/>
      <c r="T47" s="3418"/>
      <c r="U47" s="3451"/>
      <c r="V47" s="3453"/>
      <c r="W47" s="3459"/>
      <c r="X47" s="3459"/>
      <c r="Y47" s="3469"/>
      <c r="Z47" s="3418"/>
      <c r="AA47" s="3418"/>
      <c r="AB47" s="3418"/>
    </row>
    <row r="48" spans="1:28" ht="18.75" customHeight="1">
      <c r="A48" s="3418"/>
      <c r="B48" s="3420"/>
      <c r="C48" s="3426" t="s">
        <v>1501</v>
      </c>
      <c r="D48" s="3426"/>
      <c r="E48" s="3426"/>
      <c r="F48" s="3426"/>
      <c r="G48" s="3426"/>
      <c r="H48" s="3426"/>
      <c r="I48" s="3426"/>
      <c r="J48" s="3426"/>
      <c r="K48" s="3426"/>
      <c r="L48" s="3426"/>
      <c r="M48" s="3426"/>
      <c r="N48" s="3426"/>
      <c r="O48" s="3426"/>
      <c r="P48" s="3426"/>
      <c r="Q48" s="3426"/>
      <c r="R48" s="3426"/>
      <c r="S48" s="3426"/>
      <c r="T48" s="3426"/>
      <c r="U48" s="3426"/>
      <c r="V48" s="3457" t="s">
        <v>582</v>
      </c>
      <c r="W48" s="3463"/>
      <c r="X48" s="3463"/>
      <c r="Y48" s="3473"/>
      <c r="Z48" s="3418"/>
      <c r="AA48" s="3418"/>
      <c r="AB48" s="3418"/>
    </row>
    <row r="49" spans="1:28" ht="18.75" customHeight="1">
      <c r="A49" s="3451"/>
      <c r="B49" s="3417"/>
      <c r="C49" s="3418" t="s">
        <v>1502</v>
      </c>
      <c r="D49" s="3418"/>
      <c r="E49" s="3418"/>
      <c r="F49" s="3418"/>
      <c r="G49" s="3418"/>
      <c r="H49" s="3418"/>
      <c r="I49" s="3418"/>
      <c r="J49" s="3418"/>
      <c r="K49" s="3418"/>
      <c r="L49" s="3418"/>
      <c r="M49" s="3418"/>
      <c r="N49" s="3418"/>
      <c r="O49" s="3418"/>
      <c r="P49" s="3418"/>
      <c r="Q49" s="3418"/>
      <c r="R49" s="3418"/>
      <c r="S49" s="3418"/>
      <c r="T49" s="3418"/>
      <c r="U49" s="3451"/>
      <c r="V49" s="3452" t="s">
        <v>582</v>
      </c>
      <c r="W49" s="3458"/>
      <c r="X49" s="3458"/>
      <c r="Y49" s="3468"/>
      <c r="Z49" s="3418"/>
      <c r="AA49" s="3418"/>
      <c r="AB49" s="3418"/>
    </row>
    <row r="50" spans="1:28" ht="18.75" customHeight="1">
      <c r="A50" s="3451"/>
      <c r="B50" s="3417"/>
      <c r="C50" s="3418" t="s">
        <v>1331</v>
      </c>
      <c r="D50" s="3418"/>
      <c r="E50" s="3418"/>
      <c r="F50" s="3418"/>
      <c r="G50" s="3418"/>
      <c r="H50" s="3418"/>
      <c r="I50" s="3418"/>
      <c r="J50" s="3418"/>
      <c r="K50" s="3418"/>
      <c r="L50" s="3418"/>
      <c r="M50" s="3418"/>
      <c r="N50" s="3418"/>
      <c r="O50" s="3418"/>
      <c r="P50" s="3418"/>
      <c r="Q50" s="3418"/>
      <c r="R50" s="3418"/>
      <c r="S50" s="3418"/>
      <c r="T50" s="3418"/>
      <c r="U50" s="3451"/>
      <c r="V50" s="3453"/>
      <c r="W50" s="3459"/>
      <c r="X50" s="3459"/>
      <c r="Y50" s="3469"/>
      <c r="Z50" s="3418"/>
      <c r="AA50" s="3418"/>
      <c r="AB50" s="3418"/>
    </row>
    <row r="51" spans="1:28" ht="18.75" customHeight="1">
      <c r="A51" s="3451"/>
      <c r="B51" s="3417"/>
      <c r="C51" s="3418" t="s">
        <v>1374</v>
      </c>
      <c r="D51" s="3418"/>
      <c r="E51" s="3418"/>
      <c r="F51" s="3418"/>
      <c r="G51" s="3418"/>
      <c r="H51" s="3418"/>
      <c r="I51" s="3418"/>
      <c r="J51" s="3418"/>
      <c r="K51" s="3418"/>
      <c r="L51" s="3418"/>
      <c r="M51" s="3418"/>
      <c r="N51" s="3418"/>
      <c r="O51" s="3418"/>
      <c r="P51" s="3418"/>
      <c r="Q51" s="3418"/>
      <c r="R51" s="3418"/>
      <c r="S51" s="3418"/>
      <c r="T51" s="3418"/>
      <c r="U51" s="3451"/>
      <c r="V51" s="3453"/>
      <c r="W51" s="3459"/>
      <c r="X51" s="3459"/>
      <c r="Y51" s="3469"/>
      <c r="Z51" s="3418"/>
      <c r="AA51" s="3418"/>
      <c r="AB51" s="3418"/>
    </row>
    <row r="52" spans="1:28" ht="18.75" customHeight="1">
      <c r="A52" s="3451"/>
      <c r="B52" s="3417"/>
      <c r="C52" s="3418" t="s">
        <v>1103</v>
      </c>
      <c r="D52" s="3418"/>
      <c r="E52" s="3418"/>
      <c r="F52" s="3418"/>
      <c r="G52" s="3418"/>
      <c r="H52" s="3418"/>
      <c r="I52" s="3418"/>
      <c r="J52" s="3418"/>
      <c r="K52" s="3418"/>
      <c r="L52" s="3418"/>
      <c r="M52" s="3418"/>
      <c r="N52" s="3418"/>
      <c r="O52" s="3418"/>
      <c r="P52" s="3418"/>
      <c r="Q52" s="3418"/>
      <c r="R52" s="3418"/>
      <c r="S52" s="3418"/>
      <c r="T52" s="3418"/>
      <c r="U52" s="3451"/>
      <c r="V52" s="3453"/>
      <c r="W52" s="3459"/>
      <c r="X52" s="3459"/>
      <c r="Y52" s="3469"/>
      <c r="Z52" s="3418"/>
      <c r="AA52" s="3418"/>
      <c r="AB52" s="3418"/>
    </row>
    <row r="53" spans="1:28" ht="18.75" customHeight="1">
      <c r="A53" s="3451"/>
      <c r="B53" s="3417"/>
      <c r="C53" s="3418" t="s">
        <v>118</v>
      </c>
      <c r="D53" s="3418"/>
      <c r="E53" s="3418"/>
      <c r="F53" s="3418"/>
      <c r="G53" s="3418"/>
      <c r="H53" s="3418"/>
      <c r="I53" s="3418"/>
      <c r="J53" s="3418"/>
      <c r="K53" s="3418"/>
      <c r="L53" s="3418"/>
      <c r="M53" s="3418"/>
      <c r="N53" s="3418"/>
      <c r="O53" s="3418"/>
      <c r="P53" s="3418"/>
      <c r="Q53" s="3418"/>
      <c r="R53" s="3418"/>
      <c r="S53" s="3418"/>
      <c r="T53" s="3418"/>
      <c r="U53" s="3418"/>
      <c r="V53" s="3453"/>
      <c r="W53" s="3459"/>
      <c r="X53" s="3459"/>
      <c r="Y53" s="3469"/>
      <c r="Z53" s="3418"/>
      <c r="AA53" s="3418"/>
      <c r="AB53" s="3418"/>
    </row>
    <row r="54" spans="1:28" ht="18.75" customHeight="1">
      <c r="A54" s="3451"/>
      <c r="B54" s="3429"/>
      <c r="C54" s="3418"/>
      <c r="D54" s="3418" t="s">
        <v>1505</v>
      </c>
      <c r="E54" s="3418"/>
      <c r="F54" s="3418"/>
      <c r="G54" s="3418"/>
      <c r="H54" s="3418"/>
      <c r="I54" s="3418"/>
      <c r="J54" s="3418"/>
      <c r="K54" s="3418"/>
      <c r="L54" s="3418"/>
      <c r="M54" s="3418"/>
      <c r="N54" s="3418"/>
      <c r="O54" s="3418"/>
      <c r="P54" s="3418"/>
      <c r="Q54" s="3418"/>
      <c r="R54" s="3418"/>
      <c r="S54" s="3418"/>
      <c r="T54" s="3418"/>
      <c r="U54" s="3418"/>
      <c r="V54" s="3456"/>
      <c r="W54" s="3462"/>
      <c r="X54" s="3462"/>
      <c r="Y54" s="3472"/>
      <c r="Z54" s="3418"/>
      <c r="AA54" s="3418"/>
      <c r="AB54" s="3418"/>
    </row>
    <row r="55" spans="1:28" ht="18.75" customHeight="1">
      <c r="A55" s="3451"/>
      <c r="B55" s="3420"/>
      <c r="C55" s="3426" t="s">
        <v>702</v>
      </c>
      <c r="D55" s="3426"/>
      <c r="E55" s="3426"/>
      <c r="F55" s="3426"/>
      <c r="G55" s="3426"/>
      <c r="H55" s="3426"/>
      <c r="I55" s="3426"/>
      <c r="J55" s="3426"/>
      <c r="K55" s="3426"/>
      <c r="L55" s="3426"/>
      <c r="M55" s="3426"/>
      <c r="N55" s="3426"/>
      <c r="O55" s="3426"/>
      <c r="P55" s="3426"/>
      <c r="Q55" s="3426"/>
      <c r="R55" s="3426"/>
      <c r="S55" s="3426"/>
      <c r="T55" s="3426"/>
      <c r="U55" s="3426"/>
      <c r="V55" s="3457" t="s">
        <v>582</v>
      </c>
      <c r="W55" s="3463"/>
      <c r="X55" s="3463"/>
      <c r="Y55" s="3473"/>
      <c r="Z55" s="3418"/>
      <c r="AA55" s="3418"/>
      <c r="AB55" s="3418"/>
    </row>
    <row r="56" spans="1:28" ht="4.5" customHeight="1">
      <c r="A56" s="3418"/>
      <c r="B56" s="3418"/>
      <c r="C56" s="3418"/>
      <c r="D56" s="3418"/>
      <c r="E56" s="3418"/>
      <c r="F56" s="3418"/>
      <c r="G56" s="3418"/>
      <c r="H56" s="3418"/>
      <c r="I56" s="3418"/>
      <c r="J56" s="3418"/>
      <c r="K56" s="3418"/>
      <c r="L56" s="3418"/>
      <c r="M56" s="3418"/>
      <c r="N56" s="3418"/>
      <c r="O56" s="3418"/>
      <c r="P56" s="3418"/>
      <c r="Q56" s="3418"/>
      <c r="R56" s="3418"/>
      <c r="S56" s="3418"/>
      <c r="T56" s="3418"/>
      <c r="U56" s="3418"/>
      <c r="V56" s="3418"/>
      <c r="W56" s="3418"/>
      <c r="X56" s="3418"/>
      <c r="Y56" s="3418"/>
      <c r="Z56" s="3418"/>
    </row>
    <row r="57" spans="1:28" ht="4.5" customHeight="1">
      <c r="A57" s="3418"/>
      <c r="B57" s="3418"/>
      <c r="C57" s="3418"/>
      <c r="D57" s="3418"/>
      <c r="E57" s="3418"/>
      <c r="F57" s="3418"/>
      <c r="G57" s="3418"/>
      <c r="H57" s="3418"/>
      <c r="I57" s="3418"/>
      <c r="J57" s="3418"/>
      <c r="K57" s="3418"/>
      <c r="L57" s="3418"/>
      <c r="M57" s="3418"/>
      <c r="N57" s="3418"/>
      <c r="O57" s="3418"/>
      <c r="P57" s="3418"/>
      <c r="Q57" s="3418"/>
      <c r="R57" s="3418"/>
      <c r="S57" s="3418"/>
      <c r="T57" s="3418"/>
      <c r="U57" s="3418"/>
      <c r="V57" s="3418"/>
      <c r="W57" s="3418"/>
      <c r="X57" s="3418"/>
      <c r="Y57" s="3418"/>
      <c r="Z57" s="3418"/>
    </row>
    <row r="58" spans="1:28" ht="28.5" customHeight="1">
      <c r="A58" s="3418"/>
      <c r="B58" s="3425" t="s">
        <v>1489</v>
      </c>
      <c r="C58" s="3418"/>
      <c r="D58" s="3418"/>
      <c r="E58" s="3418"/>
      <c r="F58" s="3418"/>
      <c r="G58" s="3418"/>
      <c r="H58" s="3418"/>
      <c r="I58" s="3418"/>
      <c r="J58" s="3418"/>
      <c r="K58" s="3418"/>
      <c r="L58" s="3418"/>
      <c r="M58" s="3418"/>
      <c r="N58" s="3418"/>
      <c r="O58" s="3418"/>
      <c r="P58" s="3418"/>
      <c r="Q58" s="3418"/>
      <c r="R58" s="3418"/>
      <c r="S58" s="3418"/>
      <c r="T58" s="3418"/>
      <c r="U58" s="3418"/>
      <c r="V58" s="3418"/>
      <c r="W58" s="3418"/>
      <c r="X58" s="3418"/>
      <c r="Y58" s="3418"/>
      <c r="Z58" s="3418"/>
    </row>
    <row r="59" spans="1:28" ht="30" customHeight="1">
      <c r="A59" s="3418"/>
      <c r="B59" s="3425" t="s">
        <v>1490</v>
      </c>
      <c r="C59" s="3418"/>
      <c r="D59" s="3418"/>
      <c r="E59" s="3418"/>
      <c r="F59" s="3418"/>
      <c r="G59" s="3418"/>
      <c r="H59" s="3418"/>
      <c r="I59" s="3418"/>
      <c r="J59" s="3418"/>
      <c r="K59" s="3418"/>
      <c r="L59" s="3418"/>
      <c r="M59" s="3418"/>
      <c r="N59" s="3418"/>
      <c r="O59" s="3418"/>
      <c r="P59" s="3418"/>
      <c r="Q59" s="3418"/>
      <c r="R59" s="3418"/>
      <c r="S59" s="3418"/>
      <c r="T59" s="3418"/>
      <c r="U59" s="3418"/>
      <c r="V59" s="3418"/>
      <c r="W59" s="3418"/>
      <c r="X59" s="3418"/>
      <c r="Y59" s="3418"/>
      <c r="Z59" s="3418"/>
    </row>
    <row r="60" spans="1:28">
      <c r="A60" s="3418"/>
      <c r="Z60" s="3418"/>
    </row>
    <row r="61" spans="1:28">
      <c r="A61" s="3418"/>
      <c r="B61" s="3416" t="s">
        <v>1478</v>
      </c>
      <c r="Z61" s="3418"/>
    </row>
    <row r="62" spans="1:28">
      <c r="A62" s="3418"/>
      <c r="C62" s="3416" t="s">
        <v>514</v>
      </c>
      <c r="Z62" s="3418"/>
    </row>
    <row r="63" spans="1:28">
      <c r="A63" s="3418"/>
      <c r="C63" s="3416" t="s">
        <v>1503</v>
      </c>
      <c r="Z63" s="3418"/>
    </row>
    <row r="64" spans="1:28">
      <c r="A64" s="3418"/>
      <c r="C64" s="3416" t="s">
        <v>216</v>
      </c>
      <c r="Z64" s="3418"/>
    </row>
    <row r="65" spans="1:26">
      <c r="A65" s="3418"/>
      <c r="C65" s="3416" t="s">
        <v>1504</v>
      </c>
      <c r="Z65" s="3418"/>
    </row>
    <row r="66" spans="1:26">
      <c r="Z66" s="3418"/>
    </row>
    <row r="67" spans="1:26">
      <c r="Z67" s="3418"/>
    </row>
    <row r="68" spans="1:26">
      <c r="Z68" s="3418"/>
    </row>
    <row r="69" spans="1:26">
      <c r="Z69" s="3418"/>
    </row>
    <row r="70" spans="1:26">
      <c r="Z70" s="3418"/>
    </row>
    <row r="71" spans="1:26">
      <c r="Z71" s="3418"/>
    </row>
    <row r="72" spans="1:26">
      <c r="Z72" s="3418"/>
    </row>
    <row r="73" spans="1:26">
      <c r="Z73" s="3418"/>
    </row>
    <row r="74" spans="1:26">
      <c r="Z74" s="3418"/>
    </row>
    <row r="75" spans="1:26">
      <c r="Z75" s="3418"/>
    </row>
    <row r="76" spans="1:26">
      <c r="Z76" s="3418"/>
    </row>
    <row r="77" spans="1:26">
      <c r="Z77" s="3418"/>
    </row>
    <row r="78" spans="1:26">
      <c r="Z78" s="3418"/>
    </row>
    <row r="79" spans="1:26">
      <c r="Z79" s="3418"/>
    </row>
    <row r="80" spans="1:26">
      <c r="Z80" s="3418"/>
    </row>
    <row r="81" spans="26:26">
      <c r="Z81" s="3418"/>
    </row>
    <row r="82" spans="26:26">
      <c r="Z82" s="3418"/>
    </row>
    <row r="83" spans="26:26">
      <c r="Z83" s="3418"/>
    </row>
    <row r="84" spans="26:26">
      <c r="Z84" s="3418"/>
    </row>
    <row r="85" spans="26:26">
      <c r="Z85" s="3418"/>
    </row>
    <row r="86" spans="26:26">
      <c r="Z86" s="3418"/>
    </row>
    <row r="87" spans="26:26">
      <c r="Z87" s="3418"/>
    </row>
    <row r="88" spans="26:26">
      <c r="Z88" s="3418"/>
    </row>
    <row r="89" spans="26:26">
      <c r="Z89" s="3418"/>
    </row>
    <row r="90" spans="26:26">
      <c r="Z90" s="3418"/>
    </row>
    <row r="91" spans="26:26">
      <c r="Z91" s="3418"/>
    </row>
    <row r="92" spans="26:26">
      <c r="Z92" s="3418"/>
    </row>
    <row r="93" spans="26:26">
      <c r="Z93" s="3418"/>
    </row>
    <row r="94" spans="26:26">
      <c r="Z94" s="3418"/>
    </row>
    <row r="95" spans="26:26">
      <c r="Z95" s="3418"/>
    </row>
    <row r="96" spans="26:26">
      <c r="Z96" s="3418"/>
    </row>
    <row r="97" spans="26:26">
      <c r="Z97" s="3418"/>
    </row>
    <row r="98" spans="26:26">
      <c r="Z98" s="3418"/>
    </row>
    <row r="99" spans="26:26">
      <c r="Z99" s="3418"/>
    </row>
    <row r="100" spans="26:26">
      <c r="Z100" s="3418"/>
    </row>
    <row r="101" spans="26:26">
      <c r="Z101" s="3418"/>
    </row>
    <row r="102" spans="26:26">
      <c r="Z102" s="3418"/>
    </row>
    <row r="103" spans="26:26">
      <c r="Z103" s="3418"/>
    </row>
    <row r="104" spans="26:26">
      <c r="Z104" s="3418"/>
    </row>
    <row r="105" spans="26:26">
      <c r="Z105" s="3418"/>
    </row>
    <row r="106" spans="26:26">
      <c r="Z106" s="3418"/>
    </row>
    <row r="107" spans="26:26">
      <c r="Z107" s="3418"/>
    </row>
    <row r="108" spans="26:26">
      <c r="Z108" s="3418"/>
    </row>
    <row r="109" spans="26:26">
      <c r="Z109" s="3418"/>
    </row>
    <row r="110" spans="26:26">
      <c r="Z110" s="3418"/>
    </row>
    <row r="111" spans="26:26">
      <c r="Z111" s="3418"/>
    </row>
    <row r="112" spans="26:26">
      <c r="Z112" s="3418"/>
    </row>
    <row r="113" spans="26:26">
      <c r="Z113" s="3418"/>
    </row>
    <row r="114" spans="26:26">
      <c r="Z114" s="3418"/>
    </row>
    <row r="115" spans="26:26">
      <c r="Z115" s="3418"/>
    </row>
    <row r="116" spans="26:26">
      <c r="Z116" s="3418"/>
    </row>
    <row r="117" spans="26:26">
      <c r="Z117" s="3418"/>
    </row>
    <row r="118" spans="26:26">
      <c r="Z118" s="3418"/>
    </row>
    <row r="119" spans="26:26">
      <c r="Z119" s="3418"/>
    </row>
    <row r="120" spans="26:26">
      <c r="Z120" s="3418"/>
    </row>
    <row r="121" spans="26:26">
      <c r="Z121" s="3418"/>
    </row>
    <row r="122" spans="26:26">
      <c r="Z122" s="3418"/>
    </row>
    <row r="123" spans="26:26">
      <c r="Z123" s="3418"/>
    </row>
    <row r="124" spans="26:26">
      <c r="Z124" s="3418"/>
    </row>
    <row r="125" spans="26:26">
      <c r="Z125" s="3418"/>
    </row>
    <row r="126" spans="26:26">
      <c r="Z126" s="3418"/>
    </row>
    <row r="127" spans="26:26">
      <c r="Z127" s="3418"/>
    </row>
    <row r="128" spans="26:26">
      <c r="Z128" s="3418"/>
    </row>
    <row r="129" spans="26:26">
      <c r="Z129" s="3418"/>
    </row>
    <row r="130" spans="26:26">
      <c r="Z130" s="3418"/>
    </row>
    <row r="131" spans="26:26">
      <c r="Z131" s="3418"/>
    </row>
    <row r="132" spans="26:26">
      <c r="Z132" s="3418"/>
    </row>
    <row r="133" spans="26:26">
      <c r="Z133" s="3418"/>
    </row>
    <row r="134" spans="26:26">
      <c r="Z134" s="3418"/>
    </row>
    <row r="135" spans="26:26">
      <c r="Z135" s="3418"/>
    </row>
    <row r="136" spans="26:26">
      <c r="Z136" s="3418"/>
    </row>
    <row r="137" spans="26:26">
      <c r="Z137" s="3418"/>
    </row>
    <row r="138" spans="26:26">
      <c r="Z138" s="3418"/>
    </row>
    <row r="139" spans="26:26">
      <c r="Z139" s="3418"/>
    </row>
    <row r="140" spans="26:26">
      <c r="Z140" s="3418"/>
    </row>
    <row r="141" spans="26:26">
      <c r="Z141" s="3418"/>
    </row>
    <row r="142" spans="26:26">
      <c r="Z142" s="3418"/>
    </row>
    <row r="143" spans="26:26">
      <c r="Z143" s="3418"/>
    </row>
    <row r="144" spans="26:26">
      <c r="Z144" s="3418"/>
    </row>
    <row r="145" spans="26:26">
      <c r="Z145" s="3418"/>
    </row>
    <row r="146" spans="26:26">
      <c r="Z146" s="3418"/>
    </row>
    <row r="147" spans="26:26">
      <c r="Z147" s="3418"/>
    </row>
    <row r="148" spans="26:26">
      <c r="Z148" s="3418"/>
    </row>
    <row r="149" spans="26:26">
      <c r="Z149" s="3418"/>
    </row>
    <row r="150" spans="26:26">
      <c r="Z150" s="3418"/>
    </row>
    <row r="151" spans="26:26">
      <c r="Z151" s="3418"/>
    </row>
    <row r="152" spans="26:26">
      <c r="Z152" s="3418"/>
    </row>
    <row r="153" spans="26:26">
      <c r="Z153" s="3418"/>
    </row>
    <row r="154" spans="26:26">
      <c r="Z154" s="3418"/>
    </row>
    <row r="155" spans="26:26">
      <c r="Z155" s="3418"/>
    </row>
    <row r="156" spans="26:26">
      <c r="Z156" s="3418"/>
    </row>
    <row r="157" spans="26:26">
      <c r="Z157" s="3418"/>
    </row>
    <row r="158" spans="26:26">
      <c r="Z158" s="3418"/>
    </row>
    <row r="159" spans="26:26">
      <c r="Z159" s="3418"/>
    </row>
    <row r="160" spans="26:26">
      <c r="Z160" s="3418"/>
    </row>
    <row r="161" spans="26:26">
      <c r="Z161" s="3418"/>
    </row>
    <row r="162" spans="26:26">
      <c r="Z162" s="3418"/>
    </row>
    <row r="163" spans="26:26">
      <c r="Z163" s="3418"/>
    </row>
    <row r="164" spans="26:26">
      <c r="Z164" s="3418"/>
    </row>
    <row r="165" spans="26:26">
      <c r="Z165" s="3418"/>
    </row>
    <row r="166" spans="26:26">
      <c r="Z166" s="3418"/>
    </row>
    <row r="167" spans="26:26">
      <c r="Z167" s="3418"/>
    </row>
    <row r="168" spans="26:26">
      <c r="Z168" s="3418"/>
    </row>
    <row r="169" spans="26:26">
      <c r="Z169" s="3418"/>
    </row>
    <row r="170" spans="26:26">
      <c r="Z170" s="3418"/>
    </row>
    <row r="171" spans="26:26">
      <c r="Z171" s="3418"/>
    </row>
    <row r="172" spans="26:26">
      <c r="Z172" s="3418"/>
    </row>
    <row r="173" spans="26:26">
      <c r="Z173" s="3418"/>
    </row>
    <row r="174" spans="26:26">
      <c r="Z174" s="3418"/>
    </row>
    <row r="175" spans="26:26">
      <c r="Z175" s="3418"/>
    </row>
    <row r="176" spans="26:26">
      <c r="Z176" s="3418"/>
    </row>
    <row r="177" spans="26:26">
      <c r="Z177" s="3418"/>
    </row>
    <row r="178" spans="26:26">
      <c r="Z178" s="3418"/>
    </row>
    <row r="179" spans="26:26">
      <c r="Z179" s="3418"/>
    </row>
    <row r="180" spans="26:26">
      <c r="Z180" s="3418"/>
    </row>
    <row r="181" spans="26:26">
      <c r="Z181" s="3418"/>
    </row>
    <row r="182" spans="26:26">
      <c r="Z182" s="3418"/>
    </row>
    <row r="183" spans="26:26">
      <c r="Z183" s="3418"/>
    </row>
    <row r="184" spans="26:26">
      <c r="Z184" s="3418"/>
    </row>
    <row r="185" spans="26:26">
      <c r="Z185" s="3418"/>
    </row>
    <row r="186" spans="26:26">
      <c r="Z186" s="3418"/>
    </row>
    <row r="187" spans="26:26">
      <c r="Z187" s="3418"/>
    </row>
    <row r="188" spans="26:26">
      <c r="Z188" s="3418"/>
    </row>
    <row r="189" spans="26:26">
      <c r="Z189" s="3418"/>
    </row>
    <row r="190" spans="26:26">
      <c r="Z190" s="3418"/>
    </row>
    <row r="191" spans="26:26">
      <c r="Z191" s="3418"/>
    </row>
    <row r="192" spans="26:26">
      <c r="Z192" s="3418"/>
    </row>
    <row r="193" spans="26:26">
      <c r="Z193" s="3418"/>
    </row>
    <row r="194" spans="26:26">
      <c r="Z194" s="3418"/>
    </row>
    <row r="195" spans="26:26">
      <c r="Z195" s="3418"/>
    </row>
    <row r="196" spans="26:26">
      <c r="Z196" s="3418"/>
    </row>
    <row r="197" spans="26:26">
      <c r="Z197" s="3418"/>
    </row>
    <row r="198" spans="26:26">
      <c r="Z198" s="3418"/>
    </row>
    <row r="199" spans="26:26">
      <c r="Z199" s="3418"/>
    </row>
    <row r="200" spans="26:26">
      <c r="Z200" s="3418"/>
    </row>
    <row r="201" spans="26:26">
      <c r="Z201" s="3418"/>
    </row>
    <row r="202" spans="26:26">
      <c r="Z202" s="3418"/>
    </row>
    <row r="203" spans="26:26">
      <c r="Z203" s="3418"/>
    </row>
    <row r="204" spans="26:26">
      <c r="Z204" s="3418"/>
    </row>
    <row r="205" spans="26:26">
      <c r="Z205" s="3418"/>
    </row>
    <row r="206" spans="26:26">
      <c r="Z206" s="3418"/>
    </row>
    <row r="207" spans="26:26">
      <c r="Z207" s="3418"/>
    </row>
    <row r="208" spans="26:26">
      <c r="Z208" s="3418"/>
    </row>
    <row r="209" spans="26:26">
      <c r="Z209" s="3418"/>
    </row>
    <row r="210" spans="26:26">
      <c r="Z210" s="3418"/>
    </row>
    <row r="211" spans="26:26">
      <c r="Z211" s="3418"/>
    </row>
    <row r="212" spans="26:26">
      <c r="Z212" s="3418"/>
    </row>
    <row r="213" spans="26:26">
      <c r="Z213" s="3418"/>
    </row>
    <row r="214" spans="26:26">
      <c r="Z214" s="3418"/>
    </row>
    <row r="215" spans="26:26">
      <c r="Z215" s="3418"/>
    </row>
    <row r="216" spans="26:26">
      <c r="Z216" s="3418"/>
    </row>
    <row r="217" spans="26:26">
      <c r="Z217" s="3418"/>
    </row>
    <row r="218" spans="26:26">
      <c r="Z218" s="3418"/>
    </row>
    <row r="219" spans="26:26">
      <c r="Z219" s="3418"/>
    </row>
    <row r="220" spans="26:26">
      <c r="Z220" s="3418"/>
    </row>
    <row r="221" spans="26:26">
      <c r="Z221" s="3418"/>
    </row>
    <row r="222" spans="26:26">
      <c r="Z222" s="3418"/>
    </row>
    <row r="223" spans="26:26">
      <c r="Z223" s="3418"/>
    </row>
    <row r="224" spans="26:26">
      <c r="Z224" s="3418"/>
    </row>
    <row r="225" spans="26:26">
      <c r="Z225" s="3418"/>
    </row>
    <row r="226" spans="26:26">
      <c r="Z226" s="3418"/>
    </row>
    <row r="227" spans="26:26">
      <c r="Z227" s="3418"/>
    </row>
    <row r="228" spans="26:26">
      <c r="Z228" s="3418"/>
    </row>
    <row r="229" spans="26:26">
      <c r="Z229" s="3418"/>
    </row>
    <row r="230" spans="26:26">
      <c r="Z230" s="3418"/>
    </row>
    <row r="231" spans="26:26">
      <c r="Z231" s="3418"/>
    </row>
    <row r="232" spans="26:26">
      <c r="Z232" s="3418"/>
    </row>
    <row r="233" spans="26:26">
      <c r="Z233" s="3418"/>
    </row>
    <row r="234" spans="26:26">
      <c r="Z234" s="3418"/>
    </row>
    <row r="235" spans="26:26">
      <c r="Z235" s="3418"/>
    </row>
    <row r="236" spans="26:26">
      <c r="Z236" s="3418"/>
    </row>
    <row r="237" spans="26:26">
      <c r="Z237" s="3418"/>
    </row>
    <row r="238" spans="26:26">
      <c r="Z238" s="3418"/>
    </row>
    <row r="239" spans="26:26">
      <c r="Z239" s="3418"/>
    </row>
    <row r="240" spans="26:26">
      <c r="Z240" s="3418"/>
    </row>
    <row r="241" spans="26:26">
      <c r="Z241" s="3418"/>
    </row>
    <row r="242" spans="26:26">
      <c r="Z242" s="3418"/>
    </row>
    <row r="243" spans="26:26">
      <c r="Z243" s="3418"/>
    </row>
    <row r="244" spans="26:26">
      <c r="Z244" s="3418"/>
    </row>
    <row r="245" spans="26:26">
      <c r="Z245" s="3418"/>
    </row>
    <row r="246" spans="26:26">
      <c r="Z246" s="3418"/>
    </row>
    <row r="247" spans="26:26">
      <c r="Z247" s="3418"/>
    </row>
    <row r="248" spans="26:26">
      <c r="Z248" s="3418"/>
    </row>
    <row r="249" spans="26:26">
      <c r="Z249" s="3418"/>
    </row>
    <row r="250" spans="26:26">
      <c r="Z250" s="3418"/>
    </row>
    <row r="251" spans="26:26">
      <c r="Z251" s="3418"/>
    </row>
    <row r="252" spans="26:26">
      <c r="Z252" s="3418"/>
    </row>
    <row r="253" spans="26:26">
      <c r="Z253" s="3418"/>
    </row>
    <row r="254" spans="26:26">
      <c r="Z254" s="3418"/>
    </row>
    <row r="255" spans="26:26">
      <c r="Z255" s="3418"/>
    </row>
    <row r="256" spans="26:26">
      <c r="Z256" s="3418"/>
    </row>
    <row r="257" spans="26:26">
      <c r="Z257" s="3418"/>
    </row>
    <row r="258" spans="26:26">
      <c r="Z258" s="3418"/>
    </row>
    <row r="259" spans="26:26">
      <c r="Z259" s="3418"/>
    </row>
    <row r="260" spans="26:26">
      <c r="Z260" s="3418"/>
    </row>
    <row r="261" spans="26:26">
      <c r="Z261" s="3418"/>
    </row>
    <row r="262" spans="26:26">
      <c r="Z262" s="3418"/>
    </row>
    <row r="263" spans="26:26">
      <c r="Z263" s="3418"/>
    </row>
    <row r="264" spans="26:26">
      <c r="Z264" s="3418"/>
    </row>
    <row r="265" spans="26:26">
      <c r="Z265" s="3418"/>
    </row>
    <row r="266" spans="26:26">
      <c r="Z266" s="3418"/>
    </row>
    <row r="267" spans="26:26">
      <c r="Z267" s="3418"/>
    </row>
    <row r="268" spans="26:26">
      <c r="Z268" s="3418"/>
    </row>
    <row r="269" spans="26:26">
      <c r="Z269" s="3418"/>
    </row>
    <row r="270" spans="26:26">
      <c r="Z270" s="3418"/>
    </row>
    <row r="271" spans="26:26">
      <c r="Z271" s="3418"/>
    </row>
    <row r="272" spans="26:26">
      <c r="Z272" s="3418"/>
    </row>
    <row r="273" spans="26:26">
      <c r="Z273" s="3418"/>
    </row>
    <row r="274" spans="26:26">
      <c r="Z274" s="3418"/>
    </row>
    <row r="275" spans="26:26">
      <c r="Z275" s="3418"/>
    </row>
    <row r="276" spans="26:26">
      <c r="Z276" s="3418"/>
    </row>
    <row r="277" spans="26:26">
      <c r="Z277" s="3418"/>
    </row>
    <row r="278" spans="26:26">
      <c r="Z278" s="3418"/>
    </row>
    <row r="279" spans="26:26">
      <c r="Z279" s="3418"/>
    </row>
    <row r="280" spans="26:26">
      <c r="Z280" s="3418"/>
    </row>
    <row r="281" spans="26:26">
      <c r="Z281" s="3418"/>
    </row>
    <row r="282" spans="26:26">
      <c r="Z282" s="3418"/>
    </row>
    <row r="283" spans="26:26">
      <c r="Z283" s="3418"/>
    </row>
    <row r="284" spans="26:26">
      <c r="Z284" s="3418"/>
    </row>
    <row r="285" spans="26:26">
      <c r="Z285" s="3418"/>
    </row>
    <row r="286" spans="26:26">
      <c r="Z286" s="3418"/>
    </row>
    <row r="287" spans="26:26">
      <c r="Z287" s="3418"/>
    </row>
    <row r="288" spans="26:26">
      <c r="Z288" s="3418"/>
    </row>
    <row r="289" spans="26:26">
      <c r="Z289" s="3418"/>
    </row>
    <row r="290" spans="26:26">
      <c r="Z290" s="3418"/>
    </row>
  </sheetData>
  <mergeCells count="49">
    <mergeCell ref="R2:Y2"/>
    <mergeCell ref="B4:Y4"/>
    <mergeCell ref="B5:Y5"/>
    <mergeCell ref="B7:F7"/>
    <mergeCell ref="G7:Y7"/>
    <mergeCell ref="B8:F8"/>
    <mergeCell ref="G8:Y8"/>
    <mergeCell ref="B9:F9"/>
    <mergeCell ref="G9:L9"/>
    <mergeCell ref="M9:W9"/>
    <mergeCell ref="X9:Y9"/>
    <mergeCell ref="B11:Y11"/>
    <mergeCell ref="D15:J15"/>
    <mergeCell ref="M15:N15"/>
    <mergeCell ref="R15:S15"/>
    <mergeCell ref="D17:J17"/>
    <mergeCell ref="M17:N17"/>
    <mergeCell ref="R17:S17"/>
    <mergeCell ref="G19:M19"/>
    <mergeCell ref="D21:J21"/>
    <mergeCell ref="M21:N21"/>
    <mergeCell ref="R21:S21"/>
    <mergeCell ref="D23:J23"/>
    <mergeCell ref="M23:N23"/>
    <mergeCell ref="R23:S23"/>
    <mergeCell ref="G25:M25"/>
    <mergeCell ref="D27:J27"/>
    <mergeCell ref="M27:N27"/>
    <mergeCell ref="R27:S27"/>
    <mergeCell ref="D29:J29"/>
    <mergeCell ref="M29:N29"/>
    <mergeCell ref="R29:S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7"/>
  <dataValidations count="2">
    <dataValidation type="list" allowBlank="1" showDropDown="0" showInputMessage="1" showErrorMessage="1" sqref="G8:Y8">
      <formula1>"　,１　新規,２　変更,３　終了"</formula1>
    </dataValidation>
    <dataValidation type="list" allowBlank="1" showDropDown="0" showInputMessage="1" showErrorMessage="1" sqref="M9:W9">
      <formula1>"　,１　(Ⅰ),２　(Ⅱ),３　(Ⅲ)　"</formula1>
    </dataValidation>
  </dataValidations>
  <pageMargins left="0.7" right="0.7" top="0.75" bottom="0.75" header="0.3" footer="0.3"/>
  <pageSetup paperSize="9" scale="63"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Z81"/>
  <sheetViews>
    <sheetView view="pageBreakPreview" zoomScaleSheetLayoutView="100" workbookViewId="0">
      <selection activeCell="AF46" sqref="AF46"/>
    </sheetView>
  </sheetViews>
  <sheetFormatPr defaultColWidth="4" defaultRowHeight="18.75"/>
  <cols>
    <col min="1" max="1" width="2.125" style="3481" customWidth="1"/>
    <col min="2" max="2" width="3.625" style="3481" customWidth="1"/>
    <col min="3" max="21" width="5.125" style="3481" customWidth="1"/>
    <col min="22" max="25" width="3.625" style="3481" customWidth="1"/>
    <col min="26" max="26" width="2.125" style="3481" customWidth="1"/>
    <col min="27" max="255" width="4" style="3481"/>
    <col min="256" max="256" width="1.75" style="3481" customWidth="1"/>
    <col min="257" max="257" width="2.125" style="3481" customWidth="1"/>
    <col min="258" max="258" width="2.375" style="3481" customWidth="1"/>
    <col min="259" max="277" width="4" style="3481"/>
    <col min="278" max="281" width="2.375" style="3481" customWidth="1"/>
    <col min="282" max="282" width="2.125" style="3481" customWidth="1"/>
    <col min="283" max="511" width="4" style="3481"/>
    <col min="512" max="512" width="1.75" style="3481" customWidth="1"/>
    <col min="513" max="513" width="2.125" style="3481" customWidth="1"/>
    <col min="514" max="514" width="2.375" style="3481" customWidth="1"/>
    <col min="515" max="533" width="4" style="3481"/>
    <col min="534" max="537" width="2.375" style="3481" customWidth="1"/>
    <col min="538" max="538" width="2.125" style="3481" customWidth="1"/>
    <col min="539" max="767" width="4" style="3481"/>
    <col min="768" max="768" width="1.75" style="3481" customWidth="1"/>
    <col min="769" max="769" width="2.125" style="3481" customWidth="1"/>
    <col min="770" max="770" width="2.375" style="3481" customWidth="1"/>
    <col min="771" max="789" width="4" style="3481"/>
    <col min="790" max="793" width="2.375" style="3481" customWidth="1"/>
    <col min="794" max="794" width="2.125" style="3481" customWidth="1"/>
    <col min="795" max="1023" width="4" style="3481"/>
    <col min="1024" max="1024" width="1.75" style="3481" customWidth="1"/>
    <col min="1025" max="1025" width="2.125" style="3481" customWidth="1"/>
    <col min="1026" max="1026" width="2.375" style="3481" customWidth="1"/>
    <col min="1027" max="1045" width="4" style="3481"/>
    <col min="1046" max="1049" width="2.375" style="3481" customWidth="1"/>
    <col min="1050" max="1050" width="2.125" style="3481" customWidth="1"/>
    <col min="1051" max="1279" width="4" style="3481"/>
    <col min="1280" max="1280" width="1.75" style="3481" customWidth="1"/>
    <col min="1281" max="1281" width="2.125" style="3481" customWidth="1"/>
    <col min="1282" max="1282" width="2.375" style="3481" customWidth="1"/>
    <col min="1283" max="1301" width="4" style="3481"/>
    <col min="1302" max="1305" width="2.375" style="3481" customWidth="1"/>
    <col min="1306" max="1306" width="2.125" style="3481" customWidth="1"/>
    <col min="1307" max="1535" width="4" style="3481"/>
    <col min="1536" max="1536" width="1.75" style="3481" customWidth="1"/>
    <col min="1537" max="1537" width="2.125" style="3481" customWidth="1"/>
    <col min="1538" max="1538" width="2.375" style="3481" customWidth="1"/>
    <col min="1539" max="1557" width="4" style="3481"/>
    <col min="1558" max="1561" width="2.375" style="3481" customWidth="1"/>
    <col min="1562" max="1562" width="2.125" style="3481" customWidth="1"/>
    <col min="1563" max="1791" width="4" style="3481"/>
    <col min="1792" max="1792" width="1.75" style="3481" customWidth="1"/>
    <col min="1793" max="1793" width="2.125" style="3481" customWidth="1"/>
    <col min="1794" max="1794" width="2.375" style="3481" customWidth="1"/>
    <col min="1795" max="1813" width="4" style="3481"/>
    <col min="1814" max="1817" width="2.375" style="3481" customWidth="1"/>
    <col min="1818" max="1818" width="2.125" style="3481" customWidth="1"/>
    <col min="1819" max="2047" width="4" style="3481"/>
    <col min="2048" max="2048" width="1.75" style="3481" customWidth="1"/>
    <col min="2049" max="2049" width="2.125" style="3481" customWidth="1"/>
    <col min="2050" max="2050" width="2.375" style="3481" customWidth="1"/>
    <col min="2051" max="2069" width="4" style="3481"/>
    <col min="2070" max="2073" width="2.375" style="3481" customWidth="1"/>
    <col min="2074" max="2074" width="2.125" style="3481" customWidth="1"/>
    <col min="2075" max="2303" width="4" style="3481"/>
    <col min="2304" max="2304" width="1.75" style="3481" customWidth="1"/>
    <col min="2305" max="2305" width="2.125" style="3481" customWidth="1"/>
    <col min="2306" max="2306" width="2.375" style="3481" customWidth="1"/>
    <col min="2307" max="2325" width="4" style="3481"/>
    <col min="2326" max="2329" width="2.375" style="3481" customWidth="1"/>
    <col min="2330" max="2330" width="2.125" style="3481" customWidth="1"/>
    <col min="2331" max="2559" width="4" style="3481"/>
    <col min="2560" max="2560" width="1.75" style="3481" customWidth="1"/>
    <col min="2561" max="2561" width="2.125" style="3481" customWidth="1"/>
    <col min="2562" max="2562" width="2.375" style="3481" customWidth="1"/>
    <col min="2563" max="2581" width="4" style="3481"/>
    <col min="2582" max="2585" width="2.375" style="3481" customWidth="1"/>
    <col min="2586" max="2586" width="2.125" style="3481" customWidth="1"/>
    <col min="2587" max="2815" width="4" style="3481"/>
    <col min="2816" max="2816" width="1.75" style="3481" customWidth="1"/>
    <col min="2817" max="2817" width="2.125" style="3481" customWidth="1"/>
    <col min="2818" max="2818" width="2.375" style="3481" customWidth="1"/>
    <col min="2819" max="2837" width="4" style="3481"/>
    <col min="2838" max="2841" width="2.375" style="3481" customWidth="1"/>
    <col min="2842" max="2842" width="2.125" style="3481" customWidth="1"/>
    <col min="2843" max="3071" width="4" style="3481"/>
    <col min="3072" max="3072" width="1.75" style="3481" customWidth="1"/>
    <col min="3073" max="3073" width="2.125" style="3481" customWidth="1"/>
    <col min="3074" max="3074" width="2.375" style="3481" customWidth="1"/>
    <col min="3075" max="3093" width="4" style="3481"/>
    <col min="3094" max="3097" width="2.375" style="3481" customWidth="1"/>
    <col min="3098" max="3098" width="2.125" style="3481" customWidth="1"/>
    <col min="3099" max="3327" width="4" style="3481"/>
    <col min="3328" max="3328" width="1.75" style="3481" customWidth="1"/>
    <col min="3329" max="3329" width="2.125" style="3481" customWidth="1"/>
    <col min="3330" max="3330" width="2.375" style="3481" customWidth="1"/>
    <col min="3331" max="3349" width="4" style="3481"/>
    <col min="3350" max="3353" width="2.375" style="3481" customWidth="1"/>
    <col min="3354" max="3354" width="2.125" style="3481" customWidth="1"/>
    <col min="3355" max="3583" width="4" style="3481"/>
    <col min="3584" max="3584" width="1.75" style="3481" customWidth="1"/>
    <col min="3585" max="3585" width="2.125" style="3481" customWidth="1"/>
    <col min="3586" max="3586" width="2.375" style="3481" customWidth="1"/>
    <col min="3587" max="3605" width="4" style="3481"/>
    <col min="3606" max="3609" width="2.375" style="3481" customWidth="1"/>
    <col min="3610" max="3610" width="2.125" style="3481" customWidth="1"/>
    <col min="3611" max="3839" width="4" style="3481"/>
    <col min="3840" max="3840" width="1.75" style="3481" customWidth="1"/>
    <col min="3841" max="3841" width="2.125" style="3481" customWidth="1"/>
    <col min="3842" max="3842" width="2.375" style="3481" customWidth="1"/>
    <col min="3843" max="3861" width="4" style="3481"/>
    <col min="3862" max="3865" width="2.375" style="3481" customWidth="1"/>
    <col min="3866" max="3866" width="2.125" style="3481" customWidth="1"/>
    <col min="3867" max="4095" width="4" style="3481"/>
    <col min="4096" max="4096" width="1.75" style="3481" customWidth="1"/>
    <col min="4097" max="4097" width="2.125" style="3481" customWidth="1"/>
    <col min="4098" max="4098" width="2.375" style="3481" customWidth="1"/>
    <col min="4099" max="4117" width="4" style="3481"/>
    <col min="4118" max="4121" width="2.375" style="3481" customWidth="1"/>
    <col min="4122" max="4122" width="2.125" style="3481" customWidth="1"/>
    <col min="4123" max="4351" width="4" style="3481"/>
    <col min="4352" max="4352" width="1.75" style="3481" customWidth="1"/>
    <col min="4353" max="4353" width="2.125" style="3481" customWidth="1"/>
    <col min="4354" max="4354" width="2.375" style="3481" customWidth="1"/>
    <col min="4355" max="4373" width="4" style="3481"/>
    <col min="4374" max="4377" width="2.375" style="3481" customWidth="1"/>
    <col min="4378" max="4378" width="2.125" style="3481" customWidth="1"/>
    <col min="4379" max="4607" width="4" style="3481"/>
    <col min="4608" max="4608" width="1.75" style="3481" customWidth="1"/>
    <col min="4609" max="4609" width="2.125" style="3481" customWidth="1"/>
    <col min="4610" max="4610" width="2.375" style="3481" customWidth="1"/>
    <col min="4611" max="4629" width="4" style="3481"/>
    <col min="4630" max="4633" width="2.375" style="3481" customWidth="1"/>
    <col min="4634" max="4634" width="2.125" style="3481" customWidth="1"/>
    <col min="4635" max="4863" width="4" style="3481"/>
    <col min="4864" max="4864" width="1.75" style="3481" customWidth="1"/>
    <col min="4865" max="4865" width="2.125" style="3481" customWidth="1"/>
    <col min="4866" max="4866" width="2.375" style="3481" customWidth="1"/>
    <col min="4867" max="4885" width="4" style="3481"/>
    <col min="4886" max="4889" width="2.375" style="3481" customWidth="1"/>
    <col min="4890" max="4890" width="2.125" style="3481" customWidth="1"/>
    <col min="4891" max="5119" width="4" style="3481"/>
    <col min="5120" max="5120" width="1.75" style="3481" customWidth="1"/>
    <col min="5121" max="5121" width="2.125" style="3481" customWidth="1"/>
    <col min="5122" max="5122" width="2.375" style="3481" customWidth="1"/>
    <col min="5123" max="5141" width="4" style="3481"/>
    <col min="5142" max="5145" width="2.375" style="3481" customWidth="1"/>
    <col min="5146" max="5146" width="2.125" style="3481" customWidth="1"/>
    <col min="5147" max="5375" width="4" style="3481"/>
    <col min="5376" max="5376" width="1.75" style="3481" customWidth="1"/>
    <col min="5377" max="5377" width="2.125" style="3481" customWidth="1"/>
    <col min="5378" max="5378" width="2.375" style="3481" customWidth="1"/>
    <col min="5379" max="5397" width="4" style="3481"/>
    <col min="5398" max="5401" width="2.375" style="3481" customWidth="1"/>
    <col min="5402" max="5402" width="2.125" style="3481" customWidth="1"/>
    <col min="5403" max="5631" width="4" style="3481"/>
    <col min="5632" max="5632" width="1.75" style="3481" customWidth="1"/>
    <col min="5633" max="5633" width="2.125" style="3481" customWidth="1"/>
    <col min="5634" max="5634" width="2.375" style="3481" customWidth="1"/>
    <col min="5635" max="5653" width="4" style="3481"/>
    <col min="5654" max="5657" width="2.375" style="3481" customWidth="1"/>
    <col min="5658" max="5658" width="2.125" style="3481" customWidth="1"/>
    <col min="5659" max="5887" width="4" style="3481"/>
    <col min="5888" max="5888" width="1.75" style="3481" customWidth="1"/>
    <col min="5889" max="5889" width="2.125" style="3481" customWidth="1"/>
    <col min="5890" max="5890" width="2.375" style="3481" customWidth="1"/>
    <col min="5891" max="5909" width="4" style="3481"/>
    <col min="5910" max="5913" width="2.375" style="3481" customWidth="1"/>
    <col min="5914" max="5914" width="2.125" style="3481" customWidth="1"/>
    <col min="5915" max="6143" width="4" style="3481"/>
    <col min="6144" max="6144" width="1.75" style="3481" customWidth="1"/>
    <col min="6145" max="6145" width="2.125" style="3481" customWidth="1"/>
    <col min="6146" max="6146" width="2.375" style="3481" customWidth="1"/>
    <col min="6147" max="6165" width="4" style="3481"/>
    <col min="6166" max="6169" width="2.375" style="3481" customWidth="1"/>
    <col min="6170" max="6170" width="2.125" style="3481" customWidth="1"/>
    <col min="6171" max="6399" width="4" style="3481"/>
    <col min="6400" max="6400" width="1.75" style="3481" customWidth="1"/>
    <col min="6401" max="6401" width="2.125" style="3481" customWidth="1"/>
    <col min="6402" max="6402" width="2.375" style="3481" customWidth="1"/>
    <col min="6403" max="6421" width="4" style="3481"/>
    <col min="6422" max="6425" width="2.375" style="3481" customWidth="1"/>
    <col min="6426" max="6426" width="2.125" style="3481" customWidth="1"/>
    <col min="6427" max="6655" width="4" style="3481"/>
    <col min="6656" max="6656" width="1.75" style="3481" customWidth="1"/>
    <col min="6657" max="6657" width="2.125" style="3481" customWidth="1"/>
    <col min="6658" max="6658" width="2.375" style="3481" customWidth="1"/>
    <col min="6659" max="6677" width="4" style="3481"/>
    <col min="6678" max="6681" width="2.375" style="3481" customWidth="1"/>
    <col min="6682" max="6682" width="2.125" style="3481" customWidth="1"/>
    <col min="6683" max="6911" width="4" style="3481"/>
    <col min="6912" max="6912" width="1.75" style="3481" customWidth="1"/>
    <col min="6913" max="6913" width="2.125" style="3481" customWidth="1"/>
    <col min="6914" max="6914" width="2.375" style="3481" customWidth="1"/>
    <col min="6915" max="6933" width="4" style="3481"/>
    <col min="6934" max="6937" width="2.375" style="3481" customWidth="1"/>
    <col min="6938" max="6938" width="2.125" style="3481" customWidth="1"/>
    <col min="6939" max="7167" width="4" style="3481"/>
    <col min="7168" max="7168" width="1.75" style="3481" customWidth="1"/>
    <col min="7169" max="7169" width="2.125" style="3481" customWidth="1"/>
    <col min="7170" max="7170" width="2.375" style="3481" customWidth="1"/>
    <col min="7171" max="7189" width="4" style="3481"/>
    <col min="7190" max="7193" width="2.375" style="3481" customWidth="1"/>
    <col min="7194" max="7194" width="2.125" style="3481" customWidth="1"/>
    <col min="7195" max="7423" width="4" style="3481"/>
    <col min="7424" max="7424" width="1.75" style="3481" customWidth="1"/>
    <col min="7425" max="7425" width="2.125" style="3481" customWidth="1"/>
    <col min="7426" max="7426" width="2.375" style="3481" customWidth="1"/>
    <col min="7427" max="7445" width="4" style="3481"/>
    <col min="7446" max="7449" width="2.375" style="3481" customWidth="1"/>
    <col min="7450" max="7450" width="2.125" style="3481" customWidth="1"/>
    <col min="7451" max="7679" width="4" style="3481"/>
    <col min="7680" max="7680" width="1.75" style="3481" customWidth="1"/>
    <col min="7681" max="7681" width="2.125" style="3481" customWidth="1"/>
    <col min="7682" max="7682" width="2.375" style="3481" customWidth="1"/>
    <col min="7683" max="7701" width="4" style="3481"/>
    <col min="7702" max="7705" width="2.375" style="3481" customWidth="1"/>
    <col min="7706" max="7706" width="2.125" style="3481" customWidth="1"/>
    <col min="7707" max="7935" width="4" style="3481"/>
    <col min="7936" max="7936" width="1.75" style="3481" customWidth="1"/>
    <col min="7937" max="7937" width="2.125" style="3481" customWidth="1"/>
    <col min="7938" max="7938" width="2.375" style="3481" customWidth="1"/>
    <col min="7939" max="7957" width="4" style="3481"/>
    <col min="7958" max="7961" width="2.375" style="3481" customWidth="1"/>
    <col min="7962" max="7962" width="2.125" style="3481" customWidth="1"/>
    <col min="7963" max="8191" width="4" style="3481"/>
    <col min="8192" max="8192" width="1.75" style="3481" customWidth="1"/>
    <col min="8193" max="8193" width="2.125" style="3481" customWidth="1"/>
    <col min="8194" max="8194" width="2.375" style="3481" customWidth="1"/>
    <col min="8195" max="8213" width="4" style="3481"/>
    <col min="8214" max="8217" width="2.375" style="3481" customWidth="1"/>
    <col min="8218" max="8218" width="2.125" style="3481" customWidth="1"/>
    <col min="8219" max="8447" width="4" style="3481"/>
    <col min="8448" max="8448" width="1.75" style="3481" customWidth="1"/>
    <col min="8449" max="8449" width="2.125" style="3481" customWidth="1"/>
    <col min="8450" max="8450" width="2.375" style="3481" customWidth="1"/>
    <col min="8451" max="8469" width="4" style="3481"/>
    <col min="8470" max="8473" width="2.375" style="3481" customWidth="1"/>
    <col min="8474" max="8474" width="2.125" style="3481" customWidth="1"/>
    <col min="8475" max="8703" width="4" style="3481"/>
    <col min="8704" max="8704" width="1.75" style="3481" customWidth="1"/>
    <col min="8705" max="8705" width="2.125" style="3481" customWidth="1"/>
    <col min="8706" max="8706" width="2.375" style="3481" customWidth="1"/>
    <col min="8707" max="8725" width="4" style="3481"/>
    <col min="8726" max="8729" width="2.375" style="3481" customWidth="1"/>
    <col min="8730" max="8730" width="2.125" style="3481" customWidth="1"/>
    <col min="8731" max="8959" width="4" style="3481"/>
    <col min="8960" max="8960" width="1.75" style="3481" customWidth="1"/>
    <col min="8961" max="8961" width="2.125" style="3481" customWidth="1"/>
    <col min="8962" max="8962" width="2.375" style="3481" customWidth="1"/>
    <col min="8963" max="8981" width="4" style="3481"/>
    <col min="8982" max="8985" width="2.375" style="3481" customWidth="1"/>
    <col min="8986" max="8986" width="2.125" style="3481" customWidth="1"/>
    <col min="8987" max="9215" width="4" style="3481"/>
    <col min="9216" max="9216" width="1.75" style="3481" customWidth="1"/>
    <col min="9217" max="9217" width="2.125" style="3481" customWidth="1"/>
    <col min="9218" max="9218" width="2.375" style="3481" customWidth="1"/>
    <col min="9219" max="9237" width="4" style="3481"/>
    <col min="9238" max="9241" width="2.375" style="3481" customWidth="1"/>
    <col min="9242" max="9242" width="2.125" style="3481" customWidth="1"/>
    <col min="9243" max="9471" width="4" style="3481"/>
    <col min="9472" max="9472" width="1.75" style="3481" customWidth="1"/>
    <col min="9473" max="9473" width="2.125" style="3481" customWidth="1"/>
    <col min="9474" max="9474" width="2.375" style="3481" customWidth="1"/>
    <col min="9475" max="9493" width="4" style="3481"/>
    <col min="9494" max="9497" width="2.375" style="3481" customWidth="1"/>
    <col min="9498" max="9498" width="2.125" style="3481" customWidth="1"/>
    <col min="9499" max="9727" width="4" style="3481"/>
    <col min="9728" max="9728" width="1.75" style="3481" customWidth="1"/>
    <col min="9729" max="9729" width="2.125" style="3481" customWidth="1"/>
    <col min="9730" max="9730" width="2.375" style="3481" customWidth="1"/>
    <col min="9731" max="9749" width="4" style="3481"/>
    <col min="9750" max="9753" width="2.375" style="3481" customWidth="1"/>
    <col min="9754" max="9754" width="2.125" style="3481" customWidth="1"/>
    <col min="9755" max="9983" width="4" style="3481"/>
    <col min="9984" max="9984" width="1.75" style="3481" customWidth="1"/>
    <col min="9985" max="9985" width="2.125" style="3481" customWidth="1"/>
    <col min="9986" max="9986" width="2.375" style="3481" customWidth="1"/>
    <col min="9987" max="10005" width="4" style="3481"/>
    <col min="10006" max="10009" width="2.375" style="3481" customWidth="1"/>
    <col min="10010" max="10010" width="2.125" style="3481" customWidth="1"/>
    <col min="10011" max="10239" width="4" style="3481"/>
    <col min="10240" max="10240" width="1.75" style="3481" customWidth="1"/>
    <col min="10241" max="10241" width="2.125" style="3481" customWidth="1"/>
    <col min="10242" max="10242" width="2.375" style="3481" customWidth="1"/>
    <col min="10243" max="10261" width="4" style="3481"/>
    <col min="10262" max="10265" width="2.375" style="3481" customWidth="1"/>
    <col min="10266" max="10266" width="2.125" style="3481" customWidth="1"/>
    <col min="10267" max="10495" width="4" style="3481"/>
    <col min="10496" max="10496" width="1.75" style="3481" customWidth="1"/>
    <col min="10497" max="10497" width="2.125" style="3481" customWidth="1"/>
    <col min="10498" max="10498" width="2.375" style="3481" customWidth="1"/>
    <col min="10499" max="10517" width="4" style="3481"/>
    <col min="10518" max="10521" width="2.375" style="3481" customWidth="1"/>
    <col min="10522" max="10522" width="2.125" style="3481" customWidth="1"/>
    <col min="10523" max="10751" width="4" style="3481"/>
    <col min="10752" max="10752" width="1.75" style="3481" customWidth="1"/>
    <col min="10753" max="10753" width="2.125" style="3481" customWidth="1"/>
    <col min="10754" max="10754" width="2.375" style="3481" customWidth="1"/>
    <col min="10755" max="10773" width="4" style="3481"/>
    <col min="10774" max="10777" width="2.375" style="3481" customWidth="1"/>
    <col min="10778" max="10778" width="2.125" style="3481" customWidth="1"/>
    <col min="10779" max="11007" width="4" style="3481"/>
    <col min="11008" max="11008" width="1.75" style="3481" customWidth="1"/>
    <col min="11009" max="11009" width="2.125" style="3481" customWidth="1"/>
    <col min="11010" max="11010" width="2.375" style="3481" customWidth="1"/>
    <col min="11011" max="11029" width="4" style="3481"/>
    <col min="11030" max="11033" width="2.375" style="3481" customWidth="1"/>
    <col min="11034" max="11034" width="2.125" style="3481" customWidth="1"/>
    <col min="11035" max="11263" width="4" style="3481"/>
    <col min="11264" max="11264" width="1.75" style="3481" customWidth="1"/>
    <col min="11265" max="11265" width="2.125" style="3481" customWidth="1"/>
    <col min="11266" max="11266" width="2.375" style="3481" customWidth="1"/>
    <col min="11267" max="11285" width="4" style="3481"/>
    <col min="11286" max="11289" width="2.375" style="3481" customWidth="1"/>
    <col min="11290" max="11290" width="2.125" style="3481" customWidth="1"/>
    <col min="11291" max="11519" width="4" style="3481"/>
    <col min="11520" max="11520" width="1.75" style="3481" customWidth="1"/>
    <col min="11521" max="11521" width="2.125" style="3481" customWidth="1"/>
    <col min="11522" max="11522" width="2.375" style="3481" customWidth="1"/>
    <col min="11523" max="11541" width="4" style="3481"/>
    <col min="11542" max="11545" width="2.375" style="3481" customWidth="1"/>
    <col min="11546" max="11546" width="2.125" style="3481" customWidth="1"/>
    <col min="11547" max="11775" width="4" style="3481"/>
    <col min="11776" max="11776" width="1.75" style="3481" customWidth="1"/>
    <col min="11777" max="11777" width="2.125" style="3481" customWidth="1"/>
    <col min="11778" max="11778" width="2.375" style="3481" customWidth="1"/>
    <col min="11779" max="11797" width="4" style="3481"/>
    <col min="11798" max="11801" width="2.375" style="3481" customWidth="1"/>
    <col min="11802" max="11802" width="2.125" style="3481" customWidth="1"/>
    <col min="11803" max="12031" width="4" style="3481"/>
    <col min="12032" max="12032" width="1.75" style="3481" customWidth="1"/>
    <col min="12033" max="12033" width="2.125" style="3481" customWidth="1"/>
    <col min="12034" max="12034" width="2.375" style="3481" customWidth="1"/>
    <col min="12035" max="12053" width="4" style="3481"/>
    <col min="12054" max="12057" width="2.375" style="3481" customWidth="1"/>
    <col min="12058" max="12058" width="2.125" style="3481" customWidth="1"/>
    <col min="12059" max="12287" width="4" style="3481"/>
    <col min="12288" max="12288" width="1.75" style="3481" customWidth="1"/>
    <col min="12289" max="12289" width="2.125" style="3481" customWidth="1"/>
    <col min="12290" max="12290" width="2.375" style="3481" customWidth="1"/>
    <col min="12291" max="12309" width="4" style="3481"/>
    <col min="12310" max="12313" width="2.375" style="3481" customWidth="1"/>
    <col min="12314" max="12314" width="2.125" style="3481" customWidth="1"/>
    <col min="12315" max="12543" width="4" style="3481"/>
    <col min="12544" max="12544" width="1.75" style="3481" customWidth="1"/>
    <col min="12545" max="12545" width="2.125" style="3481" customWidth="1"/>
    <col min="12546" max="12546" width="2.375" style="3481" customWidth="1"/>
    <col min="12547" max="12565" width="4" style="3481"/>
    <col min="12566" max="12569" width="2.375" style="3481" customWidth="1"/>
    <col min="12570" max="12570" width="2.125" style="3481" customWidth="1"/>
    <col min="12571" max="12799" width="4" style="3481"/>
    <col min="12800" max="12800" width="1.75" style="3481" customWidth="1"/>
    <col min="12801" max="12801" width="2.125" style="3481" customWidth="1"/>
    <col min="12802" max="12802" width="2.375" style="3481" customWidth="1"/>
    <col min="12803" max="12821" width="4" style="3481"/>
    <col min="12822" max="12825" width="2.375" style="3481" customWidth="1"/>
    <col min="12826" max="12826" width="2.125" style="3481" customWidth="1"/>
    <col min="12827" max="13055" width="4" style="3481"/>
    <col min="13056" max="13056" width="1.75" style="3481" customWidth="1"/>
    <col min="13057" max="13057" width="2.125" style="3481" customWidth="1"/>
    <col min="13058" max="13058" width="2.375" style="3481" customWidth="1"/>
    <col min="13059" max="13077" width="4" style="3481"/>
    <col min="13078" max="13081" width="2.375" style="3481" customWidth="1"/>
    <col min="13082" max="13082" width="2.125" style="3481" customWidth="1"/>
    <col min="13083" max="13311" width="4" style="3481"/>
    <col min="13312" max="13312" width="1.75" style="3481" customWidth="1"/>
    <col min="13313" max="13313" width="2.125" style="3481" customWidth="1"/>
    <col min="13314" max="13314" width="2.375" style="3481" customWidth="1"/>
    <col min="13315" max="13333" width="4" style="3481"/>
    <col min="13334" max="13337" width="2.375" style="3481" customWidth="1"/>
    <col min="13338" max="13338" width="2.125" style="3481" customWidth="1"/>
    <col min="13339" max="13567" width="4" style="3481"/>
    <col min="13568" max="13568" width="1.75" style="3481" customWidth="1"/>
    <col min="13569" max="13569" width="2.125" style="3481" customWidth="1"/>
    <col min="13570" max="13570" width="2.375" style="3481" customWidth="1"/>
    <col min="13571" max="13589" width="4" style="3481"/>
    <col min="13590" max="13593" width="2.375" style="3481" customWidth="1"/>
    <col min="13594" max="13594" width="2.125" style="3481" customWidth="1"/>
    <col min="13595" max="13823" width="4" style="3481"/>
    <col min="13824" max="13824" width="1.75" style="3481" customWidth="1"/>
    <col min="13825" max="13825" width="2.125" style="3481" customWidth="1"/>
    <col min="13826" max="13826" width="2.375" style="3481" customWidth="1"/>
    <col min="13827" max="13845" width="4" style="3481"/>
    <col min="13846" max="13849" width="2.375" style="3481" customWidth="1"/>
    <col min="13850" max="13850" width="2.125" style="3481" customWidth="1"/>
    <col min="13851" max="14079" width="4" style="3481"/>
    <col min="14080" max="14080" width="1.75" style="3481" customWidth="1"/>
    <col min="14081" max="14081" width="2.125" style="3481" customWidth="1"/>
    <col min="14082" max="14082" width="2.375" style="3481" customWidth="1"/>
    <col min="14083" max="14101" width="4" style="3481"/>
    <col min="14102" max="14105" width="2.375" style="3481" customWidth="1"/>
    <col min="14106" max="14106" width="2.125" style="3481" customWidth="1"/>
    <col min="14107" max="14335" width="4" style="3481"/>
    <col min="14336" max="14336" width="1.75" style="3481" customWidth="1"/>
    <col min="14337" max="14337" width="2.125" style="3481" customWidth="1"/>
    <col min="14338" max="14338" width="2.375" style="3481" customWidth="1"/>
    <col min="14339" max="14357" width="4" style="3481"/>
    <col min="14358" max="14361" width="2.375" style="3481" customWidth="1"/>
    <col min="14362" max="14362" width="2.125" style="3481" customWidth="1"/>
    <col min="14363" max="14591" width="4" style="3481"/>
    <col min="14592" max="14592" width="1.75" style="3481" customWidth="1"/>
    <col min="14593" max="14593" width="2.125" style="3481" customWidth="1"/>
    <col min="14594" max="14594" width="2.375" style="3481" customWidth="1"/>
    <col min="14595" max="14613" width="4" style="3481"/>
    <col min="14614" max="14617" width="2.375" style="3481" customWidth="1"/>
    <col min="14618" max="14618" width="2.125" style="3481" customWidth="1"/>
    <col min="14619" max="14847" width="4" style="3481"/>
    <col min="14848" max="14848" width="1.75" style="3481" customWidth="1"/>
    <col min="14849" max="14849" width="2.125" style="3481" customWidth="1"/>
    <col min="14850" max="14850" width="2.375" style="3481" customWidth="1"/>
    <col min="14851" max="14869" width="4" style="3481"/>
    <col min="14870" max="14873" width="2.375" style="3481" customWidth="1"/>
    <col min="14874" max="14874" width="2.125" style="3481" customWidth="1"/>
    <col min="14875" max="15103" width="4" style="3481"/>
    <col min="15104" max="15104" width="1.75" style="3481" customWidth="1"/>
    <col min="15105" max="15105" width="2.125" style="3481" customWidth="1"/>
    <col min="15106" max="15106" width="2.375" style="3481" customWidth="1"/>
    <col min="15107" max="15125" width="4" style="3481"/>
    <col min="15126" max="15129" width="2.375" style="3481" customWidth="1"/>
    <col min="15130" max="15130" width="2.125" style="3481" customWidth="1"/>
    <col min="15131" max="15359" width="4" style="3481"/>
    <col min="15360" max="15360" width="1.75" style="3481" customWidth="1"/>
    <col min="15361" max="15361" width="2.125" style="3481" customWidth="1"/>
    <col min="15362" max="15362" width="2.375" style="3481" customWidth="1"/>
    <col min="15363" max="15381" width="4" style="3481"/>
    <col min="15382" max="15385" width="2.375" style="3481" customWidth="1"/>
    <col min="15386" max="15386" width="2.125" style="3481" customWidth="1"/>
    <col min="15387" max="15615" width="4" style="3481"/>
    <col min="15616" max="15616" width="1.75" style="3481" customWidth="1"/>
    <col min="15617" max="15617" width="2.125" style="3481" customWidth="1"/>
    <col min="15618" max="15618" width="2.375" style="3481" customWidth="1"/>
    <col min="15619" max="15637" width="4" style="3481"/>
    <col min="15638" max="15641" width="2.375" style="3481" customWidth="1"/>
    <col min="15642" max="15642" width="2.125" style="3481" customWidth="1"/>
    <col min="15643" max="15871" width="4" style="3481"/>
    <col min="15872" max="15872" width="1.75" style="3481" customWidth="1"/>
    <col min="15873" max="15873" width="2.125" style="3481" customWidth="1"/>
    <col min="15874" max="15874" width="2.375" style="3481" customWidth="1"/>
    <col min="15875" max="15893" width="4" style="3481"/>
    <col min="15894" max="15897" width="2.375" style="3481" customWidth="1"/>
    <col min="15898" max="15898" width="2.125" style="3481" customWidth="1"/>
    <col min="15899" max="16127" width="4" style="3481"/>
    <col min="16128" max="16128" width="1.75" style="3481" customWidth="1"/>
    <col min="16129" max="16129" width="2.125" style="3481" customWidth="1"/>
    <col min="16130" max="16130" width="2.375" style="3481" customWidth="1"/>
    <col min="16131" max="16149" width="4" style="3481"/>
    <col min="16150" max="16153" width="2.375" style="3481" customWidth="1"/>
    <col min="16154" max="16154" width="2.125" style="3481" customWidth="1"/>
    <col min="16155" max="16384" width="4" style="3481"/>
  </cols>
  <sheetData>
    <row r="1" spans="1:26">
      <c r="A1" s="820"/>
      <c r="B1" s="813"/>
      <c r="C1" s="813"/>
      <c r="D1" s="813"/>
      <c r="E1" s="813"/>
      <c r="F1" s="813"/>
      <c r="G1" s="813"/>
      <c r="H1" s="813"/>
      <c r="I1" s="813"/>
      <c r="J1" s="813"/>
      <c r="K1" s="813"/>
      <c r="L1" s="813"/>
      <c r="M1" s="813"/>
      <c r="N1" s="813"/>
      <c r="O1" s="813"/>
      <c r="P1" s="813"/>
      <c r="Q1" s="813"/>
      <c r="R1" s="813"/>
      <c r="S1" s="813"/>
      <c r="T1" s="813"/>
      <c r="U1" s="813"/>
      <c r="V1" s="813"/>
      <c r="W1" s="813"/>
      <c r="X1" s="813"/>
      <c r="Y1" s="813"/>
      <c r="Z1" s="876"/>
    </row>
    <row r="2" spans="1:26">
      <c r="A2" s="820"/>
      <c r="B2" s="813"/>
      <c r="C2" s="813"/>
      <c r="D2" s="813"/>
      <c r="E2" s="813"/>
      <c r="F2" s="813"/>
      <c r="G2" s="813"/>
      <c r="H2" s="813"/>
      <c r="I2" s="813"/>
      <c r="J2" s="813"/>
      <c r="K2" s="813"/>
      <c r="L2" s="813"/>
      <c r="M2" s="813"/>
      <c r="N2" s="813"/>
      <c r="O2" s="813"/>
      <c r="P2" s="813"/>
      <c r="Q2" s="813"/>
      <c r="R2" s="866" t="str">
        <f>様式1!AA4</f>
        <v>令和　年　月　日</v>
      </c>
      <c r="S2" s="868"/>
      <c r="T2" s="868"/>
      <c r="U2" s="868"/>
      <c r="V2" s="868"/>
      <c r="W2" s="868"/>
      <c r="X2" s="868"/>
      <c r="Y2" s="868"/>
      <c r="Z2" s="876"/>
    </row>
    <row r="3" spans="1:26">
      <c r="A3" s="820"/>
      <c r="B3" s="813"/>
      <c r="C3" s="813"/>
      <c r="D3" s="813"/>
      <c r="E3" s="813"/>
      <c r="F3" s="813"/>
      <c r="G3" s="813"/>
      <c r="H3" s="813"/>
      <c r="I3" s="813"/>
      <c r="J3" s="813"/>
      <c r="K3" s="813"/>
      <c r="L3" s="813"/>
      <c r="M3" s="813"/>
      <c r="N3" s="813"/>
      <c r="O3" s="813"/>
      <c r="P3" s="813"/>
      <c r="Q3" s="813"/>
      <c r="R3" s="813"/>
      <c r="S3" s="813"/>
      <c r="T3" s="872"/>
      <c r="U3" s="813"/>
      <c r="V3" s="813"/>
      <c r="W3" s="813"/>
      <c r="X3" s="813"/>
      <c r="Y3" s="813"/>
      <c r="Z3" s="876"/>
    </row>
    <row r="4" spans="1:26" ht="36.75" customHeight="1">
      <c r="A4" s="820"/>
      <c r="B4" s="3483" t="s">
        <v>264</v>
      </c>
      <c r="C4" s="2996"/>
      <c r="D4" s="2996"/>
      <c r="E4" s="2996"/>
      <c r="F4" s="2996"/>
      <c r="G4" s="2996"/>
      <c r="H4" s="2996"/>
      <c r="I4" s="2996"/>
      <c r="J4" s="2996"/>
      <c r="K4" s="2996"/>
      <c r="L4" s="2996"/>
      <c r="M4" s="2996"/>
      <c r="N4" s="2996"/>
      <c r="O4" s="2996"/>
      <c r="P4" s="2996"/>
      <c r="Q4" s="2996"/>
      <c r="R4" s="2996"/>
      <c r="S4" s="2996"/>
      <c r="T4" s="2996"/>
      <c r="U4" s="2996"/>
      <c r="V4" s="2996"/>
      <c r="W4" s="2996"/>
      <c r="X4" s="2996"/>
      <c r="Y4" s="2996"/>
      <c r="Z4" s="876"/>
    </row>
    <row r="5" spans="1:26">
      <c r="A5" s="820"/>
      <c r="B5" s="813"/>
      <c r="C5" s="813"/>
      <c r="D5" s="813"/>
      <c r="E5" s="813"/>
      <c r="F5" s="813"/>
      <c r="G5" s="813"/>
      <c r="H5" s="813"/>
      <c r="I5" s="813"/>
      <c r="J5" s="813"/>
      <c r="K5" s="813"/>
      <c r="L5" s="813"/>
      <c r="M5" s="813"/>
      <c r="N5" s="813"/>
      <c r="O5" s="813"/>
      <c r="P5" s="813"/>
      <c r="Q5" s="813"/>
      <c r="R5" s="813"/>
      <c r="S5" s="813"/>
      <c r="T5" s="813"/>
      <c r="U5" s="813"/>
      <c r="V5" s="813"/>
      <c r="W5" s="813"/>
      <c r="X5" s="813"/>
      <c r="Y5" s="813"/>
      <c r="Z5" s="876"/>
    </row>
    <row r="6" spans="1:26" ht="23.25" customHeight="1">
      <c r="A6" s="820"/>
      <c r="B6" s="3484" t="s">
        <v>783</v>
      </c>
      <c r="C6" s="3487"/>
      <c r="D6" s="3487"/>
      <c r="E6" s="3487"/>
      <c r="F6" s="3488"/>
      <c r="G6" s="3491">
        <f>様式1!K11</f>
        <v>0</v>
      </c>
      <c r="H6" s="3491"/>
      <c r="I6" s="3491"/>
      <c r="J6" s="3491"/>
      <c r="K6" s="3491"/>
      <c r="L6" s="3491"/>
      <c r="M6" s="3491"/>
      <c r="N6" s="3491"/>
      <c r="O6" s="3491"/>
      <c r="P6" s="3491"/>
      <c r="Q6" s="3491"/>
      <c r="R6" s="3491"/>
      <c r="S6" s="3491"/>
      <c r="T6" s="3491"/>
      <c r="U6" s="3491"/>
      <c r="V6" s="3491"/>
      <c r="W6" s="3491"/>
      <c r="X6" s="3491"/>
      <c r="Y6" s="3503"/>
      <c r="Z6" s="876"/>
    </row>
    <row r="7" spans="1:26" ht="23.25" customHeight="1">
      <c r="A7" s="820"/>
      <c r="B7" s="3484" t="s">
        <v>878</v>
      </c>
      <c r="C7" s="3487"/>
      <c r="D7" s="3487"/>
      <c r="E7" s="3487"/>
      <c r="F7" s="3488"/>
      <c r="G7" s="3492"/>
      <c r="H7" s="3492"/>
      <c r="I7" s="3492"/>
      <c r="J7" s="3492"/>
      <c r="K7" s="3492"/>
      <c r="L7" s="3492"/>
      <c r="M7" s="3492"/>
      <c r="N7" s="3492"/>
      <c r="O7" s="3492"/>
      <c r="P7" s="3492"/>
      <c r="Q7" s="3492"/>
      <c r="R7" s="3492"/>
      <c r="S7" s="3492"/>
      <c r="T7" s="3492"/>
      <c r="U7" s="3492"/>
      <c r="V7" s="3492"/>
      <c r="W7" s="3492"/>
      <c r="X7" s="3492"/>
      <c r="Y7" s="3504"/>
      <c r="Z7" s="876"/>
    </row>
    <row r="8" spans="1:26" ht="23.25" customHeight="1">
      <c r="A8" s="820"/>
      <c r="B8" s="3485" t="s">
        <v>1161</v>
      </c>
      <c r="C8" s="913"/>
      <c r="D8" s="913"/>
      <c r="E8" s="913"/>
      <c r="F8" s="3489"/>
      <c r="G8" s="3493" t="s">
        <v>75</v>
      </c>
      <c r="H8" s="3494"/>
      <c r="I8" s="3494"/>
      <c r="J8" s="3494"/>
      <c r="K8" s="3494"/>
      <c r="L8" s="3494"/>
      <c r="M8" s="3496"/>
      <c r="N8" s="3498" t="s">
        <v>1237</v>
      </c>
      <c r="O8" s="3498"/>
      <c r="P8" s="3498"/>
      <c r="Q8" s="3498"/>
      <c r="R8" s="3498"/>
      <c r="S8" s="3498"/>
      <c r="T8" s="3498"/>
      <c r="U8" s="3498"/>
      <c r="V8" s="3498"/>
      <c r="W8" s="3498"/>
      <c r="X8" s="3498"/>
      <c r="Y8" s="3505"/>
      <c r="Z8" s="876"/>
    </row>
    <row r="9" spans="1:26" ht="23.25" customHeight="1">
      <c r="A9" s="820"/>
      <c r="B9" s="881"/>
      <c r="C9" s="814"/>
      <c r="D9" s="814"/>
      <c r="E9" s="814"/>
      <c r="F9" s="892"/>
      <c r="G9" s="3493" t="s">
        <v>1544</v>
      </c>
      <c r="H9" s="3494"/>
      <c r="I9" s="3494"/>
      <c r="J9" s="3494"/>
      <c r="K9" s="3494"/>
      <c r="L9" s="3494"/>
      <c r="M9" s="3496"/>
      <c r="N9" s="3498" t="s">
        <v>1237</v>
      </c>
      <c r="O9" s="3498"/>
      <c r="P9" s="3498"/>
      <c r="Q9" s="3498"/>
      <c r="R9" s="3498"/>
      <c r="S9" s="3498"/>
      <c r="T9" s="3498"/>
      <c r="U9" s="3498"/>
      <c r="V9" s="3498"/>
      <c r="W9" s="3498"/>
      <c r="X9" s="3498"/>
      <c r="Y9" s="3505"/>
      <c r="Z9" s="876"/>
    </row>
    <row r="10" spans="1:26" ht="23.25" customHeight="1">
      <c r="A10" s="820"/>
      <c r="B10" s="881"/>
      <c r="C10" s="814"/>
      <c r="D10" s="814"/>
      <c r="E10" s="814"/>
      <c r="F10" s="892"/>
      <c r="G10" s="3493" t="s">
        <v>89</v>
      </c>
      <c r="H10" s="3494"/>
      <c r="I10" s="3494"/>
      <c r="J10" s="3494"/>
      <c r="K10" s="3494"/>
      <c r="L10" s="3494"/>
      <c r="M10" s="3496"/>
      <c r="N10" s="3498" t="s">
        <v>1237</v>
      </c>
      <c r="O10" s="3498"/>
      <c r="P10" s="3498"/>
      <c r="Q10" s="3498"/>
      <c r="R10" s="3498"/>
      <c r="S10" s="3498"/>
      <c r="T10" s="3498"/>
      <c r="U10" s="3498"/>
      <c r="V10" s="3498"/>
      <c r="W10" s="3498"/>
      <c r="X10" s="3498"/>
      <c r="Y10" s="3505"/>
      <c r="Z10" s="876"/>
    </row>
    <row r="11" spans="1:26" ht="23.25" customHeight="1">
      <c r="A11" s="820"/>
      <c r="B11" s="3486"/>
      <c r="C11" s="914"/>
      <c r="D11" s="914"/>
      <c r="E11" s="914"/>
      <c r="F11" s="3490"/>
      <c r="G11" s="3149" t="s">
        <v>394</v>
      </c>
      <c r="H11" s="3157"/>
      <c r="I11" s="3157"/>
      <c r="J11" s="3157"/>
      <c r="K11" s="3157"/>
      <c r="L11" s="3157"/>
      <c r="M11" s="3497"/>
      <c r="N11" s="3498" t="s">
        <v>1237</v>
      </c>
      <c r="O11" s="3498"/>
      <c r="P11" s="3498"/>
      <c r="Q11" s="3498"/>
      <c r="R11" s="3498"/>
      <c r="S11" s="3498"/>
      <c r="T11" s="3498"/>
      <c r="U11" s="3498"/>
      <c r="V11" s="3498"/>
      <c r="W11" s="3498"/>
      <c r="X11" s="3498"/>
      <c r="Y11" s="3505"/>
      <c r="Z11" s="876"/>
    </row>
    <row r="12" spans="1:26">
      <c r="A12" s="820"/>
      <c r="B12" s="813"/>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76"/>
    </row>
    <row r="13" spans="1:26" ht="18.75" customHeight="1">
      <c r="A13" s="820"/>
      <c r="B13" s="813" t="s">
        <v>1319</v>
      </c>
      <c r="C13" s="813"/>
      <c r="D13" s="813"/>
      <c r="E13" s="813"/>
      <c r="F13" s="813"/>
      <c r="G13" s="813"/>
      <c r="H13" s="813"/>
      <c r="I13" s="813"/>
      <c r="J13" s="813"/>
      <c r="K13" s="813"/>
      <c r="L13" s="813"/>
      <c r="M13" s="813"/>
      <c r="N13" s="813"/>
      <c r="O13" s="813"/>
      <c r="P13" s="813"/>
      <c r="Q13" s="813"/>
      <c r="R13" s="813"/>
      <c r="S13" s="813"/>
      <c r="T13" s="813"/>
      <c r="U13" s="813"/>
      <c r="V13" s="901"/>
      <c r="W13" s="901"/>
      <c r="X13" s="901"/>
      <c r="Y13" s="901"/>
      <c r="Z13" s="876"/>
    </row>
    <row r="14" spans="1:26" ht="18.75" customHeight="1">
      <c r="A14" s="820"/>
      <c r="B14" s="817"/>
      <c r="C14" s="825" t="s">
        <v>1510</v>
      </c>
      <c r="D14" s="825"/>
      <c r="E14" s="825"/>
      <c r="F14" s="825"/>
      <c r="G14" s="825"/>
      <c r="H14" s="825"/>
      <c r="I14" s="825"/>
      <c r="J14" s="825"/>
      <c r="K14" s="825"/>
      <c r="L14" s="825"/>
      <c r="M14" s="825"/>
      <c r="N14" s="825"/>
      <c r="O14" s="825"/>
      <c r="P14" s="825"/>
      <c r="Q14" s="825"/>
      <c r="R14" s="825"/>
      <c r="S14" s="825"/>
      <c r="T14" s="825"/>
      <c r="U14" s="889"/>
      <c r="V14" s="3274" t="s">
        <v>785</v>
      </c>
      <c r="W14" s="3278"/>
      <c r="X14" s="3278"/>
      <c r="Y14" s="3506"/>
      <c r="Z14" s="876"/>
    </row>
    <row r="15" spans="1:26" ht="18.75" customHeight="1">
      <c r="A15" s="820"/>
      <c r="B15" s="818"/>
      <c r="C15" s="813" t="s">
        <v>355</v>
      </c>
      <c r="D15" s="813"/>
      <c r="E15" s="813"/>
      <c r="F15" s="813"/>
      <c r="G15" s="813"/>
      <c r="H15" s="813"/>
      <c r="I15" s="813"/>
      <c r="J15" s="813"/>
      <c r="K15" s="813"/>
      <c r="L15" s="813"/>
      <c r="M15" s="813"/>
      <c r="N15" s="813"/>
      <c r="O15" s="813"/>
      <c r="P15" s="813"/>
      <c r="Q15" s="813"/>
      <c r="R15" s="813"/>
      <c r="S15" s="813"/>
      <c r="T15" s="813"/>
      <c r="U15" s="876"/>
      <c r="V15" s="3500"/>
      <c r="W15" s="3501"/>
      <c r="X15" s="3501"/>
      <c r="Y15" s="3507"/>
      <c r="Z15" s="876"/>
    </row>
    <row r="16" spans="1:26" ht="18.75" customHeight="1">
      <c r="A16" s="820"/>
      <c r="B16" s="818"/>
      <c r="C16" s="813"/>
      <c r="D16" s="815" t="s">
        <v>129</v>
      </c>
      <c r="E16" s="824"/>
      <c r="F16" s="824"/>
      <c r="G16" s="824"/>
      <c r="H16" s="824"/>
      <c r="I16" s="843"/>
      <c r="J16" s="3495"/>
      <c r="K16" s="3276"/>
      <c r="L16" s="3276"/>
      <c r="M16" s="3276"/>
      <c r="N16" s="3276"/>
      <c r="O16" s="3276"/>
      <c r="P16" s="3276"/>
      <c r="Q16" s="3276"/>
      <c r="R16" s="3276"/>
      <c r="S16" s="3276"/>
      <c r="T16" s="3499"/>
      <c r="U16" s="876"/>
      <c r="V16" s="3500"/>
      <c r="W16" s="3501"/>
      <c r="X16" s="3501"/>
      <c r="Y16" s="3507"/>
      <c r="Z16" s="876"/>
    </row>
    <row r="17" spans="1:26" ht="7.5" customHeight="1">
      <c r="A17" s="820"/>
      <c r="B17" s="819"/>
      <c r="C17" s="835"/>
      <c r="D17" s="835"/>
      <c r="E17" s="835"/>
      <c r="F17" s="835"/>
      <c r="G17" s="835"/>
      <c r="H17" s="835"/>
      <c r="I17" s="835"/>
      <c r="J17" s="835"/>
      <c r="K17" s="835"/>
      <c r="L17" s="835"/>
      <c r="M17" s="835"/>
      <c r="N17" s="835"/>
      <c r="O17" s="835"/>
      <c r="P17" s="835"/>
      <c r="Q17" s="835"/>
      <c r="R17" s="835"/>
      <c r="S17" s="835"/>
      <c r="T17" s="835"/>
      <c r="U17" s="894"/>
      <c r="V17" s="3275"/>
      <c r="W17" s="3279"/>
      <c r="X17" s="3279"/>
      <c r="Y17" s="3508"/>
      <c r="Z17" s="876"/>
    </row>
    <row r="18" spans="1:26" ht="18.75" customHeight="1">
      <c r="A18" s="820"/>
      <c r="B18" s="817"/>
      <c r="C18" s="825" t="s">
        <v>1061</v>
      </c>
      <c r="D18" s="825"/>
      <c r="E18" s="825"/>
      <c r="F18" s="825"/>
      <c r="G18" s="825"/>
      <c r="H18" s="825"/>
      <c r="I18" s="825"/>
      <c r="J18" s="825"/>
      <c r="K18" s="825"/>
      <c r="L18" s="825"/>
      <c r="M18" s="825"/>
      <c r="N18" s="825"/>
      <c r="O18" s="825"/>
      <c r="P18" s="825"/>
      <c r="Q18" s="825"/>
      <c r="R18" s="825"/>
      <c r="S18" s="825"/>
      <c r="T18" s="825"/>
      <c r="U18" s="825"/>
      <c r="V18" s="3274" t="s">
        <v>785</v>
      </c>
      <c r="W18" s="3278"/>
      <c r="X18" s="3278"/>
      <c r="Y18" s="3506"/>
      <c r="Z18" s="876"/>
    </row>
    <row r="19" spans="1:26" ht="18.75" customHeight="1">
      <c r="A19" s="820"/>
      <c r="B19" s="818"/>
      <c r="C19" s="813"/>
      <c r="D19" s="815" t="s">
        <v>1516</v>
      </c>
      <c r="E19" s="824"/>
      <c r="F19" s="824"/>
      <c r="G19" s="824"/>
      <c r="H19" s="824"/>
      <c r="I19" s="843"/>
      <c r="J19" s="3495"/>
      <c r="K19" s="3276"/>
      <c r="L19" s="3276"/>
      <c r="M19" s="3276"/>
      <c r="N19" s="3276"/>
      <c r="O19" s="3276"/>
      <c r="P19" s="3276"/>
      <c r="Q19" s="3276"/>
      <c r="R19" s="3276"/>
      <c r="S19" s="3276"/>
      <c r="T19" s="3499"/>
      <c r="U19" s="813"/>
      <c r="V19" s="3500"/>
      <c r="W19" s="3501"/>
      <c r="X19" s="3501"/>
      <c r="Y19" s="3507"/>
      <c r="Z19" s="876"/>
    </row>
    <row r="20" spans="1:26" ht="7.5" customHeight="1">
      <c r="A20" s="820"/>
      <c r="B20" s="819"/>
      <c r="C20" s="835"/>
      <c r="D20" s="835"/>
      <c r="E20" s="835"/>
      <c r="F20" s="835"/>
      <c r="G20" s="835"/>
      <c r="H20" s="835"/>
      <c r="I20" s="835"/>
      <c r="J20" s="835"/>
      <c r="K20" s="835"/>
      <c r="L20" s="835"/>
      <c r="M20" s="835"/>
      <c r="N20" s="835"/>
      <c r="O20" s="835"/>
      <c r="P20" s="835"/>
      <c r="Q20" s="835"/>
      <c r="R20" s="835"/>
      <c r="S20" s="835"/>
      <c r="T20" s="835"/>
      <c r="U20" s="835"/>
      <c r="V20" s="3275"/>
      <c r="W20" s="3279"/>
      <c r="X20" s="3279"/>
      <c r="Y20" s="3508"/>
      <c r="Z20" s="876"/>
    </row>
    <row r="21" spans="1:26" ht="18.75" customHeight="1">
      <c r="A21" s="820"/>
      <c r="B21" s="817"/>
      <c r="C21" s="825" t="s">
        <v>1511</v>
      </c>
      <c r="D21" s="825"/>
      <c r="E21" s="825"/>
      <c r="F21" s="825"/>
      <c r="G21" s="825"/>
      <c r="H21" s="825"/>
      <c r="I21" s="825"/>
      <c r="J21" s="825"/>
      <c r="K21" s="825"/>
      <c r="L21" s="825"/>
      <c r="M21" s="825"/>
      <c r="N21" s="825"/>
      <c r="O21" s="825"/>
      <c r="P21" s="825"/>
      <c r="Q21" s="825"/>
      <c r="R21" s="825"/>
      <c r="S21" s="825"/>
      <c r="T21" s="825"/>
      <c r="U21" s="889"/>
      <c r="V21" s="3274" t="s">
        <v>785</v>
      </c>
      <c r="W21" s="3278"/>
      <c r="X21" s="3278"/>
      <c r="Y21" s="3506"/>
      <c r="Z21" s="876"/>
    </row>
    <row r="22" spans="1:26" ht="18.75" customHeight="1">
      <c r="A22" s="820"/>
      <c r="B22" s="818"/>
      <c r="C22" s="820" t="s">
        <v>1512</v>
      </c>
      <c r="D22" s="820"/>
      <c r="E22" s="820"/>
      <c r="F22" s="820"/>
      <c r="G22" s="820"/>
      <c r="H22" s="820"/>
      <c r="I22" s="820"/>
      <c r="J22" s="820"/>
      <c r="K22" s="820"/>
      <c r="L22" s="820"/>
      <c r="M22" s="820"/>
      <c r="N22" s="820"/>
      <c r="O22" s="820"/>
      <c r="P22" s="820"/>
      <c r="Q22" s="820"/>
      <c r="R22" s="820"/>
      <c r="S22" s="820"/>
      <c r="T22" s="820"/>
      <c r="U22" s="876"/>
      <c r="V22" s="3500"/>
      <c r="W22" s="3502"/>
      <c r="X22" s="3502"/>
      <c r="Y22" s="3507"/>
      <c r="Z22" s="876"/>
    </row>
    <row r="23" spans="1:26" ht="18.75" customHeight="1">
      <c r="A23" s="820"/>
      <c r="B23" s="819"/>
      <c r="C23" s="835" t="s">
        <v>1247</v>
      </c>
      <c r="D23" s="835"/>
      <c r="E23" s="835"/>
      <c r="F23" s="835"/>
      <c r="G23" s="835"/>
      <c r="H23" s="835"/>
      <c r="I23" s="835"/>
      <c r="J23" s="835"/>
      <c r="K23" s="835"/>
      <c r="L23" s="835"/>
      <c r="M23" s="835"/>
      <c r="N23" s="835"/>
      <c r="O23" s="835"/>
      <c r="P23" s="835"/>
      <c r="Q23" s="835"/>
      <c r="R23" s="835"/>
      <c r="S23" s="835"/>
      <c r="T23" s="835"/>
      <c r="U23" s="894"/>
      <c r="V23" s="3275"/>
      <c r="W23" s="3279"/>
      <c r="X23" s="3279"/>
      <c r="Y23" s="3508"/>
      <c r="Z23" s="876"/>
    </row>
    <row r="24" spans="1:26" ht="7.5" customHeight="1">
      <c r="A24" s="820"/>
      <c r="B24" s="813"/>
      <c r="C24" s="813"/>
      <c r="D24" s="813"/>
      <c r="E24" s="813"/>
      <c r="F24" s="813"/>
      <c r="G24" s="813"/>
      <c r="H24" s="813"/>
      <c r="I24" s="813"/>
      <c r="J24" s="813"/>
      <c r="K24" s="813"/>
      <c r="L24" s="813"/>
      <c r="M24" s="813"/>
      <c r="N24" s="813"/>
      <c r="O24" s="813"/>
      <c r="P24" s="813"/>
      <c r="Q24" s="813"/>
      <c r="R24" s="813"/>
      <c r="S24" s="813"/>
      <c r="T24" s="813"/>
      <c r="U24" s="813"/>
      <c r="V24" s="901"/>
      <c r="W24" s="901"/>
      <c r="X24" s="901"/>
      <c r="Y24" s="901"/>
      <c r="Z24" s="876"/>
    </row>
    <row r="25" spans="1:26" ht="18.75" customHeight="1">
      <c r="A25" s="820"/>
      <c r="B25" s="813" t="s">
        <v>654</v>
      </c>
      <c r="C25" s="813"/>
      <c r="D25" s="813"/>
      <c r="E25" s="813"/>
      <c r="F25" s="813"/>
      <c r="G25" s="813"/>
      <c r="H25" s="813"/>
      <c r="I25" s="813"/>
      <c r="J25" s="813"/>
      <c r="K25" s="813"/>
      <c r="L25" s="813"/>
      <c r="M25" s="813"/>
      <c r="N25" s="813"/>
      <c r="O25" s="813"/>
      <c r="P25" s="813"/>
      <c r="Q25" s="813"/>
      <c r="R25" s="813"/>
      <c r="S25" s="813"/>
      <c r="T25" s="813"/>
      <c r="U25" s="813"/>
      <c r="V25" s="901"/>
      <c r="W25" s="901"/>
      <c r="X25" s="901"/>
      <c r="Y25" s="901"/>
      <c r="Z25" s="876"/>
    </row>
    <row r="26" spans="1:26" ht="18.75" customHeight="1">
      <c r="A26" s="820"/>
      <c r="B26" s="817"/>
      <c r="C26" s="825" t="s">
        <v>1251</v>
      </c>
      <c r="D26" s="825"/>
      <c r="E26" s="825"/>
      <c r="F26" s="825"/>
      <c r="G26" s="825"/>
      <c r="H26" s="825"/>
      <c r="I26" s="825"/>
      <c r="J26" s="825"/>
      <c r="K26" s="825"/>
      <c r="L26" s="825"/>
      <c r="M26" s="825"/>
      <c r="N26" s="825"/>
      <c r="O26" s="825"/>
      <c r="P26" s="825"/>
      <c r="Q26" s="825"/>
      <c r="R26" s="825"/>
      <c r="S26" s="825"/>
      <c r="T26" s="825"/>
      <c r="U26" s="889"/>
      <c r="V26" s="3274" t="s">
        <v>785</v>
      </c>
      <c r="W26" s="3278"/>
      <c r="X26" s="3278"/>
      <c r="Y26" s="3506"/>
      <c r="Z26" s="876"/>
    </row>
    <row r="27" spans="1:26" ht="18.75" customHeight="1">
      <c r="A27" s="820"/>
      <c r="B27" s="818"/>
      <c r="C27" s="813" t="s">
        <v>355</v>
      </c>
      <c r="D27" s="813"/>
      <c r="E27" s="813"/>
      <c r="F27" s="813"/>
      <c r="G27" s="813"/>
      <c r="H27" s="813"/>
      <c r="I27" s="813"/>
      <c r="J27" s="813"/>
      <c r="K27" s="813"/>
      <c r="L27" s="813"/>
      <c r="M27" s="813"/>
      <c r="N27" s="813"/>
      <c r="O27" s="813"/>
      <c r="P27" s="813"/>
      <c r="Q27" s="813"/>
      <c r="R27" s="813"/>
      <c r="S27" s="813"/>
      <c r="T27" s="813"/>
      <c r="U27" s="876"/>
      <c r="V27" s="3500"/>
      <c r="W27" s="3501"/>
      <c r="X27" s="3501"/>
      <c r="Y27" s="3507"/>
      <c r="Z27" s="876"/>
    </row>
    <row r="28" spans="1:26" ht="18.75" customHeight="1">
      <c r="A28" s="820"/>
      <c r="B28" s="818"/>
      <c r="C28" s="813"/>
      <c r="D28" s="815" t="s">
        <v>129</v>
      </c>
      <c r="E28" s="824"/>
      <c r="F28" s="824"/>
      <c r="G28" s="824"/>
      <c r="H28" s="824"/>
      <c r="I28" s="843"/>
      <c r="J28" s="3495"/>
      <c r="K28" s="3276"/>
      <c r="L28" s="3276"/>
      <c r="M28" s="3276"/>
      <c r="N28" s="3276"/>
      <c r="O28" s="3276"/>
      <c r="P28" s="3276"/>
      <c r="Q28" s="3276"/>
      <c r="R28" s="3276"/>
      <c r="S28" s="3276"/>
      <c r="T28" s="3499"/>
      <c r="U28" s="876"/>
      <c r="V28" s="3500"/>
      <c r="W28" s="3501"/>
      <c r="X28" s="3501"/>
      <c r="Y28" s="3507"/>
      <c r="Z28" s="876"/>
    </row>
    <row r="29" spans="1:26" ht="7.5" customHeight="1">
      <c r="A29" s="820"/>
      <c r="B29" s="819"/>
      <c r="C29" s="835"/>
      <c r="D29" s="835"/>
      <c r="E29" s="835"/>
      <c r="F29" s="835"/>
      <c r="G29" s="835"/>
      <c r="H29" s="835"/>
      <c r="I29" s="835"/>
      <c r="J29" s="835"/>
      <c r="K29" s="835"/>
      <c r="L29" s="835"/>
      <c r="M29" s="835"/>
      <c r="N29" s="835"/>
      <c r="O29" s="835"/>
      <c r="P29" s="835"/>
      <c r="Q29" s="835"/>
      <c r="R29" s="835"/>
      <c r="S29" s="835"/>
      <c r="T29" s="835"/>
      <c r="U29" s="894"/>
      <c r="V29" s="3275"/>
      <c r="W29" s="3279"/>
      <c r="X29" s="3279"/>
      <c r="Y29" s="3508"/>
      <c r="Z29" s="876"/>
    </row>
    <row r="30" spans="1:26" ht="18.75" customHeight="1">
      <c r="A30" s="820"/>
      <c r="B30" s="817"/>
      <c r="C30" s="825" t="s">
        <v>1061</v>
      </c>
      <c r="D30" s="825"/>
      <c r="E30" s="825"/>
      <c r="F30" s="825"/>
      <c r="G30" s="825"/>
      <c r="H30" s="825"/>
      <c r="I30" s="825"/>
      <c r="J30" s="825"/>
      <c r="K30" s="825"/>
      <c r="L30" s="825"/>
      <c r="M30" s="825"/>
      <c r="N30" s="825"/>
      <c r="O30" s="825"/>
      <c r="P30" s="825"/>
      <c r="Q30" s="825"/>
      <c r="R30" s="825"/>
      <c r="S30" s="825"/>
      <c r="T30" s="825"/>
      <c r="U30" s="825"/>
      <c r="V30" s="3274" t="s">
        <v>785</v>
      </c>
      <c r="W30" s="3278"/>
      <c r="X30" s="3278"/>
      <c r="Y30" s="3506"/>
      <c r="Z30" s="876"/>
    </row>
    <row r="31" spans="1:26" ht="18.75" customHeight="1">
      <c r="A31" s="820"/>
      <c r="B31" s="818"/>
      <c r="C31" s="813"/>
      <c r="D31" s="815" t="s">
        <v>1516</v>
      </c>
      <c r="E31" s="824"/>
      <c r="F31" s="824"/>
      <c r="G31" s="824"/>
      <c r="H31" s="824"/>
      <c r="I31" s="843"/>
      <c r="J31" s="3495"/>
      <c r="K31" s="3276"/>
      <c r="L31" s="3276"/>
      <c r="M31" s="3276"/>
      <c r="N31" s="3276"/>
      <c r="O31" s="3276"/>
      <c r="P31" s="3276"/>
      <c r="Q31" s="3276"/>
      <c r="R31" s="3276"/>
      <c r="S31" s="3276"/>
      <c r="T31" s="3499"/>
      <c r="U31" s="813"/>
      <c r="V31" s="3500"/>
      <c r="W31" s="3501"/>
      <c r="X31" s="3501"/>
      <c r="Y31" s="3507"/>
      <c r="Z31" s="876"/>
    </row>
    <row r="32" spans="1:26" ht="7.5" customHeight="1">
      <c r="A32" s="820"/>
      <c r="B32" s="819"/>
      <c r="C32" s="835"/>
      <c r="D32" s="835"/>
      <c r="E32" s="835"/>
      <c r="F32" s="835"/>
      <c r="G32" s="835"/>
      <c r="H32" s="835"/>
      <c r="I32" s="835"/>
      <c r="J32" s="835"/>
      <c r="K32" s="835"/>
      <c r="L32" s="835"/>
      <c r="M32" s="835"/>
      <c r="N32" s="835"/>
      <c r="O32" s="835"/>
      <c r="P32" s="835"/>
      <c r="Q32" s="835"/>
      <c r="R32" s="835"/>
      <c r="S32" s="835"/>
      <c r="T32" s="835"/>
      <c r="U32" s="835"/>
      <c r="V32" s="3275"/>
      <c r="W32" s="3279"/>
      <c r="X32" s="3279"/>
      <c r="Y32" s="3508"/>
      <c r="Z32" s="876"/>
    </row>
    <row r="33" spans="1:26" ht="18.75" customHeight="1">
      <c r="A33" s="820"/>
      <c r="B33" s="817"/>
      <c r="C33" s="825" t="s">
        <v>201</v>
      </c>
      <c r="D33" s="825"/>
      <c r="E33" s="825"/>
      <c r="F33" s="825"/>
      <c r="G33" s="825"/>
      <c r="H33" s="825"/>
      <c r="I33" s="825"/>
      <c r="J33" s="825"/>
      <c r="K33" s="825"/>
      <c r="L33" s="825"/>
      <c r="M33" s="825"/>
      <c r="N33" s="825"/>
      <c r="O33" s="825"/>
      <c r="P33" s="825"/>
      <c r="Q33" s="825"/>
      <c r="R33" s="825"/>
      <c r="S33" s="825"/>
      <c r="T33" s="825"/>
      <c r="U33" s="889"/>
      <c r="V33" s="3274" t="s">
        <v>785</v>
      </c>
      <c r="W33" s="3278"/>
      <c r="X33" s="3278"/>
      <c r="Y33" s="3506"/>
      <c r="Z33" s="876"/>
    </row>
    <row r="34" spans="1:26" ht="18.75" customHeight="1">
      <c r="A34" s="820"/>
      <c r="B34" s="818"/>
      <c r="C34" s="813" t="s">
        <v>1512</v>
      </c>
      <c r="D34" s="813"/>
      <c r="E34" s="813"/>
      <c r="F34" s="813"/>
      <c r="G34" s="813"/>
      <c r="H34" s="813"/>
      <c r="I34" s="813"/>
      <c r="J34" s="813"/>
      <c r="K34" s="813"/>
      <c r="L34" s="813"/>
      <c r="M34" s="813"/>
      <c r="N34" s="813"/>
      <c r="O34" s="813"/>
      <c r="P34" s="813"/>
      <c r="Q34" s="813"/>
      <c r="R34" s="813"/>
      <c r="S34" s="813"/>
      <c r="T34" s="813"/>
      <c r="U34" s="876"/>
      <c r="V34" s="3500"/>
      <c r="W34" s="3501"/>
      <c r="X34" s="3501"/>
      <c r="Y34" s="3507"/>
      <c r="Z34" s="876"/>
    </row>
    <row r="35" spans="1:26" ht="18.75" customHeight="1">
      <c r="A35" s="820"/>
      <c r="B35" s="819"/>
      <c r="C35" s="835" t="s">
        <v>169</v>
      </c>
      <c r="D35" s="835"/>
      <c r="E35" s="835"/>
      <c r="F35" s="835"/>
      <c r="G35" s="835"/>
      <c r="H35" s="835"/>
      <c r="I35" s="835"/>
      <c r="J35" s="835"/>
      <c r="K35" s="835"/>
      <c r="L35" s="835"/>
      <c r="M35" s="835"/>
      <c r="N35" s="835"/>
      <c r="O35" s="835"/>
      <c r="P35" s="835"/>
      <c r="Q35" s="835"/>
      <c r="R35" s="835"/>
      <c r="S35" s="835"/>
      <c r="T35" s="835"/>
      <c r="U35" s="894"/>
      <c r="V35" s="3275"/>
      <c r="W35" s="3279"/>
      <c r="X35" s="3279"/>
      <c r="Y35" s="3508"/>
      <c r="Z35" s="876"/>
    </row>
    <row r="36" spans="1:26" ht="7.5" customHeight="1">
      <c r="A36" s="820"/>
      <c r="B36" s="813"/>
      <c r="C36" s="813"/>
      <c r="D36" s="813"/>
      <c r="E36" s="813"/>
      <c r="F36" s="813"/>
      <c r="G36" s="813"/>
      <c r="H36" s="813"/>
      <c r="I36" s="813"/>
      <c r="J36" s="813"/>
      <c r="K36" s="813"/>
      <c r="L36" s="813"/>
      <c r="M36" s="813"/>
      <c r="N36" s="813"/>
      <c r="O36" s="813"/>
      <c r="P36" s="813"/>
      <c r="Q36" s="813"/>
      <c r="R36" s="813"/>
      <c r="S36" s="813"/>
      <c r="T36" s="813"/>
      <c r="U36" s="813"/>
      <c r="V36" s="814"/>
      <c r="W36" s="814"/>
      <c r="X36" s="814"/>
      <c r="Y36" s="814"/>
      <c r="Z36" s="876"/>
    </row>
    <row r="37" spans="1:26" ht="18.75" customHeight="1">
      <c r="A37" s="820"/>
      <c r="B37" s="813" t="s">
        <v>1508</v>
      </c>
      <c r="C37" s="813"/>
      <c r="D37" s="813"/>
      <c r="E37" s="813"/>
      <c r="F37" s="813"/>
      <c r="G37" s="813"/>
      <c r="H37" s="813"/>
      <c r="I37" s="813"/>
      <c r="J37" s="813"/>
      <c r="K37" s="813"/>
      <c r="L37" s="813"/>
      <c r="M37" s="813"/>
      <c r="N37" s="813"/>
      <c r="O37" s="813"/>
      <c r="P37" s="813"/>
      <c r="Q37" s="813"/>
      <c r="R37" s="813"/>
      <c r="S37" s="813"/>
      <c r="T37" s="813"/>
      <c r="U37" s="813"/>
      <c r="V37" s="901"/>
      <c r="W37" s="901"/>
      <c r="X37" s="901"/>
      <c r="Y37" s="901"/>
      <c r="Z37" s="876"/>
    </row>
    <row r="38" spans="1:26" ht="18.75" customHeight="1">
      <c r="A38" s="820"/>
      <c r="B38" s="817"/>
      <c r="C38" s="825" t="s">
        <v>197</v>
      </c>
      <c r="D38" s="825"/>
      <c r="E38" s="825"/>
      <c r="F38" s="825"/>
      <c r="G38" s="825"/>
      <c r="H38" s="825"/>
      <c r="I38" s="825"/>
      <c r="J38" s="825"/>
      <c r="K38" s="825"/>
      <c r="L38" s="825"/>
      <c r="M38" s="825"/>
      <c r="N38" s="825"/>
      <c r="O38" s="825"/>
      <c r="P38" s="825"/>
      <c r="Q38" s="825"/>
      <c r="R38" s="825"/>
      <c r="S38" s="825"/>
      <c r="T38" s="825"/>
      <c r="U38" s="889"/>
      <c r="V38" s="3274" t="s">
        <v>785</v>
      </c>
      <c r="W38" s="3278"/>
      <c r="X38" s="3278"/>
      <c r="Y38" s="3506"/>
      <c r="Z38" s="876"/>
    </row>
    <row r="39" spans="1:26" ht="18.75" customHeight="1">
      <c r="A39" s="820"/>
      <c r="B39" s="818"/>
      <c r="C39" s="813" t="s">
        <v>355</v>
      </c>
      <c r="D39" s="813"/>
      <c r="E39" s="813"/>
      <c r="F39" s="813"/>
      <c r="G39" s="813"/>
      <c r="H39" s="813"/>
      <c r="I39" s="813"/>
      <c r="J39" s="813"/>
      <c r="K39" s="813"/>
      <c r="L39" s="813"/>
      <c r="M39" s="813"/>
      <c r="N39" s="813"/>
      <c r="O39" s="813"/>
      <c r="P39" s="813"/>
      <c r="Q39" s="813"/>
      <c r="R39" s="813"/>
      <c r="S39" s="813"/>
      <c r="T39" s="813"/>
      <c r="U39" s="876"/>
      <c r="V39" s="3500"/>
      <c r="W39" s="3501"/>
      <c r="X39" s="3501"/>
      <c r="Y39" s="3507"/>
      <c r="Z39" s="876"/>
    </row>
    <row r="40" spans="1:26" ht="18.75" customHeight="1">
      <c r="A40" s="820"/>
      <c r="B40" s="818"/>
      <c r="C40" s="813"/>
      <c r="D40" s="815" t="s">
        <v>129</v>
      </c>
      <c r="E40" s="824"/>
      <c r="F40" s="824"/>
      <c r="G40" s="824"/>
      <c r="H40" s="824"/>
      <c r="I40" s="843"/>
      <c r="J40" s="3495"/>
      <c r="K40" s="3276"/>
      <c r="L40" s="3276"/>
      <c r="M40" s="3276"/>
      <c r="N40" s="3276"/>
      <c r="O40" s="3276"/>
      <c r="P40" s="3276"/>
      <c r="Q40" s="3276"/>
      <c r="R40" s="3276"/>
      <c r="S40" s="3276"/>
      <c r="T40" s="3499"/>
      <c r="U40" s="876"/>
      <c r="V40" s="3500"/>
      <c r="W40" s="3501"/>
      <c r="X40" s="3501"/>
      <c r="Y40" s="3507"/>
      <c r="Z40" s="876"/>
    </row>
    <row r="41" spans="1:26" ht="7.5" customHeight="1">
      <c r="A41" s="820"/>
      <c r="B41" s="819"/>
      <c r="C41" s="835"/>
      <c r="D41" s="835"/>
      <c r="E41" s="835"/>
      <c r="F41" s="835"/>
      <c r="G41" s="835"/>
      <c r="H41" s="835"/>
      <c r="I41" s="835"/>
      <c r="J41" s="835"/>
      <c r="K41" s="835"/>
      <c r="L41" s="835"/>
      <c r="M41" s="835"/>
      <c r="N41" s="835"/>
      <c r="O41" s="835"/>
      <c r="P41" s="835"/>
      <c r="Q41" s="835"/>
      <c r="R41" s="835"/>
      <c r="S41" s="835"/>
      <c r="T41" s="835"/>
      <c r="U41" s="894"/>
      <c r="V41" s="3275"/>
      <c r="W41" s="3279"/>
      <c r="X41" s="3279"/>
      <c r="Y41" s="3508"/>
      <c r="Z41" s="876"/>
    </row>
    <row r="42" spans="1:26" ht="18.75" customHeight="1">
      <c r="A42" s="820"/>
      <c r="B42" s="817"/>
      <c r="C42" s="825" t="s">
        <v>1061</v>
      </c>
      <c r="D42" s="825"/>
      <c r="E42" s="825"/>
      <c r="F42" s="825"/>
      <c r="G42" s="825"/>
      <c r="H42" s="825"/>
      <c r="I42" s="825"/>
      <c r="J42" s="825"/>
      <c r="K42" s="825"/>
      <c r="L42" s="825"/>
      <c r="M42" s="825"/>
      <c r="N42" s="825"/>
      <c r="O42" s="825"/>
      <c r="P42" s="825"/>
      <c r="Q42" s="825"/>
      <c r="R42" s="825"/>
      <c r="S42" s="825"/>
      <c r="T42" s="825"/>
      <c r="U42" s="825"/>
      <c r="V42" s="3274" t="s">
        <v>785</v>
      </c>
      <c r="W42" s="3278"/>
      <c r="X42" s="3278"/>
      <c r="Y42" s="3506"/>
      <c r="Z42" s="876"/>
    </row>
    <row r="43" spans="1:26" ht="18.75" customHeight="1">
      <c r="A43" s="820"/>
      <c r="B43" s="818"/>
      <c r="C43" s="813"/>
      <c r="D43" s="815" t="s">
        <v>1516</v>
      </c>
      <c r="E43" s="824"/>
      <c r="F43" s="824"/>
      <c r="G43" s="824"/>
      <c r="H43" s="824"/>
      <c r="I43" s="843"/>
      <c r="J43" s="3495"/>
      <c r="K43" s="3276"/>
      <c r="L43" s="3276"/>
      <c r="M43" s="3276"/>
      <c r="N43" s="3276"/>
      <c r="O43" s="3276"/>
      <c r="P43" s="3276"/>
      <c r="Q43" s="3276"/>
      <c r="R43" s="3276"/>
      <c r="S43" s="3276"/>
      <c r="T43" s="3499"/>
      <c r="U43" s="813"/>
      <c r="V43" s="3500"/>
      <c r="W43" s="3501"/>
      <c r="X43" s="3501"/>
      <c r="Y43" s="3507"/>
      <c r="Z43" s="876"/>
    </row>
    <row r="44" spans="1:26" ht="7.5" customHeight="1">
      <c r="A44" s="820"/>
      <c r="B44" s="819"/>
      <c r="C44" s="835"/>
      <c r="D44" s="835"/>
      <c r="E44" s="835"/>
      <c r="F44" s="835"/>
      <c r="G44" s="835"/>
      <c r="H44" s="835"/>
      <c r="I44" s="835"/>
      <c r="J44" s="835"/>
      <c r="K44" s="835"/>
      <c r="L44" s="835"/>
      <c r="M44" s="835"/>
      <c r="N44" s="835"/>
      <c r="O44" s="835"/>
      <c r="P44" s="835"/>
      <c r="Q44" s="835"/>
      <c r="R44" s="835"/>
      <c r="S44" s="835"/>
      <c r="T44" s="835"/>
      <c r="U44" s="835"/>
      <c r="V44" s="3275"/>
      <c r="W44" s="3279"/>
      <c r="X44" s="3279"/>
      <c r="Y44" s="3508"/>
      <c r="Z44" s="876"/>
    </row>
    <row r="45" spans="1:26" ht="18.75" customHeight="1">
      <c r="A45" s="820"/>
      <c r="B45" s="817"/>
      <c r="C45" s="825" t="s">
        <v>1262</v>
      </c>
      <c r="D45" s="825"/>
      <c r="E45" s="825"/>
      <c r="F45" s="825"/>
      <c r="G45" s="825"/>
      <c r="H45" s="825"/>
      <c r="I45" s="825"/>
      <c r="J45" s="825"/>
      <c r="K45" s="825"/>
      <c r="L45" s="825"/>
      <c r="M45" s="825"/>
      <c r="N45" s="825"/>
      <c r="O45" s="825"/>
      <c r="P45" s="825"/>
      <c r="Q45" s="825"/>
      <c r="R45" s="825"/>
      <c r="S45" s="825"/>
      <c r="T45" s="825"/>
      <c r="U45" s="889"/>
      <c r="V45" s="3274" t="s">
        <v>785</v>
      </c>
      <c r="W45" s="3278"/>
      <c r="X45" s="3278"/>
      <c r="Y45" s="3506"/>
      <c r="Z45" s="876"/>
    </row>
    <row r="46" spans="1:26" ht="18.75" customHeight="1">
      <c r="A46" s="820"/>
      <c r="B46" s="818"/>
      <c r="C46" s="813" t="s">
        <v>1513</v>
      </c>
      <c r="D46" s="813"/>
      <c r="E46" s="813"/>
      <c r="F46" s="813"/>
      <c r="G46" s="813"/>
      <c r="H46" s="813"/>
      <c r="I46" s="813"/>
      <c r="J46" s="813"/>
      <c r="K46" s="813"/>
      <c r="L46" s="813"/>
      <c r="M46" s="813"/>
      <c r="N46" s="813"/>
      <c r="O46" s="813"/>
      <c r="P46" s="813"/>
      <c r="Q46" s="813"/>
      <c r="R46" s="813"/>
      <c r="S46" s="813"/>
      <c r="T46" s="813"/>
      <c r="U46" s="876"/>
      <c r="V46" s="3500"/>
      <c r="W46" s="3501"/>
      <c r="X46" s="3501"/>
      <c r="Y46" s="3507"/>
      <c r="Z46" s="876"/>
    </row>
    <row r="47" spans="1:26" ht="18.75" customHeight="1">
      <c r="A47" s="820"/>
      <c r="B47" s="817"/>
      <c r="C47" s="825" t="s">
        <v>993</v>
      </c>
      <c r="D47" s="825"/>
      <c r="E47" s="825"/>
      <c r="F47" s="825"/>
      <c r="G47" s="825"/>
      <c r="H47" s="825"/>
      <c r="I47" s="825"/>
      <c r="J47" s="825"/>
      <c r="K47" s="825"/>
      <c r="L47" s="825"/>
      <c r="M47" s="825"/>
      <c r="N47" s="825"/>
      <c r="O47" s="825"/>
      <c r="P47" s="825"/>
      <c r="Q47" s="825"/>
      <c r="R47" s="825"/>
      <c r="S47" s="825"/>
      <c r="T47" s="825"/>
      <c r="U47" s="825"/>
      <c r="V47" s="3274" t="s">
        <v>785</v>
      </c>
      <c r="W47" s="3278"/>
      <c r="X47" s="3278"/>
      <c r="Y47" s="3506"/>
      <c r="Z47" s="876"/>
    </row>
    <row r="48" spans="1:26" ht="18.75" customHeight="1">
      <c r="A48" s="820"/>
      <c r="B48" s="818"/>
      <c r="C48" s="813" t="s">
        <v>581</v>
      </c>
      <c r="D48" s="813"/>
      <c r="E48" s="813"/>
      <c r="F48" s="813"/>
      <c r="G48" s="813"/>
      <c r="H48" s="813"/>
      <c r="I48" s="813"/>
      <c r="J48" s="813"/>
      <c r="K48" s="813"/>
      <c r="L48" s="813"/>
      <c r="M48" s="813"/>
      <c r="N48" s="813"/>
      <c r="O48" s="813"/>
      <c r="P48" s="813"/>
      <c r="Q48" s="813"/>
      <c r="R48" s="813"/>
      <c r="S48" s="813"/>
      <c r="T48" s="813"/>
      <c r="U48" s="813"/>
      <c r="V48" s="3500"/>
      <c r="W48" s="3501"/>
      <c r="X48" s="3501"/>
      <c r="Y48" s="3507"/>
      <c r="Z48" s="876"/>
    </row>
    <row r="49" spans="1:26" ht="18.75" customHeight="1">
      <c r="A49" s="820"/>
      <c r="B49" s="818"/>
      <c r="C49" s="813" t="s">
        <v>778</v>
      </c>
      <c r="D49" s="813"/>
      <c r="E49" s="813"/>
      <c r="F49" s="813"/>
      <c r="G49" s="813"/>
      <c r="H49" s="813"/>
      <c r="I49" s="813"/>
      <c r="J49" s="813"/>
      <c r="K49" s="813"/>
      <c r="L49" s="813"/>
      <c r="M49" s="813"/>
      <c r="N49" s="813"/>
      <c r="O49" s="813"/>
      <c r="P49" s="813"/>
      <c r="Q49" s="813"/>
      <c r="R49" s="813"/>
      <c r="S49" s="813"/>
      <c r="T49" s="813"/>
      <c r="U49" s="813"/>
      <c r="V49" s="3500"/>
      <c r="W49" s="3501"/>
      <c r="X49" s="3501"/>
      <c r="Y49" s="3507"/>
      <c r="Z49" s="876"/>
    </row>
    <row r="50" spans="1:26" ht="18.75" customHeight="1">
      <c r="A50" s="820"/>
      <c r="B50" s="818"/>
      <c r="C50" s="813"/>
      <c r="D50" s="815" t="s">
        <v>124</v>
      </c>
      <c r="E50" s="824"/>
      <c r="F50" s="824"/>
      <c r="G50" s="824"/>
      <c r="H50" s="824"/>
      <c r="I50" s="843"/>
      <c r="J50" s="3495"/>
      <c r="K50" s="3276"/>
      <c r="L50" s="3276"/>
      <c r="M50" s="3276"/>
      <c r="N50" s="3276"/>
      <c r="O50" s="3276"/>
      <c r="P50" s="3276"/>
      <c r="Q50" s="3276"/>
      <c r="R50" s="3276"/>
      <c r="S50" s="3276"/>
      <c r="T50" s="3499"/>
      <c r="U50" s="813"/>
      <c r="V50" s="3500"/>
      <c r="W50" s="3501"/>
      <c r="X50" s="3501"/>
      <c r="Y50" s="3507"/>
      <c r="Z50" s="876"/>
    </row>
    <row r="51" spans="1:26" ht="7.5" customHeight="1">
      <c r="A51" s="820"/>
      <c r="B51" s="819"/>
      <c r="C51" s="835"/>
      <c r="D51" s="835"/>
      <c r="E51" s="835"/>
      <c r="F51" s="835"/>
      <c r="G51" s="835"/>
      <c r="H51" s="835"/>
      <c r="I51" s="835"/>
      <c r="J51" s="835"/>
      <c r="K51" s="835"/>
      <c r="L51" s="835"/>
      <c r="M51" s="835"/>
      <c r="N51" s="835"/>
      <c r="O51" s="835"/>
      <c r="P51" s="835"/>
      <c r="Q51" s="835"/>
      <c r="R51" s="835"/>
      <c r="S51" s="835"/>
      <c r="T51" s="835"/>
      <c r="U51" s="835"/>
      <c r="V51" s="3275"/>
      <c r="W51" s="3279"/>
      <c r="X51" s="3279"/>
      <c r="Y51" s="3508"/>
      <c r="Z51" s="876"/>
    </row>
    <row r="52" spans="1:26" ht="7.35" customHeight="1">
      <c r="A52" s="820"/>
      <c r="B52" s="813"/>
      <c r="C52" s="813"/>
      <c r="D52" s="813"/>
      <c r="E52" s="813"/>
      <c r="F52" s="813"/>
      <c r="G52" s="813"/>
      <c r="H52" s="813"/>
      <c r="I52" s="813"/>
      <c r="J52" s="813"/>
      <c r="K52" s="813"/>
      <c r="L52" s="813"/>
      <c r="M52" s="813"/>
      <c r="N52" s="813"/>
      <c r="O52" s="813"/>
      <c r="P52" s="813"/>
      <c r="Q52" s="813"/>
      <c r="R52" s="813"/>
      <c r="S52" s="813"/>
      <c r="T52" s="813"/>
      <c r="U52" s="813"/>
      <c r="V52" s="814"/>
      <c r="W52" s="814"/>
      <c r="X52" s="814"/>
      <c r="Y52" s="814"/>
      <c r="Z52" s="876"/>
    </row>
    <row r="53" spans="1:26" ht="18.75" customHeight="1">
      <c r="A53" s="820"/>
      <c r="B53" s="813" t="s">
        <v>1509</v>
      </c>
      <c r="C53" s="813"/>
      <c r="D53" s="813"/>
      <c r="E53" s="813"/>
      <c r="F53" s="813"/>
      <c r="G53" s="813"/>
      <c r="H53" s="813"/>
      <c r="I53" s="813"/>
      <c r="J53" s="813"/>
      <c r="K53" s="813"/>
      <c r="L53" s="813"/>
      <c r="M53" s="813"/>
      <c r="N53" s="813"/>
      <c r="O53" s="813"/>
      <c r="P53" s="813"/>
      <c r="Q53" s="813"/>
      <c r="R53" s="813"/>
      <c r="S53" s="813"/>
      <c r="T53" s="813"/>
      <c r="U53" s="813"/>
      <c r="V53" s="901"/>
      <c r="W53" s="901"/>
      <c r="X53" s="901"/>
      <c r="Y53" s="901"/>
      <c r="Z53" s="876"/>
    </row>
    <row r="54" spans="1:26" ht="18.75" customHeight="1">
      <c r="A54" s="820"/>
      <c r="B54" s="817"/>
      <c r="C54" s="825" t="s">
        <v>1514</v>
      </c>
      <c r="D54" s="825"/>
      <c r="E54" s="825"/>
      <c r="F54" s="825"/>
      <c r="G54" s="825"/>
      <c r="H54" s="825"/>
      <c r="I54" s="825"/>
      <c r="J54" s="825"/>
      <c r="K54" s="825"/>
      <c r="L54" s="825"/>
      <c r="M54" s="825"/>
      <c r="N54" s="825"/>
      <c r="O54" s="825"/>
      <c r="P54" s="825"/>
      <c r="Q54" s="825"/>
      <c r="R54" s="825"/>
      <c r="S54" s="825"/>
      <c r="T54" s="825"/>
      <c r="U54" s="889"/>
      <c r="V54" s="3274" t="s">
        <v>785</v>
      </c>
      <c r="W54" s="3278"/>
      <c r="X54" s="3278"/>
      <c r="Y54" s="3506"/>
      <c r="Z54" s="876"/>
    </row>
    <row r="55" spans="1:26" ht="18.75" customHeight="1">
      <c r="A55" s="820"/>
      <c r="B55" s="818"/>
      <c r="C55" s="813"/>
      <c r="D55" s="815" t="s">
        <v>129</v>
      </c>
      <c r="E55" s="824"/>
      <c r="F55" s="824"/>
      <c r="G55" s="824"/>
      <c r="H55" s="824"/>
      <c r="I55" s="843"/>
      <c r="J55" s="3495"/>
      <c r="K55" s="3276"/>
      <c r="L55" s="3276"/>
      <c r="M55" s="3276"/>
      <c r="N55" s="3276"/>
      <c r="O55" s="3276"/>
      <c r="P55" s="3276"/>
      <c r="Q55" s="3276"/>
      <c r="R55" s="3276"/>
      <c r="S55" s="3276"/>
      <c r="T55" s="3499"/>
      <c r="U55" s="876"/>
      <c r="V55" s="3500"/>
      <c r="W55" s="3502"/>
      <c r="X55" s="3502"/>
      <c r="Y55" s="3507"/>
      <c r="Z55" s="876"/>
    </row>
    <row r="56" spans="1:26" ht="7.5" customHeight="1">
      <c r="A56" s="820"/>
      <c r="B56" s="819"/>
      <c r="C56" s="835"/>
      <c r="D56" s="835"/>
      <c r="E56" s="835"/>
      <c r="F56" s="835"/>
      <c r="G56" s="835"/>
      <c r="H56" s="835"/>
      <c r="I56" s="835"/>
      <c r="J56" s="835"/>
      <c r="K56" s="835"/>
      <c r="L56" s="835"/>
      <c r="M56" s="835"/>
      <c r="N56" s="835"/>
      <c r="O56" s="835"/>
      <c r="P56" s="835"/>
      <c r="Q56" s="835"/>
      <c r="R56" s="835"/>
      <c r="S56" s="835"/>
      <c r="T56" s="835"/>
      <c r="U56" s="894"/>
      <c r="V56" s="3275"/>
      <c r="W56" s="3279"/>
      <c r="X56" s="3279"/>
      <c r="Y56" s="3508"/>
      <c r="Z56" s="876"/>
    </row>
    <row r="57" spans="1:26" ht="18.75" customHeight="1">
      <c r="A57" s="820"/>
      <c r="B57" s="817"/>
      <c r="C57" s="825" t="s">
        <v>1061</v>
      </c>
      <c r="D57" s="825"/>
      <c r="E57" s="825"/>
      <c r="F57" s="825"/>
      <c r="G57" s="825"/>
      <c r="H57" s="825"/>
      <c r="I57" s="825"/>
      <c r="J57" s="825"/>
      <c r="K57" s="825"/>
      <c r="L57" s="825"/>
      <c r="M57" s="825"/>
      <c r="N57" s="825"/>
      <c r="O57" s="825"/>
      <c r="P57" s="825"/>
      <c r="Q57" s="825"/>
      <c r="R57" s="825"/>
      <c r="S57" s="825"/>
      <c r="T57" s="825"/>
      <c r="U57" s="825"/>
      <c r="V57" s="3274" t="s">
        <v>785</v>
      </c>
      <c r="W57" s="3278"/>
      <c r="X57" s="3278"/>
      <c r="Y57" s="3506"/>
      <c r="Z57" s="876"/>
    </row>
    <row r="58" spans="1:26" ht="18.75" customHeight="1">
      <c r="A58" s="820"/>
      <c r="B58" s="818"/>
      <c r="C58" s="813"/>
      <c r="D58" s="815" t="s">
        <v>1516</v>
      </c>
      <c r="E58" s="824"/>
      <c r="F58" s="824"/>
      <c r="G58" s="824"/>
      <c r="H58" s="824"/>
      <c r="I58" s="843"/>
      <c r="J58" s="3495"/>
      <c r="K58" s="3276"/>
      <c r="L58" s="3276"/>
      <c r="M58" s="3276"/>
      <c r="N58" s="3276"/>
      <c r="O58" s="3276"/>
      <c r="P58" s="3276"/>
      <c r="Q58" s="3276"/>
      <c r="R58" s="3276"/>
      <c r="S58" s="3276"/>
      <c r="T58" s="3499"/>
      <c r="U58" s="813"/>
      <c r="V58" s="3500"/>
      <c r="W58" s="3501"/>
      <c r="X58" s="3501"/>
      <c r="Y58" s="3507"/>
      <c r="Z58" s="876"/>
    </row>
    <row r="59" spans="1:26" ht="7.5" customHeight="1">
      <c r="A59" s="820"/>
      <c r="B59" s="819"/>
      <c r="C59" s="835"/>
      <c r="D59" s="835"/>
      <c r="E59" s="835"/>
      <c r="F59" s="835"/>
      <c r="G59" s="835"/>
      <c r="H59" s="835"/>
      <c r="I59" s="835"/>
      <c r="J59" s="835"/>
      <c r="K59" s="835"/>
      <c r="L59" s="835"/>
      <c r="M59" s="835"/>
      <c r="N59" s="835"/>
      <c r="O59" s="835"/>
      <c r="P59" s="835"/>
      <c r="Q59" s="835"/>
      <c r="R59" s="835"/>
      <c r="S59" s="835"/>
      <c r="T59" s="835"/>
      <c r="U59" s="835"/>
      <c r="V59" s="3275"/>
      <c r="W59" s="3279"/>
      <c r="X59" s="3279"/>
      <c r="Y59" s="3508"/>
      <c r="Z59" s="876"/>
    </row>
    <row r="60" spans="1:26" ht="18.75" customHeight="1">
      <c r="A60" s="820"/>
      <c r="B60" s="817"/>
      <c r="C60" s="825" t="s">
        <v>1515</v>
      </c>
      <c r="D60" s="825"/>
      <c r="E60" s="825"/>
      <c r="F60" s="825"/>
      <c r="G60" s="825"/>
      <c r="H60" s="825"/>
      <c r="I60" s="825"/>
      <c r="J60" s="825"/>
      <c r="K60" s="825"/>
      <c r="L60" s="825"/>
      <c r="M60" s="825"/>
      <c r="N60" s="825"/>
      <c r="O60" s="825"/>
      <c r="P60" s="825"/>
      <c r="Q60" s="825"/>
      <c r="R60" s="825"/>
      <c r="S60" s="825"/>
      <c r="T60" s="825"/>
      <c r="U60" s="889"/>
      <c r="V60" s="3274" t="s">
        <v>785</v>
      </c>
      <c r="W60" s="3278"/>
      <c r="X60" s="3278"/>
      <c r="Y60" s="3506"/>
      <c r="Z60" s="876"/>
    </row>
    <row r="61" spans="1:26" ht="18.75" customHeight="1">
      <c r="A61" s="820"/>
      <c r="B61" s="819"/>
      <c r="C61" s="835" t="s">
        <v>1512</v>
      </c>
      <c r="D61" s="835"/>
      <c r="E61" s="835"/>
      <c r="F61" s="835"/>
      <c r="G61" s="835"/>
      <c r="H61" s="835"/>
      <c r="I61" s="835"/>
      <c r="J61" s="835"/>
      <c r="K61" s="835"/>
      <c r="L61" s="835"/>
      <c r="M61" s="835"/>
      <c r="N61" s="835"/>
      <c r="O61" s="835"/>
      <c r="P61" s="835"/>
      <c r="Q61" s="835"/>
      <c r="R61" s="835"/>
      <c r="S61" s="835"/>
      <c r="T61" s="835"/>
      <c r="U61" s="894"/>
      <c r="V61" s="3275"/>
      <c r="W61" s="3279"/>
      <c r="X61" s="3279"/>
      <c r="Y61" s="3508"/>
      <c r="Z61" s="876"/>
    </row>
    <row r="62" spans="1:26" ht="7.35" customHeight="1">
      <c r="A62" s="820"/>
      <c r="B62" s="813"/>
      <c r="C62" s="813"/>
      <c r="D62" s="813"/>
      <c r="E62" s="813"/>
      <c r="F62" s="813"/>
      <c r="G62" s="813"/>
      <c r="H62" s="813"/>
      <c r="I62" s="813"/>
      <c r="J62" s="813"/>
      <c r="K62" s="813"/>
      <c r="L62" s="813"/>
      <c r="M62" s="813"/>
      <c r="N62" s="813"/>
      <c r="O62" s="813"/>
      <c r="P62" s="813"/>
      <c r="Q62" s="813"/>
      <c r="R62" s="813"/>
      <c r="S62" s="813"/>
      <c r="T62" s="813"/>
      <c r="U62" s="813"/>
      <c r="V62" s="814"/>
      <c r="W62" s="814"/>
      <c r="X62" s="814"/>
      <c r="Y62" s="814"/>
      <c r="Z62" s="876"/>
    </row>
    <row r="63" spans="1:26" ht="7.35" customHeight="1">
      <c r="A63" s="820"/>
      <c r="B63" s="813"/>
      <c r="C63" s="813"/>
      <c r="D63" s="813"/>
      <c r="E63" s="813"/>
      <c r="F63" s="813"/>
      <c r="G63" s="813"/>
      <c r="H63" s="813"/>
      <c r="I63" s="813"/>
      <c r="J63" s="813"/>
      <c r="K63" s="813"/>
      <c r="L63" s="813"/>
      <c r="M63" s="813"/>
      <c r="N63" s="813"/>
      <c r="O63" s="813"/>
      <c r="P63" s="813"/>
      <c r="Q63" s="813"/>
      <c r="R63" s="813"/>
      <c r="S63" s="813"/>
      <c r="T63" s="813"/>
      <c r="U63" s="813"/>
      <c r="V63" s="814"/>
      <c r="W63" s="814"/>
      <c r="X63" s="814"/>
      <c r="Y63" s="814"/>
      <c r="Z63" s="876"/>
    </row>
    <row r="64" spans="1:26">
      <c r="A64" s="820"/>
      <c r="B64" s="813" t="s">
        <v>1491</v>
      </c>
      <c r="C64" s="813"/>
      <c r="D64" s="813"/>
      <c r="E64" s="813"/>
      <c r="F64" s="813"/>
      <c r="G64" s="813"/>
      <c r="H64" s="813"/>
      <c r="I64" s="813"/>
      <c r="J64" s="813"/>
      <c r="K64" s="813"/>
      <c r="L64" s="813"/>
      <c r="M64" s="813"/>
      <c r="N64" s="813"/>
      <c r="O64" s="813"/>
      <c r="P64" s="813"/>
      <c r="Q64" s="813"/>
      <c r="R64" s="813"/>
      <c r="S64" s="813"/>
      <c r="T64" s="813"/>
      <c r="U64" s="813"/>
      <c r="V64" s="813"/>
      <c r="W64" s="813"/>
      <c r="X64" s="813"/>
      <c r="Y64" s="813"/>
      <c r="Z64" s="876"/>
    </row>
    <row r="65" spans="1:26">
      <c r="A65" s="820"/>
      <c r="B65" s="813" t="s">
        <v>470</v>
      </c>
      <c r="C65" s="813"/>
      <c r="D65" s="813"/>
      <c r="E65" s="813"/>
      <c r="F65" s="813"/>
      <c r="G65" s="813"/>
      <c r="H65" s="813"/>
      <c r="I65" s="813"/>
      <c r="J65" s="813"/>
      <c r="K65" s="813"/>
      <c r="L65" s="813"/>
      <c r="M65" s="813"/>
      <c r="N65" s="813"/>
      <c r="O65" s="813"/>
      <c r="P65" s="813"/>
      <c r="Q65" s="813"/>
      <c r="R65" s="813"/>
      <c r="S65" s="813"/>
      <c r="T65" s="813"/>
      <c r="U65" s="813"/>
      <c r="V65" s="813"/>
      <c r="W65" s="813"/>
      <c r="X65" s="813"/>
      <c r="Y65" s="813"/>
      <c r="Z65" s="813"/>
    </row>
    <row r="66" spans="1:26">
      <c r="A66" s="820"/>
      <c r="B66" s="813"/>
      <c r="C66" s="813"/>
      <c r="D66" s="813"/>
      <c r="E66" s="813"/>
      <c r="F66" s="813"/>
      <c r="G66" s="813"/>
      <c r="H66" s="813"/>
      <c r="I66" s="813"/>
      <c r="J66" s="813"/>
      <c r="K66" s="813"/>
      <c r="L66" s="813"/>
      <c r="M66" s="813"/>
      <c r="N66" s="813"/>
      <c r="O66" s="813"/>
      <c r="P66" s="813"/>
      <c r="Q66" s="813"/>
      <c r="R66" s="813"/>
      <c r="S66" s="813"/>
      <c r="T66" s="813"/>
      <c r="U66" s="813"/>
      <c r="V66" s="813"/>
      <c r="W66" s="813"/>
      <c r="X66" s="813"/>
      <c r="Y66" s="813"/>
      <c r="Z66" s="813"/>
    </row>
    <row r="67" spans="1:26">
      <c r="A67" s="3482"/>
    </row>
    <row r="68" spans="1:26">
      <c r="A68" s="3482"/>
    </row>
    <row r="69" spans="1:26">
      <c r="A69" s="3482"/>
    </row>
    <row r="70" spans="1:26">
      <c r="A70" s="3482"/>
    </row>
    <row r="71" spans="1:26">
      <c r="A71" s="3482"/>
    </row>
    <row r="72" spans="1:26">
      <c r="A72" s="3482"/>
    </row>
    <row r="73" spans="1:26">
      <c r="A73" s="3482"/>
    </row>
    <row r="74" spans="1:26">
      <c r="A74" s="3482"/>
    </row>
    <row r="75" spans="1:26">
      <c r="A75" s="3482"/>
    </row>
    <row r="76" spans="1:26">
      <c r="A76" s="3482"/>
    </row>
    <row r="77" spans="1:26">
      <c r="A77" s="3482"/>
    </row>
    <row r="78" spans="1:26">
      <c r="A78" s="3482"/>
    </row>
    <row r="79" spans="1:26">
      <c r="A79" s="3482"/>
    </row>
    <row r="80" spans="1:26">
      <c r="A80" s="3482"/>
    </row>
    <row r="81" spans="1:1">
      <c r="A81" s="3482"/>
    </row>
  </sheetData>
  <mergeCells count="48">
    <mergeCell ref="R2:Y2"/>
    <mergeCell ref="B4:Y4"/>
    <mergeCell ref="B6:F6"/>
    <mergeCell ref="G6:Y6"/>
    <mergeCell ref="B7:F7"/>
    <mergeCell ref="G7:Y7"/>
    <mergeCell ref="G8:M8"/>
    <mergeCell ref="N8:Y8"/>
    <mergeCell ref="G9:M9"/>
    <mergeCell ref="N9:Y9"/>
    <mergeCell ref="G10:M10"/>
    <mergeCell ref="N10:Y10"/>
    <mergeCell ref="G11:M11"/>
    <mergeCell ref="N11:Y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20"/>
  <dataValidations count="2">
    <dataValidation type="list" allowBlank="1" showDropDown="0" showInputMessage="1" showErrorMessage="1" sqref="G7:Y7">
      <formula1>"　,１　新規,２　変更,３　終了"</formula1>
    </dataValidation>
    <dataValidation type="list" allowBlank="1" showDropDown="0" showInputMessage="1" showErrorMessage="1" sqref="N8:Y11">
      <formula1>"－,１　(Ⅰ)　,２　(Ⅱ)"</formula1>
    </dataValidation>
  </dataValidations>
  <pageMargins left="0.7" right="0.7" top="0.75" bottom="0.75" header="0.3" footer="0.3"/>
  <pageSetup paperSize="9" scale="68"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B42"/>
  <sheetViews>
    <sheetView view="pageBreakPreview" zoomScaleSheetLayoutView="100" workbookViewId="0">
      <selection activeCell="AE9" sqref="AE9"/>
    </sheetView>
  </sheetViews>
  <sheetFormatPr defaultColWidth="4" defaultRowHeight="18.75"/>
  <cols>
    <col min="1" max="1" width="2.125" style="3481" customWidth="1"/>
    <col min="2" max="2" width="2.375" style="3481" customWidth="1"/>
    <col min="3" max="21" width="4" style="3481"/>
    <col min="22" max="25" width="2.375" style="3481" customWidth="1"/>
    <col min="26" max="26" width="2.125" style="3481" customWidth="1"/>
    <col min="27" max="27" width="4" style="3481"/>
    <col min="28" max="255" width="4" style="813"/>
    <col min="256" max="256" width="1.75" style="813" customWidth="1"/>
    <col min="257" max="257" width="2.125" style="813" customWidth="1"/>
    <col min="258" max="258" width="2.375" style="813" customWidth="1"/>
    <col min="259" max="277" width="4" style="813"/>
    <col min="278" max="281" width="2.375" style="813" customWidth="1"/>
    <col min="282" max="282" width="2.125" style="813" customWidth="1"/>
    <col min="283" max="511" width="4" style="813"/>
    <col min="512" max="512" width="1.75" style="813" customWidth="1"/>
    <col min="513" max="513" width="2.125" style="813" customWidth="1"/>
    <col min="514" max="514" width="2.375" style="813" customWidth="1"/>
    <col min="515" max="533" width="4" style="813"/>
    <col min="534" max="537" width="2.375" style="813" customWidth="1"/>
    <col min="538" max="538" width="2.125" style="813" customWidth="1"/>
    <col min="539" max="767" width="4" style="813"/>
    <col min="768" max="768" width="1.75" style="813" customWidth="1"/>
    <col min="769" max="769" width="2.125" style="813" customWidth="1"/>
    <col min="770" max="770" width="2.375" style="813" customWidth="1"/>
    <col min="771" max="789" width="4" style="813"/>
    <col min="790" max="793" width="2.375" style="813" customWidth="1"/>
    <col min="794" max="794" width="2.125" style="813" customWidth="1"/>
    <col min="795" max="1023" width="4" style="813"/>
    <col min="1024" max="1024" width="1.75" style="813" customWidth="1"/>
    <col min="1025" max="1025" width="2.125" style="813" customWidth="1"/>
    <col min="1026" max="1026" width="2.375" style="813" customWidth="1"/>
    <col min="1027" max="1045" width="4" style="813"/>
    <col min="1046" max="1049" width="2.375" style="813" customWidth="1"/>
    <col min="1050" max="1050" width="2.125" style="813" customWidth="1"/>
    <col min="1051" max="1279" width="4" style="813"/>
    <col min="1280" max="1280" width="1.75" style="813" customWidth="1"/>
    <col min="1281" max="1281" width="2.125" style="813" customWidth="1"/>
    <col min="1282" max="1282" width="2.375" style="813" customWidth="1"/>
    <col min="1283" max="1301" width="4" style="813"/>
    <col min="1302" max="1305" width="2.375" style="813" customWidth="1"/>
    <col min="1306" max="1306" width="2.125" style="813" customWidth="1"/>
    <col min="1307" max="1535" width="4" style="813"/>
    <col min="1536" max="1536" width="1.75" style="813" customWidth="1"/>
    <col min="1537" max="1537" width="2.125" style="813" customWidth="1"/>
    <col min="1538" max="1538" width="2.375" style="813" customWidth="1"/>
    <col min="1539" max="1557" width="4" style="813"/>
    <col min="1558" max="1561" width="2.375" style="813" customWidth="1"/>
    <col min="1562" max="1562" width="2.125" style="813" customWidth="1"/>
    <col min="1563" max="1791" width="4" style="813"/>
    <col min="1792" max="1792" width="1.75" style="813" customWidth="1"/>
    <col min="1793" max="1793" width="2.125" style="813" customWidth="1"/>
    <col min="1794" max="1794" width="2.375" style="813" customWidth="1"/>
    <col min="1795" max="1813" width="4" style="813"/>
    <col min="1814" max="1817" width="2.375" style="813" customWidth="1"/>
    <col min="1818" max="1818" width="2.125" style="813" customWidth="1"/>
    <col min="1819" max="2047" width="4" style="813"/>
    <col min="2048" max="2048" width="1.75" style="813" customWidth="1"/>
    <col min="2049" max="2049" width="2.125" style="813" customWidth="1"/>
    <col min="2050" max="2050" width="2.375" style="813" customWidth="1"/>
    <col min="2051" max="2069" width="4" style="813"/>
    <col min="2070" max="2073" width="2.375" style="813" customWidth="1"/>
    <col min="2074" max="2074" width="2.125" style="813" customWidth="1"/>
    <col min="2075" max="2303" width="4" style="813"/>
    <col min="2304" max="2304" width="1.75" style="813" customWidth="1"/>
    <col min="2305" max="2305" width="2.125" style="813" customWidth="1"/>
    <col min="2306" max="2306" width="2.375" style="813" customWidth="1"/>
    <col min="2307" max="2325" width="4" style="813"/>
    <col min="2326" max="2329" width="2.375" style="813" customWidth="1"/>
    <col min="2330" max="2330" width="2.125" style="813" customWidth="1"/>
    <col min="2331" max="2559" width="4" style="813"/>
    <col min="2560" max="2560" width="1.75" style="813" customWidth="1"/>
    <col min="2561" max="2561" width="2.125" style="813" customWidth="1"/>
    <col min="2562" max="2562" width="2.375" style="813" customWidth="1"/>
    <col min="2563" max="2581" width="4" style="813"/>
    <col min="2582" max="2585" width="2.375" style="813" customWidth="1"/>
    <col min="2586" max="2586" width="2.125" style="813" customWidth="1"/>
    <col min="2587" max="2815" width="4" style="813"/>
    <col min="2816" max="2816" width="1.75" style="813" customWidth="1"/>
    <col min="2817" max="2817" width="2.125" style="813" customWidth="1"/>
    <col min="2818" max="2818" width="2.375" style="813" customWidth="1"/>
    <col min="2819" max="2837" width="4" style="813"/>
    <col min="2838" max="2841" width="2.375" style="813" customWidth="1"/>
    <col min="2842" max="2842" width="2.125" style="813" customWidth="1"/>
    <col min="2843" max="3071" width="4" style="813"/>
    <col min="3072" max="3072" width="1.75" style="813" customWidth="1"/>
    <col min="3073" max="3073" width="2.125" style="813" customWidth="1"/>
    <col min="3074" max="3074" width="2.375" style="813" customWidth="1"/>
    <col min="3075" max="3093" width="4" style="813"/>
    <col min="3094" max="3097" width="2.375" style="813" customWidth="1"/>
    <col min="3098" max="3098" width="2.125" style="813" customWidth="1"/>
    <col min="3099" max="3327" width="4" style="813"/>
    <col min="3328" max="3328" width="1.75" style="813" customWidth="1"/>
    <col min="3329" max="3329" width="2.125" style="813" customWidth="1"/>
    <col min="3330" max="3330" width="2.375" style="813" customWidth="1"/>
    <col min="3331" max="3349" width="4" style="813"/>
    <col min="3350" max="3353" width="2.375" style="813" customWidth="1"/>
    <col min="3354" max="3354" width="2.125" style="813" customWidth="1"/>
    <col min="3355" max="3583" width="4" style="813"/>
    <col min="3584" max="3584" width="1.75" style="813" customWidth="1"/>
    <col min="3585" max="3585" width="2.125" style="813" customWidth="1"/>
    <col min="3586" max="3586" width="2.375" style="813" customWidth="1"/>
    <col min="3587" max="3605" width="4" style="813"/>
    <col min="3606" max="3609" width="2.375" style="813" customWidth="1"/>
    <col min="3610" max="3610" width="2.125" style="813" customWidth="1"/>
    <col min="3611" max="3839" width="4" style="813"/>
    <col min="3840" max="3840" width="1.75" style="813" customWidth="1"/>
    <col min="3841" max="3841" width="2.125" style="813" customWidth="1"/>
    <col min="3842" max="3842" width="2.375" style="813" customWidth="1"/>
    <col min="3843" max="3861" width="4" style="813"/>
    <col min="3862" max="3865" width="2.375" style="813" customWidth="1"/>
    <col min="3866" max="3866" width="2.125" style="813" customWidth="1"/>
    <col min="3867" max="4095" width="4" style="813"/>
    <col min="4096" max="4096" width="1.75" style="813" customWidth="1"/>
    <col min="4097" max="4097" width="2.125" style="813" customWidth="1"/>
    <col min="4098" max="4098" width="2.375" style="813" customWidth="1"/>
    <col min="4099" max="4117" width="4" style="813"/>
    <col min="4118" max="4121" width="2.375" style="813" customWidth="1"/>
    <col min="4122" max="4122" width="2.125" style="813" customWidth="1"/>
    <col min="4123" max="4351" width="4" style="813"/>
    <col min="4352" max="4352" width="1.75" style="813" customWidth="1"/>
    <col min="4353" max="4353" width="2.125" style="813" customWidth="1"/>
    <col min="4354" max="4354" width="2.375" style="813" customWidth="1"/>
    <col min="4355" max="4373" width="4" style="813"/>
    <col min="4374" max="4377" width="2.375" style="813" customWidth="1"/>
    <col min="4378" max="4378" width="2.125" style="813" customWidth="1"/>
    <col min="4379" max="4607" width="4" style="813"/>
    <col min="4608" max="4608" width="1.75" style="813" customWidth="1"/>
    <col min="4609" max="4609" width="2.125" style="813" customWidth="1"/>
    <col min="4610" max="4610" width="2.375" style="813" customWidth="1"/>
    <col min="4611" max="4629" width="4" style="813"/>
    <col min="4630" max="4633" width="2.375" style="813" customWidth="1"/>
    <col min="4634" max="4634" width="2.125" style="813" customWidth="1"/>
    <col min="4635" max="4863" width="4" style="813"/>
    <col min="4864" max="4864" width="1.75" style="813" customWidth="1"/>
    <col min="4865" max="4865" width="2.125" style="813" customWidth="1"/>
    <col min="4866" max="4866" width="2.375" style="813" customWidth="1"/>
    <col min="4867" max="4885" width="4" style="813"/>
    <col min="4886" max="4889" width="2.375" style="813" customWidth="1"/>
    <col min="4890" max="4890" width="2.125" style="813" customWidth="1"/>
    <col min="4891" max="5119" width="4" style="813"/>
    <col min="5120" max="5120" width="1.75" style="813" customWidth="1"/>
    <col min="5121" max="5121" width="2.125" style="813" customWidth="1"/>
    <col min="5122" max="5122" width="2.375" style="813" customWidth="1"/>
    <col min="5123" max="5141" width="4" style="813"/>
    <col min="5142" max="5145" width="2.375" style="813" customWidth="1"/>
    <col min="5146" max="5146" width="2.125" style="813" customWidth="1"/>
    <col min="5147" max="5375" width="4" style="813"/>
    <col min="5376" max="5376" width="1.75" style="813" customWidth="1"/>
    <col min="5377" max="5377" width="2.125" style="813" customWidth="1"/>
    <col min="5378" max="5378" width="2.375" style="813" customWidth="1"/>
    <col min="5379" max="5397" width="4" style="813"/>
    <col min="5398" max="5401" width="2.375" style="813" customWidth="1"/>
    <col min="5402" max="5402" width="2.125" style="813" customWidth="1"/>
    <col min="5403" max="5631" width="4" style="813"/>
    <col min="5632" max="5632" width="1.75" style="813" customWidth="1"/>
    <col min="5633" max="5633" width="2.125" style="813" customWidth="1"/>
    <col min="5634" max="5634" width="2.375" style="813" customWidth="1"/>
    <col min="5635" max="5653" width="4" style="813"/>
    <col min="5654" max="5657" width="2.375" style="813" customWidth="1"/>
    <col min="5658" max="5658" width="2.125" style="813" customWidth="1"/>
    <col min="5659" max="5887" width="4" style="813"/>
    <col min="5888" max="5888" width="1.75" style="813" customWidth="1"/>
    <col min="5889" max="5889" width="2.125" style="813" customWidth="1"/>
    <col min="5890" max="5890" width="2.375" style="813" customWidth="1"/>
    <col min="5891" max="5909" width="4" style="813"/>
    <col min="5910" max="5913" width="2.375" style="813" customWidth="1"/>
    <col min="5914" max="5914" width="2.125" style="813" customWidth="1"/>
    <col min="5915" max="6143" width="4" style="813"/>
    <col min="6144" max="6144" width="1.75" style="813" customWidth="1"/>
    <col min="6145" max="6145" width="2.125" style="813" customWidth="1"/>
    <col min="6146" max="6146" width="2.375" style="813" customWidth="1"/>
    <col min="6147" max="6165" width="4" style="813"/>
    <col min="6166" max="6169" width="2.375" style="813" customWidth="1"/>
    <col min="6170" max="6170" width="2.125" style="813" customWidth="1"/>
    <col min="6171" max="6399" width="4" style="813"/>
    <col min="6400" max="6400" width="1.75" style="813" customWidth="1"/>
    <col min="6401" max="6401" width="2.125" style="813" customWidth="1"/>
    <col min="6402" max="6402" width="2.375" style="813" customWidth="1"/>
    <col min="6403" max="6421" width="4" style="813"/>
    <col min="6422" max="6425" width="2.375" style="813" customWidth="1"/>
    <col min="6426" max="6426" width="2.125" style="813" customWidth="1"/>
    <col min="6427" max="6655" width="4" style="813"/>
    <col min="6656" max="6656" width="1.75" style="813" customWidth="1"/>
    <col min="6657" max="6657" width="2.125" style="813" customWidth="1"/>
    <col min="6658" max="6658" width="2.375" style="813" customWidth="1"/>
    <col min="6659" max="6677" width="4" style="813"/>
    <col min="6678" max="6681" width="2.375" style="813" customWidth="1"/>
    <col min="6682" max="6682" width="2.125" style="813" customWidth="1"/>
    <col min="6683" max="6911" width="4" style="813"/>
    <col min="6912" max="6912" width="1.75" style="813" customWidth="1"/>
    <col min="6913" max="6913" width="2.125" style="813" customWidth="1"/>
    <col min="6914" max="6914" width="2.375" style="813" customWidth="1"/>
    <col min="6915" max="6933" width="4" style="813"/>
    <col min="6934" max="6937" width="2.375" style="813" customWidth="1"/>
    <col min="6938" max="6938" width="2.125" style="813" customWidth="1"/>
    <col min="6939" max="7167" width="4" style="813"/>
    <col min="7168" max="7168" width="1.75" style="813" customWidth="1"/>
    <col min="7169" max="7169" width="2.125" style="813" customWidth="1"/>
    <col min="7170" max="7170" width="2.375" style="813" customWidth="1"/>
    <col min="7171" max="7189" width="4" style="813"/>
    <col min="7190" max="7193" width="2.375" style="813" customWidth="1"/>
    <col min="7194" max="7194" width="2.125" style="813" customWidth="1"/>
    <col min="7195" max="7423" width="4" style="813"/>
    <col min="7424" max="7424" width="1.75" style="813" customWidth="1"/>
    <col min="7425" max="7425" width="2.125" style="813" customWidth="1"/>
    <col min="7426" max="7426" width="2.375" style="813" customWidth="1"/>
    <col min="7427" max="7445" width="4" style="813"/>
    <col min="7446" max="7449" width="2.375" style="813" customWidth="1"/>
    <col min="7450" max="7450" width="2.125" style="813" customWidth="1"/>
    <col min="7451" max="7679" width="4" style="813"/>
    <col min="7680" max="7680" width="1.75" style="813" customWidth="1"/>
    <col min="7681" max="7681" width="2.125" style="813" customWidth="1"/>
    <col min="7682" max="7682" width="2.375" style="813" customWidth="1"/>
    <col min="7683" max="7701" width="4" style="813"/>
    <col min="7702" max="7705" width="2.375" style="813" customWidth="1"/>
    <col min="7706" max="7706" width="2.125" style="813" customWidth="1"/>
    <col min="7707" max="7935" width="4" style="813"/>
    <col min="7936" max="7936" width="1.75" style="813" customWidth="1"/>
    <col min="7937" max="7937" width="2.125" style="813" customWidth="1"/>
    <col min="7938" max="7938" width="2.375" style="813" customWidth="1"/>
    <col min="7939" max="7957" width="4" style="813"/>
    <col min="7958" max="7961" width="2.375" style="813" customWidth="1"/>
    <col min="7962" max="7962" width="2.125" style="813" customWidth="1"/>
    <col min="7963" max="8191" width="4" style="813"/>
    <col min="8192" max="8192" width="1.75" style="813" customWidth="1"/>
    <col min="8193" max="8193" width="2.125" style="813" customWidth="1"/>
    <col min="8194" max="8194" width="2.375" style="813" customWidth="1"/>
    <col min="8195" max="8213" width="4" style="813"/>
    <col min="8214" max="8217" width="2.375" style="813" customWidth="1"/>
    <col min="8218" max="8218" width="2.125" style="813" customWidth="1"/>
    <col min="8219" max="8447" width="4" style="813"/>
    <col min="8448" max="8448" width="1.75" style="813" customWidth="1"/>
    <col min="8449" max="8449" width="2.125" style="813" customWidth="1"/>
    <col min="8450" max="8450" width="2.375" style="813" customWidth="1"/>
    <col min="8451" max="8469" width="4" style="813"/>
    <col min="8470" max="8473" width="2.375" style="813" customWidth="1"/>
    <col min="8474" max="8474" width="2.125" style="813" customWidth="1"/>
    <col min="8475" max="8703" width="4" style="813"/>
    <col min="8704" max="8704" width="1.75" style="813" customWidth="1"/>
    <col min="8705" max="8705" width="2.125" style="813" customWidth="1"/>
    <col min="8706" max="8706" width="2.375" style="813" customWidth="1"/>
    <col min="8707" max="8725" width="4" style="813"/>
    <col min="8726" max="8729" width="2.375" style="813" customWidth="1"/>
    <col min="8730" max="8730" width="2.125" style="813" customWidth="1"/>
    <col min="8731" max="8959" width="4" style="813"/>
    <col min="8960" max="8960" width="1.75" style="813" customWidth="1"/>
    <col min="8961" max="8961" width="2.125" style="813" customWidth="1"/>
    <col min="8962" max="8962" width="2.375" style="813" customWidth="1"/>
    <col min="8963" max="8981" width="4" style="813"/>
    <col min="8982" max="8985" width="2.375" style="813" customWidth="1"/>
    <col min="8986" max="8986" width="2.125" style="813" customWidth="1"/>
    <col min="8987" max="9215" width="4" style="813"/>
    <col min="9216" max="9216" width="1.75" style="813" customWidth="1"/>
    <col min="9217" max="9217" width="2.125" style="813" customWidth="1"/>
    <col min="9218" max="9218" width="2.375" style="813" customWidth="1"/>
    <col min="9219" max="9237" width="4" style="813"/>
    <col min="9238" max="9241" width="2.375" style="813" customWidth="1"/>
    <col min="9242" max="9242" width="2.125" style="813" customWidth="1"/>
    <col min="9243" max="9471" width="4" style="813"/>
    <col min="9472" max="9472" width="1.75" style="813" customWidth="1"/>
    <col min="9473" max="9473" width="2.125" style="813" customWidth="1"/>
    <col min="9474" max="9474" width="2.375" style="813" customWidth="1"/>
    <col min="9475" max="9493" width="4" style="813"/>
    <col min="9494" max="9497" width="2.375" style="813" customWidth="1"/>
    <col min="9498" max="9498" width="2.125" style="813" customWidth="1"/>
    <col min="9499" max="9727" width="4" style="813"/>
    <col min="9728" max="9728" width="1.75" style="813" customWidth="1"/>
    <col min="9729" max="9729" width="2.125" style="813" customWidth="1"/>
    <col min="9730" max="9730" width="2.375" style="813" customWidth="1"/>
    <col min="9731" max="9749" width="4" style="813"/>
    <col min="9750" max="9753" width="2.375" style="813" customWidth="1"/>
    <col min="9754" max="9754" width="2.125" style="813" customWidth="1"/>
    <col min="9755" max="9983" width="4" style="813"/>
    <col min="9984" max="9984" width="1.75" style="813" customWidth="1"/>
    <col min="9985" max="9985" width="2.125" style="813" customWidth="1"/>
    <col min="9986" max="9986" width="2.375" style="813" customWidth="1"/>
    <col min="9987" max="10005" width="4" style="813"/>
    <col min="10006" max="10009" width="2.375" style="813" customWidth="1"/>
    <col min="10010" max="10010" width="2.125" style="813" customWidth="1"/>
    <col min="10011" max="10239" width="4" style="813"/>
    <col min="10240" max="10240" width="1.75" style="813" customWidth="1"/>
    <col min="10241" max="10241" width="2.125" style="813" customWidth="1"/>
    <col min="10242" max="10242" width="2.375" style="813" customWidth="1"/>
    <col min="10243" max="10261" width="4" style="813"/>
    <col min="10262" max="10265" width="2.375" style="813" customWidth="1"/>
    <col min="10266" max="10266" width="2.125" style="813" customWidth="1"/>
    <col min="10267" max="10495" width="4" style="813"/>
    <col min="10496" max="10496" width="1.75" style="813" customWidth="1"/>
    <col min="10497" max="10497" width="2.125" style="813" customWidth="1"/>
    <col min="10498" max="10498" width="2.375" style="813" customWidth="1"/>
    <col min="10499" max="10517" width="4" style="813"/>
    <col min="10518" max="10521" width="2.375" style="813" customWidth="1"/>
    <col min="10522" max="10522" width="2.125" style="813" customWidth="1"/>
    <col min="10523" max="10751" width="4" style="813"/>
    <col min="10752" max="10752" width="1.75" style="813" customWidth="1"/>
    <col min="10753" max="10753" width="2.125" style="813" customWidth="1"/>
    <col min="10754" max="10754" width="2.375" style="813" customWidth="1"/>
    <col min="10755" max="10773" width="4" style="813"/>
    <col min="10774" max="10777" width="2.375" style="813" customWidth="1"/>
    <col min="10778" max="10778" width="2.125" style="813" customWidth="1"/>
    <col min="10779" max="11007" width="4" style="813"/>
    <col min="11008" max="11008" width="1.75" style="813" customWidth="1"/>
    <col min="11009" max="11009" width="2.125" style="813" customWidth="1"/>
    <col min="11010" max="11010" width="2.375" style="813" customWidth="1"/>
    <col min="11011" max="11029" width="4" style="813"/>
    <col min="11030" max="11033" width="2.375" style="813" customWidth="1"/>
    <col min="11034" max="11034" width="2.125" style="813" customWidth="1"/>
    <col min="11035" max="11263" width="4" style="813"/>
    <col min="11264" max="11264" width="1.75" style="813" customWidth="1"/>
    <col min="11265" max="11265" width="2.125" style="813" customWidth="1"/>
    <col min="11266" max="11266" width="2.375" style="813" customWidth="1"/>
    <col min="11267" max="11285" width="4" style="813"/>
    <col min="11286" max="11289" width="2.375" style="813" customWidth="1"/>
    <col min="11290" max="11290" width="2.125" style="813" customWidth="1"/>
    <col min="11291" max="11519" width="4" style="813"/>
    <col min="11520" max="11520" width="1.75" style="813" customWidth="1"/>
    <col min="11521" max="11521" width="2.125" style="813" customWidth="1"/>
    <col min="11522" max="11522" width="2.375" style="813" customWidth="1"/>
    <col min="11523" max="11541" width="4" style="813"/>
    <col min="11542" max="11545" width="2.375" style="813" customWidth="1"/>
    <col min="11546" max="11546" width="2.125" style="813" customWidth="1"/>
    <col min="11547" max="11775" width="4" style="813"/>
    <col min="11776" max="11776" width="1.75" style="813" customWidth="1"/>
    <col min="11777" max="11777" width="2.125" style="813" customWidth="1"/>
    <col min="11778" max="11778" width="2.375" style="813" customWidth="1"/>
    <col min="11779" max="11797" width="4" style="813"/>
    <col min="11798" max="11801" width="2.375" style="813" customWidth="1"/>
    <col min="11802" max="11802" width="2.125" style="813" customWidth="1"/>
    <col min="11803" max="12031" width="4" style="813"/>
    <col min="12032" max="12032" width="1.75" style="813" customWidth="1"/>
    <col min="12033" max="12033" width="2.125" style="813" customWidth="1"/>
    <col min="12034" max="12034" width="2.375" style="813" customWidth="1"/>
    <col min="12035" max="12053" width="4" style="813"/>
    <col min="12054" max="12057" width="2.375" style="813" customWidth="1"/>
    <col min="12058" max="12058" width="2.125" style="813" customWidth="1"/>
    <col min="12059" max="12287" width="4" style="813"/>
    <col min="12288" max="12288" width="1.75" style="813" customWidth="1"/>
    <col min="12289" max="12289" width="2.125" style="813" customWidth="1"/>
    <col min="12290" max="12290" width="2.375" style="813" customWidth="1"/>
    <col min="12291" max="12309" width="4" style="813"/>
    <col min="12310" max="12313" width="2.375" style="813" customWidth="1"/>
    <col min="12314" max="12314" width="2.125" style="813" customWidth="1"/>
    <col min="12315" max="12543" width="4" style="813"/>
    <col min="12544" max="12544" width="1.75" style="813" customWidth="1"/>
    <col min="12545" max="12545" width="2.125" style="813" customWidth="1"/>
    <col min="12546" max="12546" width="2.375" style="813" customWidth="1"/>
    <col min="12547" max="12565" width="4" style="813"/>
    <col min="12566" max="12569" width="2.375" style="813" customWidth="1"/>
    <col min="12570" max="12570" width="2.125" style="813" customWidth="1"/>
    <col min="12571" max="12799" width="4" style="813"/>
    <col min="12800" max="12800" width="1.75" style="813" customWidth="1"/>
    <col min="12801" max="12801" width="2.125" style="813" customWidth="1"/>
    <col min="12802" max="12802" width="2.375" style="813" customWidth="1"/>
    <col min="12803" max="12821" width="4" style="813"/>
    <col min="12822" max="12825" width="2.375" style="813" customWidth="1"/>
    <col min="12826" max="12826" width="2.125" style="813" customWidth="1"/>
    <col min="12827" max="13055" width="4" style="813"/>
    <col min="13056" max="13056" width="1.75" style="813" customWidth="1"/>
    <col min="13057" max="13057" width="2.125" style="813" customWidth="1"/>
    <col min="13058" max="13058" width="2.375" style="813" customWidth="1"/>
    <col min="13059" max="13077" width="4" style="813"/>
    <col min="13078" max="13081" width="2.375" style="813" customWidth="1"/>
    <col min="13082" max="13082" width="2.125" style="813" customWidth="1"/>
    <col min="13083" max="13311" width="4" style="813"/>
    <col min="13312" max="13312" width="1.75" style="813" customWidth="1"/>
    <col min="13313" max="13313" width="2.125" style="813" customWidth="1"/>
    <col min="13314" max="13314" width="2.375" style="813" customWidth="1"/>
    <col min="13315" max="13333" width="4" style="813"/>
    <col min="13334" max="13337" width="2.375" style="813" customWidth="1"/>
    <col min="13338" max="13338" width="2.125" style="813" customWidth="1"/>
    <col min="13339" max="13567" width="4" style="813"/>
    <col min="13568" max="13568" width="1.75" style="813" customWidth="1"/>
    <col min="13569" max="13569" width="2.125" style="813" customWidth="1"/>
    <col min="13570" max="13570" width="2.375" style="813" customWidth="1"/>
    <col min="13571" max="13589" width="4" style="813"/>
    <col min="13590" max="13593" width="2.375" style="813" customWidth="1"/>
    <col min="13594" max="13594" width="2.125" style="813" customWidth="1"/>
    <col min="13595" max="13823" width="4" style="813"/>
    <col min="13824" max="13824" width="1.75" style="813" customWidth="1"/>
    <col min="13825" max="13825" width="2.125" style="813" customWidth="1"/>
    <col min="13826" max="13826" width="2.375" style="813" customWidth="1"/>
    <col min="13827" max="13845" width="4" style="813"/>
    <col min="13846" max="13849" width="2.375" style="813" customWidth="1"/>
    <col min="13850" max="13850" width="2.125" style="813" customWidth="1"/>
    <col min="13851" max="14079" width="4" style="813"/>
    <col min="14080" max="14080" width="1.75" style="813" customWidth="1"/>
    <col min="14081" max="14081" width="2.125" style="813" customWidth="1"/>
    <col min="14082" max="14082" width="2.375" style="813" customWidth="1"/>
    <col min="14083" max="14101" width="4" style="813"/>
    <col min="14102" max="14105" width="2.375" style="813" customWidth="1"/>
    <col min="14106" max="14106" width="2.125" style="813" customWidth="1"/>
    <col min="14107" max="14335" width="4" style="813"/>
    <col min="14336" max="14336" width="1.75" style="813" customWidth="1"/>
    <col min="14337" max="14337" width="2.125" style="813" customWidth="1"/>
    <col min="14338" max="14338" width="2.375" style="813" customWidth="1"/>
    <col min="14339" max="14357" width="4" style="813"/>
    <col min="14358" max="14361" width="2.375" style="813" customWidth="1"/>
    <col min="14362" max="14362" width="2.125" style="813" customWidth="1"/>
    <col min="14363" max="14591" width="4" style="813"/>
    <col min="14592" max="14592" width="1.75" style="813" customWidth="1"/>
    <col min="14593" max="14593" width="2.125" style="813" customWidth="1"/>
    <col min="14594" max="14594" width="2.375" style="813" customWidth="1"/>
    <col min="14595" max="14613" width="4" style="813"/>
    <col min="14614" max="14617" width="2.375" style="813" customWidth="1"/>
    <col min="14618" max="14618" width="2.125" style="813" customWidth="1"/>
    <col min="14619" max="14847" width="4" style="813"/>
    <col min="14848" max="14848" width="1.75" style="813" customWidth="1"/>
    <col min="14849" max="14849" width="2.125" style="813" customWidth="1"/>
    <col min="14850" max="14850" width="2.375" style="813" customWidth="1"/>
    <col min="14851" max="14869" width="4" style="813"/>
    <col min="14870" max="14873" width="2.375" style="813" customWidth="1"/>
    <col min="14874" max="14874" width="2.125" style="813" customWidth="1"/>
    <col min="14875" max="15103" width="4" style="813"/>
    <col min="15104" max="15104" width="1.75" style="813" customWidth="1"/>
    <col min="15105" max="15105" width="2.125" style="813" customWidth="1"/>
    <col min="15106" max="15106" width="2.375" style="813" customWidth="1"/>
    <col min="15107" max="15125" width="4" style="813"/>
    <col min="15126" max="15129" width="2.375" style="813" customWidth="1"/>
    <col min="15130" max="15130" width="2.125" style="813" customWidth="1"/>
    <col min="15131" max="15359" width="4" style="813"/>
    <col min="15360" max="15360" width="1.75" style="813" customWidth="1"/>
    <col min="15361" max="15361" width="2.125" style="813" customWidth="1"/>
    <col min="15362" max="15362" width="2.375" style="813" customWidth="1"/>
    <col min="15363" max="15381" width="4" style="813"/>
    <col min="15382" max="15385" width="2.375" style="813" customWidth="1"/>
    <col min="15386" max="15386" width="2.125" style="813" customWidth="1"/>
    <col min="15387" max="15615" width="4" style="813"/>
    <col min="15616" max="15616" width="1.75" style="813" customWidth="1"/>
    <col min="15617" max="15617" width="2.125" style="813" customWidth="1"/>
    <col min="15618" max="15618" width="2.375" style="813" customWidth="1"/>
    <col min="15619" max="15637" width="4" style="813"/>
    <col min="15638" max="15641" width="2.375" style="813" customWidth="1"/>
    <col min="15642" max="15642" width="2.125" style="813" customWidth="1"/>
    <col min="15643" max="15871" width="4" style="813"/>
    <col min="15872" max="15872" width="1.75" style="813" customWidth="1"/>
    <col min="15873" max="15873" width="2.125" style="813" customWidth="1"/>
    <col min="15874" max="15874" width="2.375" style="813" customWidth="1"/>
    <col min="15875" max="15893" width="4" style="813"/>
    <col min="15894" max="15897" width="2.375" style="813" customWidth="1"/>
    <col min="15898" max="15898" width="2.125" style="813" customWidth="1"/>
    <col min="15899" max="16127" width="4" style="813"/>
    <col min="16128" max="16128" width="1.75" style="813" customWidth="1"/>
    <col min="16129" max="16129" width="2.125" style="813" customWidth="1"/>
    <col min="16130" max="16130" width="2.375" style="813" customWidth="1"/>
    <col min="16131" max="16149" width="4" style="813"/>
    <col min="16150" max="16153" width="2.375" style="813" customWidth="1"/>
    <col min="16154" max="16154" width="2.125" style="813" customWidth="1"/>
    <col min="16155" max="16384" width="4" style="813"/>
  </cols>
  <sheetData>
    <row r="1" spans="1:26">
      <c r="A1" s="818"/>
      <c r="B1" s="813"/>
      <c r="C1" s="813"/>
      <c r="D1" s="813"/>
      <c r="E1" s="813"/>
      <c r="F1" s="813"/>
      <c r="G1" s="813"/>
      <c r="H1" s="813"/>
      <c r="I1" s="813"/>
      <c r="J1" s="813"/>
      <c r="K1" s="813"/>
      <c r="L1" s="813"/>
      <c r="M1" s="813"/>
      <c r="N1" s="813"/>
      <c r="O1" s="813"/>
      <c r="P1" s="813"/>
      <c r="Q1" s="813"/>
      <c r="R1" s="813"/>
      <c r="S1" s="813"/>
      <c r="T1" s="813"/>
      <c r="U1" s="813"/>
      <c r="V1" s="813"/>
      <c r="W1" s="813"/>
      <c r="X1" s="813"/>
      <c r="Y1" s="813"/>
      <c r="Z1" s="876"/>
    </row>
    <row r="2" spans="1:26">
      <c r="A2" s="818"/>
      <c r="B2" s="813"/>
      <c r="C2" s="813"/>
      <c r="D2" s="813"/>
      <c r="E2" s="813"/>
      <c r="F2" s="813"/>
      <c r="G2" s="813"/>
      <c r="H2" s="813"/>
      <c r="I2" s="813"/>
      <c r="J2" s="813"/>
      <c r="K2" s="813"/>
      <c r="L2" s="813"/>
      <c r="M2" s="813"/>
      <c r="N2" s="813"/>
      <c r="O2" s="813"/>
      <c r="P2" s="813"/>
      <c r="Q2" s="813"/>
      <c r="R2" s="866" t="str">
        <f>様式1!AA4</f>
        <v>令和　年　月　日</v>
      </c>
      <c r="S2" s="868"/>
      <c r="T2" s="868"/>
      <c r="U2" s="868"/>
      <c r="V2" s="868"/>
      <c r="W2" s="868"/>
      <c r="X2" s="868"/>
      <c r="Y2" s="868"/>
      <c r="Z2" s="876"/>
    </row>
    <row r="3" spans="1:26">
      <c r="A3" s="818"/>
      <c r="B3" s="813"/>
      <c r="C3" s="813"/>
      <c r="D3" s="813"/>
      <c r="E3" s="813"/>
      <c r="F3" s="813"/>
      <c r="G3" s="813"/>
      <c r="H3" s="813"/>
      <c r="I3" s="813"/>
      <c r="J3" s="813"/>
      <c r="K3" s="813"/>
      <c r="L3" s="813"/>
      <c r="M3" s="813"/>
      <c r="N3" s="813"/>
      <c r="O3" s="813"/>
      <c r="P3" s="813"/>
      <c r="Q3" s="813"/>
      <c r="R3" s="813"/>
      <c r="S3" s="813"/>
      <c r="T3" s="872"/>
      <c r="U3" s="813"/>
      <c r="V3" s="813"/>
      <c r="W3" s="813"/>
      <c r="X3" s="813"/>
      <c r="Y3" s="813"/>
      <c r="Z3" s="876"/>
    </row>
    <row r="4" spans="1:26">
      <c r="A4" s="818"/>
      <c r="B4" s="2996" t="s">
        <v>1517</v>
      </c>
      <c r="C4" s="2996"/>
      <c r="D4" s="2996"/>
      <c r="E4" s="2996"/>
      <c r="F4" s="2996"/>
      <c r="G4" s="2996"/>
      <c r="H4" s="2996"/>
      <c r="I4" s="2996"/>
      <c r="J4" s="2996"/>
      <c r="K4" s="2996"/>
      <c r="L4" s="2996"/>
      <c r="M4" s="2996"/>
      <c r="N4" s="2996"/>
      <c r="O4" s="2996"/>
      <c r="P4" s="2996"/>
      <c r="Q4" s="2996"/>
      <c r="R4" s="2996"/>
      <c r="S4" s="2996"/>
      <c r="T4" s="2996"/>
      <c r="U4" s="2996"/>
      <c r="V4" s="2996"/>
      <c r="W4" s="2996"/>
      <c r="X4" s="2996"/>
      <c r="Y4" s="2996"/>
      <c r="Z4" s="876"/>
    </row>
    <row r="5" spans="1:26">
      <c r="A5" s="818"/>
      <c r="B5" s="813"/>
      <c r="C5" s="813"/>
      <c r="D5" s="813"/>
      <c r="E5" s="813"/>
      <c r="F5" s="813"/>
      <c r="G5" s="813"/>
      <c r="H5" s="813"/>
      <c r="I5" s="813"/>
      <c r="J5" s="813"/>
      <c r="K5" s="813"/>
      <c r="L5" s="813"/>
      <c r="M5" s="813"/>
      <c r="N5" s="813"/>
      <c r="O5" s="813"/>
      <c r="P5" s="813"/>
      <c r="Q5" s="813"/>
      <c r="R5" s="813"/>
      <c r="S5" s="813"/>
      <c r="T5" s="813"/>
      <c r="U5" s="813"/>
      <c r="V5" s="813"/>
      <c r="W5" s="813"/>
      <c r="X5" s="813"/>
      <c r="Y5" s="813"/>
      <c r="Z5" s="876"/>
    </row>
    <row r="6" spans="1:26" ht="24.95" customHeight="1">
      <c r="A6" s="818"/>
      <c r="B6" s="3509" t="s">
        <v>741</v>
      </c>
      <c r="C6" s="3512"/>
      <c r="D6" s="3512"/>
      <c r="E6" s="3512"/>
      <c r="F6" s="3518"/>
      <c r="G6" s="3491">
        <f>様式1!K11</f>
        <v>0</v>
      </c>
      <c r="H6" s="3491"/>
      <c r="I6" s="3491"/>
      <c r="J6" s="3491"/>
      <c r="K6" s="3491"/>
      <c r="L6" s="3491"/>
      <c r="M6" s="3491"/>
      <c r="N6" s="3491"/>
      <c r="O6" s="3491"/>
      <c r="P6" s="3491"/>
      <c r="Q6" s="3491"/>
      <c r="R6" s="3491"/>
      <c r="S6" s="3491"/>
      <c r="T6" s="3491"/>
      <c r="U6" s="3491"/>
      <c r="V6" s="3491"/>
      <c r="W6" s="3491"/>
      <c r="X6" s="3491"/>
      <c r="Y6" s="3503"/>
      <c r="Z6" s="876"/>
    </row>
    <row r="7" spans="1:26" ht="24.95" customHeight="1">
      <c r="A7" s="818"/>
      <c r="B7" s="3509" t="s">
        <v>431</v>
      </c>
      <c r="C7" s="3512"/>
      <c r="D7" s="3512"/>
      <c r="E7" s="3512"/>
      <c r="F7" s="3518"/>
      <c r="G7" s="3520"/>
      <c r="H7" s="3520"/>
      <c r="I7" s="3520"/>
      <c r="J7" s="3520"/>
      <c r="K7" s="3520"/>
      <c r="L7" s="3520"/>
      <c r="M7" s="3520"/>
      <c r="N7" s="3520"/>
      <c r="O7" s="3520"/>
      <c r="P7" s="3520"/>
      <c r="Q7" s="3520"/>
      <c r="R7" s="3520"/>
      <c r="S7" s="3520"/>
      <c r="T7" s="3520"/>
      <c r="U7" s="3520"/>
      <c r="V7" s="3520"/>
      <c r="W7" s="3520"/>
      <c r="X7" s="3520"/>
      <c r="Y7" s="3525"/>
      <c r="Z7" s="876"/>
    </row>
    <row r="8" spans="1:26" ht="24.95" customHeight="1">
      <c r="A8" s="818"/>
      <c r="B8" s="3510" t="s">
        <v>1476</v>
      </c>
      <c r="C8" s="3513"/>
      <c r="D8" s="3513"/>
      <c r="E8" s="3513"/>
      <c r="F8" s="3519"/>
      <c r="G8" s="3521"/>
      <c r="H8" s="3492"/>
      <c r="I8" s="3492"/>
      <c r="J8" s="3492"/>
      <c r="K8" s="3492"/>
      <c r="L8" s="3492"/>
      <c r="M8" s="3492"/>
      <c r="N8" s="3492"/>
      <c r="O8" s="3492"/>
      <c r="P8" s="3492"/>
      <c r="Q8" s="3492"/>
      <c r="R8" s="3492"/>
      <c r="S8" s="3492"/>
      <c r="T8" s="3492"/>
      <c r="U8" s="3492"/>
      <c r="V8" s="3492"/>
      <c r="W8" s="3492"/>
      <c r="X8" s="3492"/>
      <c r="Y8" s="3504"/>
      <c r="Z8" s="876"/>
    </row>
    <row r="9" spans="1:26" ht="24.95" customHeight="1">
      <c r="A9" s="818"/>
      <c r="B9" s="3509" t="s">
        <v>1518</v>
      </c>
      <c r="C9" s="3512"/>
      <c r="D9" s="3512"/>
      <c r="E9" s="3512"/>
      <c r="F9" s="3518"/>
      <c r="G9" s="3522"/>
      <c r="H9" s="3522"/>
      <c r="I9" s="3522"/>
      <c r="J9" s="3522"/>
      <c r="K9" s="3522"/>
      <c r="L9" s="3522"/>
      <c r="M9" s="3522"/>
      <c r="N9" s="3522"/>
      <c r="O9" s="3522"/>
      <c r="P9" s="3522"/>
      <c r="Q9" s="3522"/>
      <c r="R9" s="3522"/>
      <c r="S9" s="3522"/>
      <c r="T9" s="3522"/>
      <c r="U9" s="3522"/>
      <c r="V9" s="3522"/>
      <c r="W9" s="3522"/>
      <c r="X9" s="3522"/>
      <c r="Y9" s="3526"/>
      <c r="Z9" s="876"/>
    </row>
    <row r="10" spans="1:26" ht="24.95" customHeight="1">
      <c r="A10" s="818"/>
      <c r="B10" s="3509" t="s">
        <v>421</v>
      </c>
      <c r="C10" s="3512"/>
      <c r="D10" s="3512"/>
      <c r="E10" s="3512"/>
      <c r="F10" s="3518"/>
      <c r="G10" s="3495" t="s">
        <v>675</v>
      </c>
      <c r="H10" s="3276"/>
      <c r="I10" s="3276"/>
      <c r="J10" s="3276"/>
      <c r="K10" s="3276"/>
      <c r="L10" s="3276"/>
      <c r="M10" s="3276"/>
      <c r="N10" s="3276"/>
      <c r="O10" s="3276"/>
      <c r="P10" s="3276"/>
      <c r="Q10" s="3276"/>
      <c r="R10" s="3276"/>
      <c r="S10" s="3276"/>
      <c r="T10" s="3276"/>
      <c r="U10" s="3276"/>
      <c r="V10" s="3276"/>
      <c r="W10" s="3276"/>
      <c r="X10" s="3276"/>
      <c r="Y10" s="3499"/>
      <c r="Z10" s="876"/>
    </row>
    <row r="11" spans="1:26" ht="24.95" customHeight="1">
      <c r="A11" s="818"/>
      <c r="B11" s="3509" t="s">
        <v>562</v>
      </c>
      <c r="C11" s="3512"/>
      <c r="D11" s="3512"/>
      <c r="E11" s="3512"/>
      <c r="F11" s="3518"/>
      <c r="G11" s="3522"/>
      <c r="H11" s="3522"/>
      <c r="I11" s="3522"/>
      <c r="J11" s="3522"/>
      <c r="K11" s="3522"/>
      <c r="L11" s="3522"/>
      <c r="M11" s="3522"/>
      <c r="N11" s="3522"/>
      <c r="O11" s="3522"/>
      <c r="P11" s="3522"/>
      <c r="Q11" s="3522"/>
      <c r="R11" s="3522"/>
      <c r="S11" s="3522"/>
      <c r="T11" s="3522"/>
      <c r="U11" s="3522"/>
      <c r="V11" s="3522"/>
      <c r="W11" s="3522"/>
      <c r="X11" s="3522"/>
      <c r="Y11" s="3526"/>
      <c r="Z11" s="876"/>
    </row>
    <row r="12" spans="1:26">
      <c r="A12" s="818"/>
      <c r="B12" s="813"/>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76"/>
    </row>
    <row r="13" spans="1:26" ht="18.75" customHeight="1">
      <c r="A13" s="818"/>
      <c r="B13" s="817"/>
      <c r="C13" s="825" t="s">
        <v>1081</v>
      </c>
      <c r="D13" s="825"/>
      <c r="E13" s="825"/>
      <c r="F13" s="825"/>
      <c r="G13" s="825"/>
      <c r="H13" s="825"/>
      <c r="I13" s="825"/>
      <c r="J13" s="825"/>
      <c r="K13" s="825"/>
      <c r="L13" s="825"/>
      <c r="M13" s="825"/>
      <c r="N13" s="825"/>
      <c r="O13" s="825"/>
      <c r="P13" s="825"/>
      <c r="Q13" s="825"/>
      <c r="R13" s="825"/>
      <c r="S13" s="825"/>
      <c r="T13" s="825"/>
      <c r="U13" s="889"/>
      <c r="V13" s="3274" t="s">
        <v>785</v>
      </c>
      <c r="W13" s="3278"/>
      <c r="X13" s="3278"/>
      <c r="Y13" s="3506"/>
      <c r="Z13" s="876"/>
    </row>
    <row r="14" spans="1:26" ht="18.75" customHeight="1">
      <c r="A14" s="818"/>
      <c r="B14" s="818"/>
      <c r="C14" s="813" t="s">
        <v>1520</v>
      </c>
      <c r="D14" s="813"/>
      <c r="E14" s="813"/>
      <c r="F14" s="813"/>
      <c r="G14" s="813"/>
      <c r="H14" s="813"/>
      <c r="I14" s="813"/>
      <c r="J14" s="813"/>
      <c r="K14" s="813"/>
      <c r="L14" s="813"/>
      <c r="M14" s="813"/>
      <c r="N14" s="813"/>
      <c r="O14" s="813"/>
      <c r="P14" s="813"/>
      <c r="Q14" s="813"/>
      <c r="R14" s="813"/>
      <c r="S14" s="813"/>
      <c r="T14" s="813"/>
      <c r="U14" s="876"/>
      <c r="V14" s="3500"/>
      <c r="W14" s="3501"/>
      <c r="X14" s="3501"/>
      <c r="Y14" s="3507"/>
      <c r="Z14" s="876"/>
    </row>
    <row r="15" spans="1:26" ht="18.75" customHeight="1">
      <c r="A15" s="818"/>
      <c r="B15" s="819"/>
      <c r="C15" s="835" t="s">
        <v>1287</v>
      </c>
      <c r="D15" s="835"/>
      <c r="E15" s="835"/>
      <c r="F15" s="835"/>
      <c r="G15" s="835"/>
      <c r="H15" s="835"/>
      <c r="I15" s="835"/>
      <c r="J15" s="835"/>
      <c r="K15" s="835"/>
      <c r="L15" s="835"/>
      <c r="M15" s="835"/>
      <c r="N15" s="835"/>
      <c r="O15" s="835"/>
      <c r="P15" s="835"/>
      <c r="Q15" s="835"/>
      <c r="R15" s="835"/>
      <c r="S15" s="835"/>
      <c r="T15" s="835"/>
      <c r="U15" s="894"/>
      <c r="V15" s="3275"/>
      <c r="W15" s="3279"/>
      <c r="X15" s="3279"/>
      <c r="Y15" s="3508"/>
      <c r="Z15" s="876"/>
    </row>
    <row r="16" spans="1:26" ht="18.75" customHeight="1">
      <c r="A16" s="818"/>
      <c r="B16" s="817"/>
      <c r="C16" s="825" t="s">
        <v>301</v>
      </c>
      <c r="D16" s="825"/>
      <c r="E16" s="825"/>
      <c r="F16" s="825"/>
      <c r="G16" s="825"/>
      <c r="H16" s="825"/>
      <c r="I16" s="825"/>
      <c r="J16" s="825"/>
      <c r="K16" s="825"/>
      <c r="L16" s="825"/>
      <c r="M16" s="825"/>
      <c r="N16" s="825"/>
      <c r="O16" s="825"/>
      <c r="P16" s="825"/>
      <c r="Q16" s="825"/>
      <c r="R16" s="825"/>
      <c r="S16" s="825"/>
      <c r="T16" s="825"/>
      <c r="U16" s="825"/>
      <c r="V16" s="3274" t="s">
        <v>785</v>
      </c>
      <c r="W16" s="3278"/>
      <c r="X16" s="3278"/>
      <c r="Y16" s="3506"/>
      <c r="Z16" s="876"/>
    </row>
    <row r="17" spans="1:26" ht="18.75" customHeight="1">
      <c r="A17" s="818"/>
      <c r="B17" s="819"/>
      <c r="C17" s="835" t="s">
        <v>87</v>
      </c>
      <c r="D17" s="835"/>
      <c r="E17" s="835"/>
      <c r="F17" s="835"/>
      <c r="G17" s="835"/>
      <c r="H17" s="835"/>
      <c r="I17" s="835"/>
      <c r="J17" s="835"/>
      <c r="K17" s="835"/>
      <c r="L17" s="835"/>
      <c r="M17" s="835"/>
      <c r="N17" s="835"/>
      <c r="O17" s="835"/>
      <c r="P17" s="835"/>
      <c r="Q17" s="835"/>
      <c r="R17" s="835"/>
      <c r="S17" s="835"/>
      <c r="T17" s="835"/>
      <c r="U17" s="835"/>
      <c r="V17" s="3275"/>
      <c r="W17" s="3279"/>
      <c r="X17" s="3279"/>
      <c r="Y17" s="3508"/>
      <c r="Z17" s="876"/>
    </row>
    <row r="18" spans="1:26" ht="18.75" customHeight="1">
      <c r="A18" s="818"/>
      <c r="B18" s="817"/>
      <c r="C18" s="825" t="s">
        <v>1521</v>
      </c>
      <c r="D18" s="825"/>
      <c r="E18" s="825"/>
      <c r="F18" s="825"/>
      <c r="G18" s="825"/>
      <c r="H18" s="825"/>
      <c r="I18" s="825"/>
      <c r="J18" s="825"/>
      <c r="K18" s="825"/>
      <c r="L18" s="825"/>
      <c r="M18" s="825"/>
      <c r="N18" s="825"/>
      <c r="O18" s="825"/>
      <c r="P18" s="825"/>
      <c r="Q18" s="825"/>
      <c r="R18" s="825"/>
      <c r="S18" s="825"/>
      <c r="T18" s="825"/>
      <c r="U18" s="825"/>
      <c r="V18" s="3274" t="s">
        <v>785</v>
      </c>
      <c r="W18" s="3278"/>
      <c r="X18" s="3278"/>
      <c r="Y18" s="3506"/>
      <c r="Z18" s="876"/>
    </row>
    <row r="19" spans="1:26" ht="18.75" customHeight="1">
      <c r="A19" s="818"/>
      <c r="B19" s="819"/>
      <c r="C19" s="835" t="s">
        <v>1522</v>
      </c>
      <c r="D19" s="835"/>
      <c r="E19" s="835"/>
      <c r="F19" s="835"/>
      <c r="G19" s="835"/>
      <c r="H19" s="835"/>
      <c r="I19" s="835"/>
      <c r="J19" s="835"/>
      <c r="K19" s="835"/>
      <c r="L19" s="835"/>
      <c r="M19" s="835"/>
      <c r="N19" s="835"/>
      <c r="O19" s="835"/>
      <c r="P19" s="835"/>
      <c r="Q19" s="835"/>
      <c r="R19" s="835"/>
      <c r="S19" s="835"/>
      <c r="T19" s="835"/>
      <c r="U19" s="835"/>
      <c r="V19" s="3275"/>
      <c r="W19" s="3279"/>
      <c r="X19" s="3279"/>
      <c r="Y19" s="3508"/>
      <c r="Z19" s="876"/>
    </row>
    <row r="20" spans="1:26" ht="18.75" customHeight="1">
      <c r="A20" s="818"/>
      <c r="B20" s="817"/>
      <c r="C20" s="825" t="s">
        <v>1268</v>
      </c>
      <c r="D20" s="825"/>
      <c r="E20" s="825"/>
      <c r="F20" s="825"/>
      <c r="G20" s="825"/>
      <c r="H20" s="825"/>
      <c r="I20" s="825"/>
      <c r="J20" s="825"/>
      <c r="K20" s="825"/>
      <c r="L20" s="825"/>
      <c r="M20" s="825"/>
      <c r="N20" s="825"/>
      <c r="O20" s="825"/>
      <c r="P20" s="825"/>
      <c r="Q20" s="825"/>
      <c r="R20" s="825"/>
      <c r="S20" s="825"/>
      <c r="T20" s="825"/>
      <c r="U20" s="889"/>
      <c r="V20" s="3278" t="s">
        <v>785</v>
      </c>
      <c r="W20" s="3278"/>
      <c r="X20" s="3278"/>
      <c r="Y20" s="3506"/>
      <c r="Z20" s="876"/>
    </row>
    <row r="21" spans="1:26" ht="18.75" customHeight="1">
      <c r="A21" s="818"/>
      <c r="B21" s="818"/>
      <c r="C21" s="813" t="s">
        <v>327</v>
      </c>
      <c r="D21" s="813"/>
      <c r="E21" s="813"/>
      <c r="F21" s="813"/>
      <c r="G21" s="813"/>
      <c r="H21" s="813"/>
      <c r="I21" s="813"/>
      <c r="J21" s="813"/>
      <c r="K21" s="813"/>
      <c r="L21" s="813"/>
      <c r="M21" s="813"/>
      <c r="N21" s="813"/>
      <c r="O21" s="813"/>
      <c r="P21" s="813"/>
      <c r="Q21" s="813"/>
      <c r="R21" s="813"/>
      <c r="S21" s="813"/>
      <c r="T21" s="813"/>
      <c r="U21" s="876"/>
      <c r="V21" s="3501"/>
      <c r="W21" s="3501"/>
      <c r="X21" s="3501"/>
      <c r="Y21" s="3507"/>
      <c r="Z21" s="876"/>
    </row>
    <row r="22" spans="1:26" ht="18.75" customHeight="1">
      <c r="A22" s="818"/>
      <c r="B22" s="912"/>
      <c r="C22" s="3514" t="s">
        <v>1523</v>
      </c>
      <c r="D22" s="3514"/>
      <c r="E22" s="3514"/>
      <c r="F22" s="3514"/>
      <c r="G22" s="3514"/>
      <c r="H22" s="3514"/>
      <c r="I22" s="3514"/>
      <c r="J22" s="3514"/>
      <c r="K22" s="3514"/>
      <c r="L22" s="3514"/>
      <c r="M22" s="3514"/>
      <c r="N22" s="3514"/>
      <c r="O22" s="3514"/>
      <c r="P22" s="3514"/>
      <c r="Q22" s="3514"/>
      <c r="R22" s="3514"/>
      <c r="S22" s="3514"/>
      <c r="T22" s="3514"/>
      <c r="U22" s="916"/>
      <c r="V22" s="3279"/>
      <c r="W22" s="3279"/>
      <c r="X22" s="3279"/>
      <c r="Y22" s="3508"/>
      <c r="Z22" s="876"/>
    </row>
    <row r="23" spans="1:26" ht="18.75" customHeight="1">
      <c r="A23" s="818"/>
      <c r="B23" s="817"/>
      <c r="C23" s="825" t="s">
        <v>590</v>
      </c>
      <c r="D23" s="825"/>
      <c r="E23" s="825"/>
      <c r="F23" s="825"/>
      <c r="G23" s="825"/>
      <c r="H23" s="825"/>
      <c r="I23" s="825"/>
      <c r="J23" s="825"/>
      <c r="K23" s="825"/>
      <c r="L23" s="825"/>
      <c r="M23" s="825"/>
      <c r="N23" s="825"/>
      <c r="O23" s="825"/>
      <c r="P23" s="825"/>
      <c r="Q23" s="825"/>
      <c r="R23" s="825"/>
      <c r="S23" s="825"/>
      <c r="T23" s="825"/>
      <c r="U23" s="825"/>
      <c r="V23" s="3274" t="s">
        <v>785</v>
      </c>
      <c r="W23" s="3278"/>
      <c r="X23" s="3278"/>
      <c r="Y23" s="3506"/>
      <c r="Z23" s="876"/>
    </row>
    <row r="24" spans="1:26" ht="18.75" customHeight="1">
      <c r="A24" s="818"/>
      <c r="B24" s="819"/>
      <c r="C24" s="835" t="s">
        <v>1524</v>
      </c>
      <c r="D24" s="835"/>
      <c r="E24" s="835"/>
      <c r="F24" s="835"/>
      <c r="G24" s="835"/>
      <c r="H24" s="835"/>
      <c r="I24" s="835"/>
      <c r="J24" s="835"/>
      <c r="K24" s="835"/>
      <c r="L24" s="835"/>
      <c r="M24" s="835"/>
      <c r="N24" s="835"/>
      <c r="O24" s="835"/>
      <c r="P24" s="835"/>
      <c r="Q24" s="835"/>
      <c r="R24" s="835"/>
      <c r="S24" s="835"/>
      <c r="T24" s="835"/>
      <c r="U24" s="835"/>
      <c r="V24" s="3275"/>
      <c r="W24" s="3279"/>
      <c r="X24" s="3279"/>
      <c r="Y24" s="3508"/>
      <c r="Z24" s="876"/>
    </row>
    <row r="25" spans="1:26" ht="18.75" customHeight="1">
      <c r="A25" s="818"/>
      <c r="B25" s="818"/>
      <c r="C25" s="813" t="s">
        <v>1525</v>
      </c>
      <c r="D25" s="813"/>
      <c r="E25" s="813"/>
      <c r="F25" s="813"/>
      <c r="G25" s="813"/>
      <c r="H25" s="813"/>
      <c r="I25" s="813"/>
      <c r="J25" s="813"/>
      <c r="K25" s="813"/>
      <c r="L25" s="813"/>
      <c r="M25" s="813"/>
      <c r="N25" s="813"/>
      <c r="O25" s="813"/>
      <c r="P25" s="813"/>
      <c r="Q25" s="813"/>
      <c r="R25" s="813"/>
      <c r="S25" s="813"/>
      <c r="T25" s="813"/>
      <c r="U25" s="813"/>
      <c r="V25" s="3500" t="s">
        <v>785</v>
      </c>
      <c r="W25" s="3501"/>
      <c r="X25" s="3501"/>
      <c r="Y25" s="3507"/>
      <c r="Z25" s="876"/>
    </row>
    <row r="26" spans="1:26" ht="18.75" customHeight="1">
      <c r="A26" s="818"/>
      <c r="B26" s="818"/>
      <c r="C26" s="813" t="s">
        <v>84</v>
      </c>
      <c r="D26" s="813"/>
      <c r="E26" s="813"/>
      <c r="F26" s="813"/>
      <c r="G26" s="813"/>
      <c r="H26" s="813"/>
      <c r="I26" s="813"/>
      <c r="J26" s="813"/>
      <c r="K26" s="813"/>
      <c r="L26" s="813"/>
      <c r="M26" s="813"/>
      <c r="N26" s="813"/>
      <c r="O26" s="813"/>
      <c r="P26" s="813"/>
      <c r="Q26" s="813"/>
      <c r="R26" s="813"/>
      <c r="S26" s="813"/>
      <c r="T26" s="813"/>
      <c r="U26" s="813"/>
      <c r="V26" s="3500"/>
      <c r="W26" s="3501"/>
      <c r="X26" s="3501"/>
      <c r="Y26" s="3507"/>
      <c r="Z26" s="876"/>
    </row>
    <row r="27" spans="1:26" ht="18.75" customHeight="1">
      <c r="A27" s="818"/>
      <c r="B27" s="818"/>
      <c r="C27" s="813" t="s">
        <v>1526</v>
      </c>
      <c r="D27" s="813"/>
      <c r="E27" s="813"/>
      <c r="F27" s="813"/>
      <c r="G27" s="813"/>
      <c r="H27" s="813"/>
      <c r="I27" s="813"/>
      <c r="J27" s="813"/>
      <c r="K27" s="813"/>
      <c r="L27" s="813"/>
      <c r="M27" s="813"/>
      <c r="N27" s="813"/>
      <c r="O27" s="813"/>
      <c r="P27" s="813"/>
      <c r="Q27" s="813"/>
      <c r="R27" s="813"/>
      <c r="S27" s="813"/>
      <c r="T27" s="813"/>
      <c r="U27" s="813"/>
      <c r="V27" s="3500"/>
      <c r="W27" s="3501"/>
      <c r="X27" s="3501"/>
      <c r="Y27" s="3507"/>
      <c r="Z27" s="876"/>
    </row>
    <row r="28" spans="1:26" ht="18.75" customHeight="1">
      <c r="A28" s="818"/>
      <c r="B28" s="818"/>
      <c r="C28" s="813" t="s">
        <v>1527</v>
      </c>
      <c r="D28" s="813"/>
      <c r="E28" s="813"/>
      <c r="F28" s="813"/>
      <c r="G28" s="813"/>
      <c r="H28" s="813"/>
      <c r="I28" s="813"/>
      <c r="J28" s="813"/>
      <c r="K28" s="813"/>
      <c r="L28" s="813"/>
      <c r="M28" s="813"/>
      <c r="N28" s="813"/>
      <c r="O28" s="813"/>
      <c r="P28" s="813"/>
      <c r="Q28" s="813"/>
      <c r="R28" s="813"/>
      <c r="S28" s="813"/>
      <c r="T28" s="813"/>
      <c r="U28" s="813"/>
      <c r="V28" s="3275"/>
      <c r="W28" s="3279"/>
      <c r="X28" s="3279"/>
      <c r="Y28" s="3508"/>
      <c r="Z28" s="876"/>
    </row>
    <row r="29" spans="1:26" ht="18.75" customHeight="1">
      <c r="A29" s="818"/>
      <c r="B29" s="817"/>
      <c r="C29" s="825" t="s">
        <v>1528</v>
      </c>
      <c r="D29" s="825"/>
      <c r="E29" s="825"/>
      <c r="F29" s="825"/>
      <c r="G29" s="825"/>
      <c r="H29" s="825"/>
      <c r="I29" s="825"/>
      <c r="J29" s="825"/>
      <c r="K29" s="825"/>
      <c r="L29" s="825"/>
      <c r="M29" s="825"/>
      <c r="N29" s="825"/>
      <c r="O29" s="825"/>
      <c r="P29" s="825"/>
      <c r="Q29" s="825"/>
      <c r="R29" s="825"/>
      <c r="S29" s="825"/>
      <c r="T29" s="825"/>
      <c r="U29" s="889"/>
      <c r="V29" s="3274" t="s">
        <v>785</v>
      </c>
      <c r="W29" s="3278"/>
      <c r="X29" s="3278"/>
      <c r="Y29" s="3506"/>
      <c r="Z29" s="876"/>
    </row>
    <row r="30" spans="1:26" ht="18.75" customHeight="1">
      <c r="A30" s="818"/>
      <c r="B30" s="818"/>
      <c r="C30" s="813" t="s">
        <v>1529</v>
      </c>
      <c r="D30" s="813"/>
      <c r="E30" s="813"/>
      <c r="F30" s="813"/>
      <c r="G30" s="813"/>
      <c r="H30" s="813"/>
      <c r="I30" s="813"/>
      <c r="J30" s="813"/>
      <c r="K30" s="813"/>
      <c r="L30" s="813"/>
      <c r="M30" s="813"/>
      <c r="N30" s="813"/>
      <c r="O30" s="813"/>
      <c r="P30" s="813"/>
      <c r="Q30" s="813"/>
      <c r="R30" s="813"/>
      <c r="S30" s="813"/>
      <c r="T30" s="813"/>
      <c r="U30" s="876"/>
      <c r="V30" s="3500"/>
      <c r="W30" s="3501"/>
      <c r="X30" s="3501"/>
      <c r="Y30" s="3507"/>
      <c r="Z30" s="876"/>
    </row>
    <row r="31" spans="1:26" ht="18.75" customHeight="1">
      <c r="A31" s="818"/>
      <c r="B31" s="818"/>
      <c r="C31" s="3516" t="s">
        <v>1255</v>
      </c>
      <c r="D31" s="3516"/>
      <c r="E31" s="3516"/>
      <c r="F31" s="3516"/>
      <c r="G31" s="3516"/>
      <c r="H31" s="3516"/>
      <c r="I31" s="3516"/>
      <c r="J31" s="3516"/>
      <c r="K31" s="3516"/>
      <c r="L31" s="3516"/>
      <c r="M31" s="3516"/>
      <c r="N31" s="3516"/>
      <c r="O31" s="3516"/>
      <c r="P31" s="3516"/>
      <c r="Q31" s="3516"/>
      <c r="R31" s="3516"/>
      <c r="S31" s="3516"/>
      <c r="T31" s="3516"/>
      <c r="U31" s="3523"/>
      <c r="V31" s="3500"/>
      <c r="W31" s="3501"/>
      <c r="X31" s="3501"/>
      <c r="Y31" s="3507"/>
      <c r="Z31" s="876"/>
    </row>
    <row r="32" spans="1:26" ht="18.75" customHeight="1">
      <c r="A32" s="818"/>
      <c r="B32" s="3511"/>
      <c r="C32" s="3515" t="s">
        <v>1530</v>
      </c>
      <c r="D32" s="3517"/>
      <c r="E32" s="3517"/>
      <c r="F32" s="3517"/>
      <c r="G32" s="3517"/>
      <c r="H32" s="3517"/>
      <c r="I32" s="3517"/>
      <c r="J32" s="3517"/>
      <c r="K32" s="3517"/>
      <c r="L32" s="3517"/>
      <c r="M32" s="3517"/>
      <c r="N32" s="3517"/>
      <c r="O32" s="3517"/>
      <c r="P32" s="3517"/>
      <c r="Q32" s="3517"/>
      <c r="R32" s="3517"/>
      <c r="S32" s="3517"/>
      <c r="T32" s="3517"/>
      <c r="U32" s="3524"/>
      <c r="V32" s="3275"/>
      <c r="W32" s="3279"/>
      <c r="X32" s="3279"/>
      <c r="Y32" s="3508"/>
      <c r="Z32" s="876"/>
    </row>
    <row r="33" spans="1:28" ht="4.5" customHeight="1">
      <c r="A33" s="818"/>
      <c r="B33" s="813"/>
      <c r="C33" s="813"/>
      <c r="D33" s="813"/>
      <c r="E33" s="813"/>
      <c r="F33" s="813"/>
      <c r="G33" s="813"/>
      <c r="H33" s="813"/>
      <c r="I33" s="813"/>
      <c r="J33" s="813"/>
      <c r="K33" s="813"/>
      <c r="L33" s="813"/>
      <c r="M33" s="813"/>
      <c r="N33" s="813"/>
      <c r="O33" s="813"/>
      <c r="P33" s="813"/>
      <c r="Q33" s="813"/>
      <c r="R33" s="813"/>
      <c r="S33" s="813"/>
      <c r="T33" s="813"/>
      <c r="U33" s="813"/>
      <c r="V33" s="813"/>
      <c r="W33" s="813"/>
      <c r="X33" s="813"/>
      <c r="Y33" s="813"/>
      <c r="Z33" s="876"/>
    </row>
    <row r="34" spans="1:28">
      <c r="A34" s="818"/>
      <c r="B34" s="813" t="s">
        <v>1519</v>
      </c>
      <c r="C34" s="813"/>
      <c r="D34" s="813"/>
      <c r="E34" s="813"/>
      <c r="F34" s="813"/>
      <c r="G34" s="813"/>
      <c r="H34" s="813"/>
      <c r="I34" s="813"/>
      <c r="J34" s="813"/>
      <c r="K34" s="813"/>
      <c r="L34" s="813"/>
      <c r="M34" s="813"/>
      <c r="N34" s="813"/>
      <c r="O34" s="813"/>
      <c r="P34" s="813"/>
      <c r="Q34" s="813"/>
      <c r="R34" s="813"/>
      <c r="S34" s="813"/>
      <c r="T34" s="813"/>
      <c r="U34" s="813"/>
      <c r="V34" s="813"/>
      <c r="W34" s="813"/>
      <c r="X34" s="813"/>
      <c r="Y34" s="813"/>
      <c r="Z34" s="876"/>
    </row>
    <row r="35" spans="1:28">
      <c r="A35" s="813"/>
      <c r="B35" s="813"/>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row>
    <row r="36" spans="1:28">
      <c r="A36" s="813"/>
      <c r="B36" s="813" t="s">
        <v>1478</v>
      </c>
      <c r="C36" s="813"/>
      <c r="D36" s="813"/>
      <c r="E36" s="813"/>
      <c r="F36" s="813"/>
      <c r="G36" s="813"/>
      <c r="H36" s="813"/>
      <c r="I36" s="813"/>
      <c r="J36" s="813"/>
      <c r="K36" s="813"/>
      <c r="L36" s="813"/>
      <c r="M36" s="813"/>
      <c r="N36" s="813"/>
      <c r="O36" s="813"/>
      <c r="P36" s="813"/>
      <c r="Q36" s="813"/>
      <c r="R36" s="813"/>
      <c r="S36" s="813"/>
      <c r="T36" s="813"/>
      <c r="U36" s="813"/>
      <c r="V36" s="813"/>
      <c r="W36" s="813"/>
      <c r="X36" s="813"/>
      <c r="Y36" s="813"/>
      <c r="Z36" s="813"/>
    </row>
    <row r="37" spans="1:28">
      <c r="A37" s="813"/>
      <c r="B37" s="813"/>
      <c r="C37" s="813" t="s">
        <v>1531</v>
      </c>
      <c r="D37" s="813"/>
      <c r="E37" s="813"/>
      <c r="F37" s="813"/>
      <c r="G37" s="813"/>
      <c r="H37" s="813"/>
      <c r="I37" s="813"/>
      <c r="J37" s="813"/>
      <c r="K37" s="813"/>
      <c r="L37" s="813"/>
      <c r="M37" s="813"/>
      <c r="N37" s="813"/>
      <c r="O37" s="813"/>
      <c r="P37" s="813"/>
      <c r="Q37" s="813"/>
      <c r="R37" s="813"/>
      <c r="S37" s="813"/>
      <c r="T37" s="813"/>
      <c r="U37" s="813"/>
      <c r="V37" s="813"/>
      <c r="W37" s="813"/>
      <c r="X37" s="813"/>
      <c r="Y37" s="813"/>
      <c r="Z37" s="813"/>
    </row>
    <row r="38" spans="1:28">
      <c r="A38" s="813"/>
      <c r="B38" s="813"/>
      <c r="C38" s="813" t="s">
        <v>1092</v>
      </c>
      <c r="D38" s="813"/>
      <c r="E38" s="813"/>
      <c r="F38" s="813"/>
      <c r="G38" s="813"/>
      <c r="H38" s="813"/>
      <c r="I38" s="813"/>
      <c r="J38" s="813"/>
      <c r="K38" s="813"/>
      <c r="L38" s="813"/>
      <c r="M38" s="813"/>
      <c r="N38" s="813"/>
      <c r="O38" s="813"/>
      <c r="P38" s="813"/>
      <c r="Q38" s="813"/>
      <c r="R38" s="813"/>
      <c r="S38" s="813"/>
      <c r="T38" s="813"/>
      <c r="U38" s="813"/>
      <c r="V38" s="813"/>
      <c r="W38" s="813"/>
      <c r="X38" s="813"/>
      <c r="Y38" s="813"/>
      <c r="Z38" s="813"/>
    </row>
    <row r="39" spans="1:28" s="3481" customFormat="1">
      <c r="A39" s="813"/>
      <c r="B39" s="813"/>
      <c r="C39" s="813" t="s">
        <v>93</v>
      </c>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B39" s="813"/>
    </row>
    <row r="40" spans="1:28" s="3481" customFormat="1">
      <c r="A40" s="813"/>
      <c r="B40" s="813"/>
      <c r="C40" s="813" t="s">
        <v>1123</v>
      </c>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B40" s="813"/>
    </row>
    <row r="41" spans="1:28" s="3481" customFormat="1">
      <c r="AB41" s="813"/>
    </row>
    <row r="42" spans="1:28" s="3481" customFormat="1">
      <c r="AB42" s="813"/>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20"/>
  <dataValidations count="2">
    <dataValidation type="list" allowBlank="1" showDropDown="0" showInputMessage="1" showErrorMessage="1" sqref="G7:Y7">
      <formula1>"　,１　新規,２　変更,３　終了"</formula1>
    </dataValidation>
    <dataValidation type="list" allowBlank="1" showDropDown="0" showInputMessage="1" showErrorMessage="1" sqref="G8:Y8">
      <formula1>"　,１　主任相談支援専門員配置加算(Ⅰ),２　主任相談支援専門員配置加算(Ⅱ)"</formula1>
    </dataValidation>
  </dataValidations>
  <pageMargins left="0.7" right="0.7" top="0.75" bottom="0.75" header="0.3" footer="0.3"/>
  <pageSetup paperSize="9" scale="91"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A24"/>
  <sheetViews>
    <sheetView view="pageBreakPreview" zoomScaleSheetLayoutView="100" workbookViewId="0">
      <selection activeCell="AF12" sqref="AF12"/>
    </sheetView>
  </sheetViews>
  <sheetFormatPr defaultColWidth="4" defaultRowHeight="18.75"/>
  <cols>
    <col min="1" max="1" width="2.125" style="3527" customWidth="1"/>
    <col min="2" max="2" width="2.375" style="3527" customWidth="1"/>
    <col min="3" max="21" width="4" style="3527"/>
    <col min="22" max="25" width="2.375" style="3527" customWidth="1"/>
    <col min="26" max="26" width="2.125" style="3527" customWidth="1"/>
    <col min="27" max="27" width="4" style="3527"/>
    <col min="28" max="255" width="4" style="812"/>
    <col min="256" max="256" width="1.75" style="812" customWidth="1"/>
    <col min="257" max="257" width="2.125" style="812" customWidth="1"/>
    <col min="258" max="258" width="2.375" style="812" customWidth="1"/>
    <col min="259" max="277" width="4" style="812"/>
    <col min="278" max="281" width="2.375" style="812" customWidth="1"/>
    <col min="282" max="282" width="2.125" style="812" customWidth="1"/>
    <col min="283" max="511" width="4" style="812"/>
    <col min="512" max="512" width="1.75" style="812" customWidth="1"/>
    <col min="513" max="513" width="2.125" style="812" customWidth="1"/>
    <col min="514" max="514" width="2.375" style="812" customWidth="1"/>
    <col min="515" max="533" width="4" style="812"/>
    <col min="534" max="537" width="2.375" style="812" customWidth="1"/>
    <col min="538" max="538" width="2.125" style="812" customWidth="1"/>
    <col min="539" max="767" width="4" style="812"/>
    <col min="768" max="768" width="1.75" style="812" customWidth="1"/>
    <col min="769" max="769" width="2.125" style="812" customWidth="1"/>
    <col min="770" max="770" width="2.375" style="812" customWidth="1"/>
    <col min="771" max="789" width="4" style="812"/>
    <col min="790" max="793" width="2.375" style="812" customWidth="1"/>
    <col min="794" max="794" width="2.125" style="812" customWidth="1"/>
    <col min="795" max="1023" width="4" style="812"/>
    <col min="1024" max="1024" width="1.75" style="812" customWidth="1"/>
    <col min="1025" max="1025" width="2.125" style="812" customWidth="1"/>
    <col min="1026" max="1026" width="2.375" style="812" customWidth="1"/>
    <col min="1027" max="1045" width="4" style="812"/>
    <col min="1046" max="1049" width="2.375" style="812" customWidth="1"/>
    <col min="1050" max="1050" width="2.125" style="812" customWidth="1"/>
    <col min="1051" max="1279" width="4" style="812"/>
    <col min="1280" max="1280" width="1.75" style="812" customWidth="1"/>
    <col min="1281" max="1281" width="2.125" style="812" customWidth="1"/>
    <col min="1282" max="1282" width="2.375" style="812" customWidth="1"/>
    <col min="1283" max="1301" width="4" style="812"/>
    <col min="1302" max="1305" width="2.375" style="812" customWidth="1"/>
    <col min="1306" max="1306" width="2.125" style="812" customWidth="1"/>
    <col min="1307" max="1535" width="4" style="812"/>
    <col min="1536" max="1536" width="1.75" style="812" customWidth="1"/>
    <col min="1537" max="1537" width="2.125" style="812" customWidth="1"/>
    <col min="1538" max="1538" width="2.375" style="812" customWidth="1"/>
    <col min="1539" max="1557" width="4" style="812"/>
    <col min="1558" max="1561" width="2.375" style="812" customWidth="1"/>
    <col min="1562" max="1562" width="2.125" style="812" customWidth="1"/>
    <col min="1563" max="1791" width="4" style="812"/>
    <col min="1792" max="1792" width="1.75" style="812" customWidth="1"/>
    <col min="1793" max="1793" width="2.125" style="812" customWidth="1"/>
    <col min="1794" max="1794" width="2.375" style="812" customWidth="1"/>
    <col min="1795" max="1813" width="4" style="812"/>
    <col min="1814" max="1817" width="2.375" style="812" customWidth="1"/>
    <col min="1818" max="1818" width="2.125" style="812" customWidth="1"/>
    <col min="1819" max="2047" width="4" style="812"/>
    <col min="2048" max="2048" width="1.75" style="812" customWidth="1"/>
    <col min="2049" max="2049" width="2.125" style="812" customWidth="1"/>
    <col min="2050" max="2050" width="2.375" style="812" customWidth="1"/>
    <col min="2051" max="2069" width="4" style="812"/>
    <col min="2070" max="2073" width="2.375" style="812" customWidth="1"/>
    <col min="2074" max="2074" width="2.125" style="812" customWidth="1"/>
    <col min="2075" max="2303" width="4" style="812"/>
    <col min="2304" max="2304" width="1.75" style="812" customWidth="1"/>
    <col min="2305" max="2305" width="2.125" style="812" customWidth="1"/>
    <col min="2306" max="2306" width="2.375" style="812" customWidth="1"/>
    <col min="2307" max="2325" width="4" style="812"/>
    <col min="2326" max="2329" width="2.375" style="812" customWidth="1"/>
    <col min="2330" max="2330" width="2.125" style="812" customWidth="1"/>
    <col min="2331" max="2559" width="4" style="812"/>
    <col min="2560" max="2560" width="1.75" style="812" customWidth="1"/>
    <col min="2561" max="2561" width="2.125" style="812" customWidth="1"/>
    <col min="2562" max="2562" width="2.375" style="812" customWidth="1"/>
    <col min="2563" max="2581" width="4" style="812"/>
    <col min="2582" max="2585" width="2.375" style="812" customWidth="1"/>
    <col min="2586" max="2586" width="2.125" style="812" customWidth="1"/>
    <col min="2587" max="2815" width="4" style="812"/>
    <col min="2816" max="2816" width="1.75" style="812" customWidth="1"/>
    <col min="2817" max="2817" width="2.125" style="812" customWidth="1"/>
    <col min="2818" max="2818" width="2.375" style="812" customWidth="1"/>
    <col min="2819" max="2837" width="4" style="812"/>
    <col min="2838" max="2841" width="2.375" style="812" customWidth="1"/>
    <col min="2842" max="2842" width="2.125" style="812" customWidth="1"/>
    <col min="2843" max="3071" width="4" style="812"/>
    <col min="3072" max="3072" width="1.75" style="812" customWidth="1"/>
    <col min="3073" max="3073" width="2.125" style="812" customWidth="1"/>
    <col min="3074" max="3074" width="2.375" style="812" customWidth="1"/>
    <col min="3075" max="3093" width="4" style="812"/>
    <col min="3094" max="3097" width="2.375" style="812" customWidth="1"/>
    <col min="3098" max="3098" width="2.125" style="812" customWidth="1"/>
    <col min="3099" max="3327" width="4" style="812"/>
    <col min="3328" max="3328" width="1.75" style="812" customWidth="1"/>
    <col min="3329" max="3329" width="2.125" style="812" customWidth="1"/>
    <col min="3330" max="3330" width="2.375" style="812" customWidth="1"/>
    <col min="3331" max="3349" width="4" style="812"/>
    <col min="3350" max="3353" width="2.375" style="812" customWidth="1"/>
    <col min="3354" max="3354" width="2.125" style="812" customWidth="1"/>
    <col min="3355" max="3583" width="4" style="812"/>
    <col min="3584" max="3584" width="1.75" style="812" customWidth="1"/>
    <col min="3585" max="3585" width="2.125" style="812" customWidth="1"/>
    <col min="3586" max="3586" width="2.375" style="812" customWidth="1"/>
    <col min="3587" max="3605" width="4" style="812"/>
    <col min="3606" max="3609" width="2.375" style="812" customWidth="1"/>
    <col min="3610" max="3610" width="2.125" style="812" customWidth="1"/>
    <col min="3611" max="3839" width="4" style="812"/>
    <col min="3840" max="3840" width="1.75" style="812" customWidth="1"/>
    <col min="3841" max="3841" width="2.125" style="812" customWidth="1"/>
    <col min="3842" max="3842" width="2.375" style="812" customWidth="1"/>
    <col min="3843" max="3861" width="4" style="812"/>
    <col min="3862" max="3865" width="2.375" style="812" customWidth="1"/>
    <col min="3866" max="3866" width="2.125" style="812" customWidth="1"/>
    <col min="3867" max="4095" width="4" style="812"/>
    <col min="4096" max="4096" width="1.75" style="812" customWidth="1"/>
    <col min="4097" max="4097" width="2.125" style="812" customWidth="1"/>
    <col min="4098" max="4098" width="2.375" style="812" customWidth="1"/>
    <col min="4099" max="4117" width="4" style="812"/>
    <col min="4118" max="4121" width="2.375" style="812" customWidth="1"/>
    <col min="4122" max="4122" width="2.125" style="812" customWidth="1"/>
    <col min="4123" max="4351" width="4" style="812"/>
    <col min="4352" max="4352" width="1.75" style="812" customWidth="1"/>
    <col min="4353" max="4353" width="2.125" style="812" customWidth="1"/>
    <col min="4354" max="4354" width="2.375" style="812" customWidth="1"/>
    <col min="4355" max="4373" width="4" style="812"/>
    <col min="4374" max="4377" width="2.375" style="812" customWidth="1"/>
    <col min="4378" max="4378" width="2.125" style="812" customWidth="1"/>
    <col min="4379" max="4607" width="4" style="812"/>
    <col min="4608" max="4608" width="1.75" style="812" customWidth="1"/>
    <col min="4609" max="4609" width="2.125" style="812" customWidth="1"/>
    <col min="4610" max="4610" width="2.375" style="812" customWidth="1"/>
    <col min="4611" max="4629" width="4" style="812"/>
    <col min="4630" max="4633" width="2.375" style="812" customWidth="1"/>
    <col min="4634" max="4634" width="2.125" style="812" customWidth="1"/>
    <col min="4635" max="4863" width="4" style="812"/>
    <col min="4864" max="4864" width="1.75" style="812" customWidth="1"/>
    <col min="4865" max="4865" width="2.125" style="812" customWidth="1"/>
    <col min="4866" max="4866" width="2.375" style="812" customWidth="1"/>
    <col min="4867" max="4885" width="4" style="812"/>
    <col min="4886" max="4889" width="2.375" style="812" customWidth="1"/>
    <col min="4890" max="4890" width="2.125" style="812" customWidth="1"/>
    <col min="4891" max="5119" width="4" style="812"/>
    <col min="5120" max="5120" width="1.75" style="812" customWidth="1"/>
    <col min="5121" max="5121" width="2.125" style="812" customWidth="1"/>
    <col min="5122" max="5122" width="2.375" style="812" customWidth="1"/>
    <col min="5123" max="5141" width="4" style="812"/>
    <col min="5142" max="5145" width="2.375" style="812" customWidth="1"/>
    <col min="5146" max="5146" width="2.125" style="812" customWidth="1"/>
    <col min="5147" max="5375" width="4" style="812"/>
    <col min="5376" max="5376" width="1.75" style="812" customWidth="1"/>
    <col min="5377" max="5377" width="2.125" style="812" customWidth="1"/>
    <col min="5378" max="5378" width="2.375" style="812" customWidth="1"/>
    <col min="5379" max="5397" width="4" style="812"/>
    <col min="5398" max="5401" width="2.375" style="812" customWidth="1"/>
    <col min="5402" max="5402" width="2.125" style="812" customWidth="1"/>
    <col min="5403" max="5631" width="4" style="812"/>
    <col min="5632" max="5632" width="1.75" style="812" customWidth="1"/>
    <col min="5633" max="5633" width="2.125" style="812" customWidth="1"/>
    <col min="5634" max="5634" width="2.375" style="812" customWidth="1"/>
    <col min="5635" max="5653" width="4" style="812"/>
    <col min="5654" max="5657" width="2.375" style="812" customWidth="1"/>
    <col min="5658" max="5658" width="2.125" style="812" customWidth="1"/>
    <col min="5659" max="5887" width="4" style="812"/>
    <col min="5888" max="5888" width="1.75" style="812" customWidth="1"/>
    <col min="5889" max="5889" width="2.125" style="812" customWidth="1"/>
    <col min="5890" max="5890" width="2.375" style="812" customWidth="1"/>
    <col min="5891" max="5909" width="4" style="812"/>
    <col min="5910" max="5913" width="2.375" style="812" customWidth="1"/>
    <col min="5914" max="5914" width="2.125" style="812" customWidth="1"/>
    <col min="5915" max="6143" width="4" style="812"/>
    <col min="6144" max="6144" width="1.75" style="812" customWidth="1"/>
    <col min="6145" max="6145" width="2.125" style="812" customWidth="1"/>
    <col min="6146" max="6146" width="2.375" style="812" customWidth="1"/>
    <col min="6147" max="6165" width="4" style="812"/>
    <col min="6166" max="6169" width="2.375" style="812" customWidth="1"/>
    <col min="6170" max="6170" width="2.125" style="812" customWidth="1"/>
    <col min="6171" max="6399" width="4" style="812"/>
    <col min="6400" max="6400" width="1.75" style="812" customWidth="1"/>
    <col min="6401" max="6401" width="2.125" style="812" customWidth="1"/>
    <col min="6402" max="6402" width="2.375" style="812" customWidth="1"/>
    <col min="6403" max="6421" width="4" style="812"/>
    <col min="6422" max="6425" width="2.375" style="812" customWidth="1"/>
    <col min="6426" max="6426" width="2.125" style="812" customWidth="1"/>
    <col min="6427" max="6655" width="4" style="812"/>
    <col min="6656" max="6656" width="1.75" style="812" customWidth="1"/>
    <col min="6657" max="6657" width="2.125" style="812" customWidth="1"/>
    <col min="6658" max="6658" width="2.375" style="812" customWidth="1"/>
    <col min="6659" max="6677" width="4" style="812"/>
    <col min="6678" max="6681" width="2.375" style="812" customWidth="1"/>
    <col min="6682" max="6682" width="2.125" style="812" customWidth="1"/>
    <col min="6683" max="6911" width="4" style="812"/>
    <col min="6912" max="6912" width="1.75" style="812" customWidth="1"/>
    <col min="6913" max="6913" width="2.125" style="812" customWidth="1"/>
    <col min="6914" max="6914" width="2.375" style="812" customWidth="1"/>
    <col min="6915" max="6933" width="4" style="812"/>
    <col min="6934" max="6937" width="2.375" style="812" customWidth="1"/>
    <col min="6938" max="6938" width="2.125" style="812" customWidth="1"/>
    <col min="6939" max="7167" width="4" style="812"/>
    <col min="7168" max="7168" width="1.75" style="812" customWidth="1"/>
    <col min="7169" max="7169" width="2.125" style="812" customWidth="1"/>
    <col min="7170" max="7170" width="2.375" style="812" customWidth="1"/>
    <col min="7171" max="7189" width="4" style="812"/>
    <col min="7190" max="7193" width="2.375" style="812" customWidth="1"/>
    <col min="7194" max="7194" width="2.125" style="812" customWidth="1"/>
    <col min="7195" max="7423" width="4" style="812"/>
    <col min="7424" max="7424" width="1.75" style="812" customWidth="1"/>
    <col min="7425" max="7425" width="2.125" style="812" customWidth="1"/>
    <col min="7426" max="7426" width="2.375" style="812" customWidth="1"/>
    <col min="7427" max="7445" width="4" style="812"/>
    <col min="7446" max="7449" width="2.375" style="812" customWidth="1"/>
    <col min="7450" max="7450" width="2.125" style="812" customWidth="1"/>
    <col min="7451" max="7679" width="4" style="812"/>
    <col min="7680" max="7680" width="1.75" style="812" customWidth="1"/>
    <col min="7681" max="7681" width="2.125" style="812" customWidth="1"/>
    <col min="7682" max="7682" width="2.375" style="812" customWidth="1"/>
    <col min="7683" max="7701" width="4" style="812"/>
    <col min="7702" max="7705" width="2.375" style="812" customWidth="1"/>
    <col min="7706" max="7706" width="2.125" style="812" customWidth="1"/>
    <col min="7707" max="7935" width="4" style="812"/>
    <col min="7936" max="7936" width="1.75" style="812" customWidth="1"/>
    <col min="7937" max="7937" width="2.125" style="812" customWidth="1"/>
    <col min="7938" max="7938" width="2.375" style="812" customWidth="1"/>
    <col min="7939" max="7957" width="4" style="812"/>
    <col min="7958" max="7961" width="2.375" style="812" customWidth="1"/>
    <col min="7962" max="7962" width="2.125" style="812" customWidth="1"/>
    <col min="7963" max="8191" width="4" style="812"/>
    <col min="8192" max="8192" width="1.75" style="812" customWidth="1"/>
    <col min="8193" max="8193" width="2.125" style="812" customWidth="1"/>
    <col min="8194" max="8194" width="2.375" style="812" customWidth="1"/>
    <col min="8195" max="8213" width="4" style="812"/>
    <col min="8214" max="8217" width="2.375" style="812" customWidth="1"/>
    <col min="8218" max="8218" width="2.125" style="812" customWidth="1"/>
    <col min="8219" max="8447" width="4" style="812"/>
    <col min="8448" max="8448" width="1.75" style="812" customWidth="1"/>
    <col min="8449" max="8449" width="2.125" style="812" customWidth="1"/>
    <col min="8450" max="8450" width="2.375" style="812" customWidth="1"/>
    <col min="8451" max="8469" width="4" style="812"/>
    <col min="8470" max="8473" width="2.375" style="812" customWidth="1"/>
    <col min="8474" max="8474" width="2.125" style="812" customWidth="1"/>
    <col min="8475" max="8703" width="4" style="812"/>
    <col min="8704" max="8704" width="1.75" style="812" customWidth="1"/>
    <col min="8705" max="8705" width="2.125" style="812" customWidth="1"/>
    <col min="8706" max="8706" width="2.375" style="812" customWidth="1"/>
    <col min="8707" max="8725" width="4" style="812"/>
    <col min="8726" max="8729" width="2.375" style="812" customWidth="1"/>
    <col min="8730" max="8730" width="2.125" style="812" customWidth="1"/>
    <col min="8731" max="8959" width="4" style="812"/>
    <col min="8960" max="8960" width="1.75" style="812" customWidth="1"/>
    <col min="8961" max="8961" width="2.125" style="812" customWidth="1"/>
    <col min="8962" max="8962" width="2.375" style="812" customWidth="1"/>
    <col min="8963" max="8981" width="4" style="812"/>
    <col min="8982" max="8985" width="2.375" style="812" customWidth="1"/>
    <col min="8986" max="8986" width="2.125" style="812" customWidth="1"/>
    <col min="8987" max="9215" width="4" style="812"/>
    <col min="9216" max="9216" width="1.75" style="812" customWidth="1"/>
    <col min="9217" max="9217" width="2.125" style="812" customWidth="1"/>
    <col min="9218" max="9218" width="2.375" style="812" customWidth="1"/>
    <col min="9219" max="9237" width="4" style="812"/>
    <col min="9238" max="9241" width="2.375" style="812" customWidth="1"/>
    <col min="9242" max="9242" width="2.125" style="812" customWidth="1"/>
    <col min="9243" max="9471" width="4" style="812"/>
    <col min="9472" max="9472" width="1.75" style="812" customWidth="1"/>
    <col min="9473" max="9473" width="2.125" style="812" customWidth="1"/>
    <col min="9474" max="9474" width="2.375" style="812" customWidth="1"/>
    <col min="9475" max="9493" width="4" style="812"/>
    <col min="9494" max="9497" width="2.375" style="812" customWidth="1"/>
    <col min="9498" max="9498" width="2.125" style="812" customWidth="1"/>
    <col min="9499" max="9727" width="4" style="812"/>
    <col min="9728" max="9728" width="1.75" style="812" customWidth="1"/>
    <col min="9729" max="9729" width="2.125" style="812" customWidth="1"/>
    <col min="9730" max="9730" width="2.375" style="812" customWidth="1"/>
    <col min="9731" max="9749" width="4" style="812"/>
    <col min="9750" max="9753" width="2.375" style="812" customWidth="1"/>
    <col min="9754" max="9754" width="2.125" style="812" customWidth="1"/>
    <col min="9755" max="9983" width="4" style="812"/>
    <col min="9984" max="9984" width="1.75" style="812" customWidth="1"/>
    <col min="9985" max="9985" width="2.125" style="812" customWidth="1"/>
    <col min="9986" max="9986" width="2.375" style="812" customWidth="1"/>
    <col min="9987" max="10005" width="4" style="812"/>
    <col min="10006" max="10009" width="2.375" style="812" customWidth="1"/>
    <col min="10010" max="10010" width="2.125" style="812" customWidth="1"/>
    <col min="10011" max="10239" width="4" style="812"/>
    <col min="10240" max="10240" width="1.75" style="812" customWidth="1"/>
    <col min="10241" max="10241" width="2.125" style="812" customWidth="1"/>
    <col min="10242" max="10242" width="2.375" style="812" customWidth="1"/>
    <col min="10243" max="10261" width="4" style="812"/>
    <col min="10262" max="10265" width="2.375" style="812" customWidth="1"/>
    <col min="10266" max="10266" width="2.125" style="812" customWidth="1"/>
    <col min="10267" max="10495" width="4" style="812"/>
    <col min="10496" max="10496" width="1.75" style="812" customWidth="1"/>
    <col min="10497" max="10497" width="2.125" style="812" customWidth="1"/>
    <col min="10498" max="10498" width="2.375" style="812" customWidth="1"/>
    <col min="10499" max="10517" width="4" style="812"/>
    <col min="10518" max="10521" width="2.375" style="812" customWidth="1"/>
    <col min="10522" max="10522" width="2.125" style="812" customWidth="1"/>
    <col min="10523" max="10751" width="4" style="812"/>
    <col min="10752" max="10752" width="1.75" style="812" customWidth="1"/>
    <col min="10753" max="10753" width="2.125" style="812" customWidth="1"/>
    <col min="10754" max="10754" width="2.375" style="812" customWidth="1"/>
    <col min="10755" max="10773" width="4" style="812"/>
    <col min="10774" max="10777" width="2.375" style="812" customWidth="1"/>
    <col min="10778" max="10778" width="2.125" style="812" customWidth="1"/>
    <col min="10779" max="11007" width="4" style="812"/>
    <col min="11008" max="11008" width="1.75" style="812" customWidth="1"/>
    <col min="11009" max="11009" width="2.125" style="812" customWidth="1"/>
    <col min="11010" max="11010" width="2.375" style="812" customWidth="1"/>
    <col min="11011" max="11029" width="4" style="812"/>
    <col min="11030" max="11033" width="2.375" style="812" customWidth="1"/>
    <col min="11034" max="11034" width="2.125" style="812" customWidth="1"/>
    <col min="11035" max="11263" width="4" style="812"/>
    <col min="11264" max="11264" width="1.75" style="812" customWidth="1"/>
    <col min="11265" max="11265" width="2.125" style="812" customWidth="1"/>
    <col min="11266" max="11266" width="2.375" style="812" customWidth="1"/>
    <col min="11267" max="11285" width="4" style="812"/>
    <col min="11286" max="11289" width="2.375" style="812" customWidth="1"/>
    <col min="11290" max="11290" width="2.125" style="812" customWidth="1"/>
    <col min="11291" max="11519" width="4" style="812"/>
    <col min="11520" max="11520" width="1.75" style="812" customWidth="1"/>
    <col min="11521" max="11521" width="2.125" style="812" customWidth="1"/>
    <col min="11522" max="11522" width="2.375" style="812" customWidth="1"/>
    <col min="11523" max="11541" width="4" style="812"/>
    <col min="11542" max="11545" width="2.375" style="812" customWidth="1"/>
    <col min="11546" max="11546" width="2.125" style="812" customWidth="1"/>
    <col min="11547" max="11775" width="4" style="812"/>
    <col min="11776" max="11776" width="1.75" style="812" customWidth="1"/>
    <col min="11777" max="11777" width="2.125" style="812" customWidth="1"/>
    <col min="11778" max="11778" width="2.375" style="812" customWidth="1"/>
    <col min="11779" max="11797" width="4" style="812"/>
    <col min="11798" max="11801" width="2.375" style="812" customWidth="1"/>
    <col min="11802" max="11802" width="2.125" style="812" customWidth="1"/>
    <col min="11803" max="12031" width="4" style="812"/>
    <col min="12032" max="12032" width="1.75" style="812" customWidth="1"/>
    <col min="12033" max="12033" width="2.125" style="812" customWidth="1"/>
    <col min="12034" max="12034" width="2.375" style="812" customWidth="1"/>
    <col min="12035" max="12053" width="4" style="812"/>
    <col min="12054" max="12057" width="2.375" style="812" customWidth="1"/>
    <col min="12058" max="12058" width="2.125" style="812" customWidth="1"/>
    <col min="12059" max="12287" width="4" style="812"/>
    <col min="12288" max="12288" width="1.75" style="812" customWidth="1"/>
    <col min="12289" max="12289" width="2.125" style="812" customWidth="1"/>
    <col min="12290" max="12290" width="2.375" style="812" customWidth="1"/>
    <col min="12291" max="12309" width="4" style="812"/>
    <col min="12310" max="12313" width="2.375" style="812" customWidth="1"/>
    <col min="12314" max="12314" width="2.125" style="812" customWidth="1"/>
    <col min="12315" max="12543" width="4" style="812"/>
    <col min="12544" max="12544" width="1.75" style="812" customWidth="1"/>
    <col min="12545" max="12545" width="2.125" style="812" customWidth="1"/>
    <col min="12546" max="12546" width="2.375" style="812" customWidth="1"/>
    <col min="12547" max="12565" width="4" style="812"/>
    <col min="12566" max="12569" width="2.375" style="812" customWidth="1"/>
    <col min="12570" max="12570" width="2.125" style="812" customWidth="1"/>
    <col min="12571" max="12799" width="4" style="812"/>
    <col min="12800" max="12800" width="1.75" style="812" customWidth="1"/>
    <col min="12801" max="12801" width="2.125" style="812" customWidth="1"/>
    <col min="12802" max="12802" width="2.375" style="812" customWidth="1"/>
    <col min="12803" max="12821" width="4" style="812"/>
    <col min="12822" max="12825" width="2.375" style="812" customWidth="1"/>
    <col min="12826" max="12826" width="2.125" style="812" customWidth="1"/>
    <col min="12827" max="13055" width="4" style="812"/>
    <col min="13056" max="13056" width="1.75" style="812" customWidth="1"/>
    <col min="13057" max="13057" width="2.125" style="812" customWidth="1"/>
    <col min="13058" max="13058" width="2.375" style="812" customWidth="1"/>
    <col min="13059" max="13077" width="4" style="812"/>
    <col min="13078" max="13081" width="2.375" style="812" customWidth="1"/>
    <col min="13082" max="13082" width="2.125" style="812" customWidth="1"/>
    <col min="13083" max="13311" width="4" style="812"/>
    <col min="13312" max="13312" width="1.75" style="812" customWidth="1"/>
    <col min="13313" max="13313" width="2.125" style="812" customWidth="1"/>
    <col min="13314" max="13314" width="2.375" style="812" customWidth="1"/>
    <col min="13315" max="13333" width="4" style="812"/>
    <col min="13334" max="13337" width="2.375" style="812" customWidth="1"/>
    <col min="13338" max="13338" width="2.125" style="812" customWidth="1"/>
    <col min="13339" max="13567" width="4" style="812"/>
    <col min="13568" max="13568" width="1.75" style="812" customWidth="1"/>
    <col min="13569" max="13569" width="2.125" style="812" customWidth="1"/>
    <col min="13570" max="13570" width="2.375" style="812" customWidth="1"/>
    <col min="13571" max="13589" width="4" style="812"/>
    <col min="13590" max="13593" width="2.375" style="812" customWidth="1"/>
    <col min="13594" max="13594" width="2.125" style="812" customWidth="1"/>
    <col min="13595" max="13823" width="4" style="812"/>
    <col min="13824" max="13824" width="1.75" style="812" customWidth="1"/>
    <col min="13825" max="13825" width="2.125" style="812" customWidth="1"/>
    <col min="13826" max="13826" width="2.375" style="812" customWidth="1"/>
    <col min="13827" max="13845" width="4" style="812"/>
    <col min="13846" max="13849" width="2.375" style="812" customWidth="1"/>
    <col min="13850" max="13850" width="2.125" style="812" customWidth="1"/>
    <col min="13851" max="14079" width="4" style="812"/>
    <col min="14080" max="14080" width="1.75" style="812" customWidth="1"/>
    <col min="14081" max="14081" width="2.125" style="812" customWidth="1"/>
    <col min="14082" max="14082" width="2.375" style="812" customWidth="1"/>
    <col min="14083" max="14101" width="4" style="812"/>
    <col min="14102" max="14105" width="2.375" style="812" customWidth="1"/>
    <col min="14106" max="14106" width="2.125" style="812" customWidth="1"/>
    <col min="14107" max="14335" width="4" style="812"/>
    <col min="14336" max="14336" width="1.75" style="812" customWidth="1"/>
    <col min="14337" max="14337" width="2.125" style="812" customWidth="1"/>
    <col min="14338" max="14338" width="2.375" style="812" customWidth="1"/>
    <col min="14339" max="14357" width="4" style="812"/>
    <col min="14358" max="14361" width="2.375" style="812" customWidth="1"/>
    <col min="14362" max="14362" width="2.125" style="812" customWidth="1"/>
    <col min="14363" max="14591" width="4" style="812"/>
    <col min="14592" max="14592" width="1.75" style="812" customWidth="1"/>
    <col min="14593" max="14593" width="2.125" style="812" customWidth="1"/>
    <col min="14594" max="14594" width="2.375" style="812" customWidth="1"/>
    <col min="14595" max="14613" width="4" style="812"/>
    <col min="14614" max="14617" width="2.375" style="812" customWidth="1"/>
    <col min="14618" max="14618" width="2.125" style="812" customWidth="1"/>
    <col min="14619" max="14847" width="4" style="812"/>
    <col min="14848" max="14848" width="1.75" style="812" customWidth="1"/>
    <col min="14849" max="14849" width="2.125" style="812" customWidth="1"/>
    <col min="14850" max="14850" width="2.375" style="812" customWidth="1"/>
    <col min="14851" max="14869" width="4" style="812"/>
    <col min="14870" max="14873" width="2.375" style="812" customWidth="1"/>
    <col min="14874" max="14874" width="2.125" style="812" customWidth="1"/>
    <col min="14875" max="15103" width="4" style="812"/>
    <col min="15104" max="15104" width="1.75" style="812" customWidth="1"/>
    <col min="15105" max="15105" width="2.125" style="812" customWidth="1"/>
    <col min="15106" max="15106" width="2.375" style="812" customWidth="1"/>
    <col min="15107" max="15125" width="4" style="812"/>
    <col min="15126" max="15129" width="2.375" style="812" customWidth="1"/>
    <col min="15130" max="15130" width="2.125" style="812" customWidth="1"/>
    <col min="15131" max="15359" width="4" style="812"/>
    <col min="15360" max="15360" width="1.75" style="812" customWidth="1"/>
    <col min="15361" max="15361" width="2.125" style="812" customWidth="1"/>
    <col min="15362" max="15362" width="2.375" style="812" customWidth="1"/>
    <col min="15363" max="15381" width="4" style="812"/>
    <col min="15382" max="15385" width="2.375" style="812" customWidth="1"/>
    <col min="15386" max="15386" width="2.125" style="812" customWidth="1"/>
    <col min="15387" max="15615" width="4" style="812"/>
    <col min="15616" max="15616" width="1.75" style="812" customWidth="1"/>
    <col min="15617" max="15617" width="2.125" style="812" customWidth="1"/>
    <col min="15618" max="15618" width="2.375" style="812" customWidth="1"/>
    <col min="15619" max="15637" width="4" style="812"/>
    <col min="15638" max="15641" width="2.375" style="812" customWidth="1"/>
    <col min="15642" max="15642" width="2.125" style="812" customWidth="1"/>
    <col min="15643" max="15871" width="4" style="812"/>
    <col min="15872" max="15872" width="1.75" style="812" customWidth="1"/>
    <col min="15873" max="15873" width="2.125" style="812" customWidth="1"/>
    <col min="15874" max="15874" width="2.375" style="812" customWidth="1"/>
    <col min="15875" max="15893" width="4" style="812"/>
    <col min="15894" max="15897" width="2.375" style="812" customWidth="1"/>
    <col min="15898" max="15898" width="2.125" style="812" customWidth="1"/>
    <col min="15899" max="16127" width="4" style="812"/>
    <col min="16128" max="16128" width="1.75" style="812" customWidth="1"/>
    <col min="16129" max="16129" width="2.125" style="812" customWidth="1"/>
    <col min="16130" max="16130" width="2.375" style="812" customWidth="1"/>
    <col min="16131" max="16149" width="4" style="812"/>
    <col min="16150" max="16153" width="2.375" style="812" customWidth="1"/>
    <col min="16154" max="16154" width="2.125" style="812" customWidth="1"/>
    <col min="16155" max="16384" width="4" style="812"/>
  </cols>
  <sheetData>
    <row r="1" spans="1:27" ht="20.100000000000001" customHeight="1">
      <c r="A1" s="3528"/>
      <c r="Z1" s="3534"/>
    </row>
    <row r="2" spans="1:27" ht="20.100000000000001" customHeight="1">
      <c r="A2" s="937"/>
      <c r="B2" s="812"/>
      <c r="C2" s="812"/>
      <c r="D2" s="812"/>
      <c r="E2" s="812"/>
      <c r="F2" s="812"/>
      <c r="G2" s="812"/>
      <c r="H2" s="812"/>
      <c r="I2" s="812"/>
      <c r="J2" s="812"/>
      <c r="K2" s="812"/>
      <c r="L2" s="812"/>
      <c r="M2" s="812"/>
      <c r="N2" s="812"/>
      <c r="O2" s="812"/>
      <c r="P2" s="812"/>
      <c r="Q2" s="812"/>
      <c r="R2" s="987" t="str">
        <f>様式1!AA4</f>
        <v>令和　年　月　日</v>
      </c>
      <c r="S2" s="989"/>
      <c r="T2" s="989"/>
      <c r="U2" s="989"/>
      <c r="V2" s="989"/>
      <c r="W2" s="989"/>
      <c r="X2" s="989"/>
      <c r="Y2" s="989"/>
      <c r="Z2" s="995"/>
      <c r="AA2" s="812"/>
    </row>
    <row r="3" spans="1:27" ht="20.100000000000001" customHeight="1">
      <c r="A3" s="937"/>
      <c r="B3" s="812"/>
      <c r="C3" s="812"/>
      <c r="D3" s="812"/>
      <c r="E3" s="812"/>
      <c r="F3" s="812"/>
      <c r="G3" s="812"/>
      <c r="H3" s="812"/>
      <c r="I3" s="812"/>
      <c r="J3" s="812"/>
      <c r="K3" s="812"/>
      <c r="L3" s="812"/>
      <c r="M3" s="812"/>
      <c r="N3" s="812"/>
      <c r="O3" s="812"/>
      <c r="P3" s="812"/>
      <c r="Q3" s="812"/>
      <c r="R3" s="812"/>
      <c r="S3" s="812"/>
      <c r="T3" s="942"/>
      <c r="U3" s="812"/>
      <c r="V3" s="812"/>
      <c r="W3" s="812"/>
      <c r="X3" s="812"/>
      <c r="Y3" s="812"/>
      <c r="Z3" s="995"/>
      <c r="AA3" s="812"/>
    </row>
    <row r="4" spans="1:27" ht="20.100000000000001" customHeight="1">
      <c r="A4" s="937"/>
      <c r="B4" s="2996" t="s">
        <v>1532</v>
      </c>
      <c r="C4" s="2996"/>
      <c r="D4" s="2996"/>
      <c r="E4" s="2996"/>
      <c r="F4" s="2996"/>
      <c r="G4" s="2996"/>
      <c r="H4" s="2996"/>
      <c r="I4" s="2996"/>
      <c r="J4" s="2996"/>
      <c r="K4" s="2996"/>
      <c r="L4" s="2996"/>
      <c r="M4" s="2996"/>
      <c r="N4" s="2996"/>
      <c r="O4" s="2996"/>
      <c r="P4" s="2996"/>
      <c r="Q4" s="2996"/>
      <c r="R4" s="2996"/>
      <c r="S4" s="2996"/>
      <c r="T4" s="2996"/>
      <c r="U4" s="2996"/>
      <c r="V4" s="2996"/>
      <c r="W4" s="2996"/>
      <c r="X4" s="2996"/>
      <c r="Y4" s="2996"/>
      <c r="Z4" s="995"/>
      <c r="AA4" s="812"/>
    </row>
    <row r="5" spans="1:27" ht="20.100000000000001" customHeight="1">
      <c r="A5" s="937"/>
      <c r="B5" s="812"/>
      <c r="C5" s="812"/>
      <c r="D5" s="812"/>
      <c r="E5" s="812"/>
      <c r="F5" s="812"/>
      <c r="G5" s="812"/>
      <c r="H5" s="812"/>
      <c r="I5" s="812"/>
      <c r="J5" s="812"/>
      <c r="K5" s="812"/>
      <c r="L5" s="812"/>
      <c r="M5" s="812"/>
      <c r="N5" s="812"/>
      <c r="O5" s="812"/>
      <c r="P5" s="812"/>
      <c r="Q5" s="812"/>
      <c r="R5" s="812"/>
      <c r="S5" s="812"/>
      <c r="T5" s="812"/>
      <c r="U5" s="812"/>
      <c r="V5" s="812"/>
      <c r="W5" s="812"/>
      <c r="X5" s="812"/>
      <c r="Y5" s="812"/>
      <c r="Z5" s="995"/>
      <c r="AA5" s="812"/>
    </row>
    <row r="6" spans="1:27" ht="20.100000000000001" customHeight="1">
      <c r="A6" s="937"/>
      <c r="B6" s="3529" t="s">
        <v>783</v>
      </c>
      <c r="C6" s="3530"/>
      <c r="D6" s="3530"/>
      <c r="E6" s="3530"/>
      <c r="F6" s="3531"/>
      <c r="G6" s="3331">
        <f>様式1!K11</f>
        <v>0</v>
      </c>
      <c r="H6" s="3331"/>
      <c r="I6" s="3331"/>
      <c r="J6" s="3331"/>
      <c r="K6" s="3331"/>
      <c r="L6" s="3331"/>
      <c r="M6" s="3331"/>
      <c r="N6" s="3331"/>
      <c r="O6" s="3331"/>
      <c r="P6" s="3331"/>
      <c r="Q6" s="3331"/>
      <c r="R6" s="3331"/>
      <c r="S6" s="3331"/>
      <c r="T6" s="3331"/>
      <c r="U6" s="3331"/>
      <c r="V6" s="3331"/>
      <c r="W6" s="3331"/>
      <c r="X6" s="3331"/>
      <c r="Y6" s="3409"/>
      <c r="Z6" s="995"/>
      <c r="AA6" s="812"/>
    </row>
    <row r="7" spans="1:27" ht="20.100000000000001" customHeight="1">
      <c r="A7" s="937"/>
      <c r="B7" s="3529" t="s">
        <v>878</v>
      </c>
      <c r="C7" s="3530"/>
      <c r="D7" s="3530"/>
      <c r="E7" s="3530"/>
      <c r="F7" s="3531"/>
      <c r="G7" s="3532" t="s">
        <v>64</v>
      </c>
      <c r="H7" s="3532"/>
      <c r="I7" s="3532"/>
      <c r="J7" s="3532"/>
      <c r="K7" s="3532"/>
      <c r="L7" s="3532"/>
      <c r="M7" s="3532"/>
      <c r="N7" s="3532"/>
      <c r="O7" s="3532"/>
      <c r="P7" s="3532"/>
      <c r="Q7" s="3532"/>
      <c r="R7" s="3532"/>
      <c r="S7" s="3532"/>
      <c r="T7" s="3532"/>
      <c r="U7" s="3532"/>
      <c r="V7" s="3532"/>
      <c r="W7" s="3532"/>
      <c r="X7" s="3532"/>
      <c r="Y7" s="3533"/>
      <c r="Z7" s="995"/>
      <c r="AA7" s="812"/>
    </row>
    <row r="8" spans="1:27" ht="20.100000000000001" customHeight="1">
      <c r="A8" s="937"/>
      <c r="B8" s="812"/>
      <c r="C8" s="812"/>
      <c r="D8" s="812"/>
      <c r="E8" s="812"/>
      <c r="F8" s="812"/>
      <c r="G8" s="812"/>
      <c r="H8" s="812"/>
      <c r="I8" s="812"/>
      <c r="J8" s="812"/>
      <c r="K8" s="812"/>
      <c r="L8" s="812"/>
      <c r="M8" s="812"/>
      <c r="N8" s="812"/>
      <c r="O8" s="812"/>
      <c r="P8" s="812"/>
      <c r="Q8" s="812"/>
      <c r="R8" s="812"/>
      <c r="S8" s="812"/>
      <c r="T8" s="812"/>
      <c r="U8" s="812"/>
      <c r="V8" s="812"/>
      <c r="W8" s="812"/>
      <c r="X8" s="812"/>
      <c r="Y8" s="812"/>
      <c r="Z8" s="995"/>
      <c r="AA8" s="812"/>
    </row>
    <row r="9" spans="1:27" ht="20.100000000000001" customHeight="1">
      <c r="A9" s="937"/>
      <c r="B9" s="817"/>
      <c r="C9" s="825" t="s">
        <v>1536</v>
      </c>
      <c r="D9" s="825"/>
      <c r="E9" s="825"/>
      <c r="F9" s="825"/>
      <c r="G9" s="825"/>
      <c r="H9" s="825"/>
      <c r="I9" s="825"/>
      <c r="J9" s="825"/>
      <c r="K9" s="825"/>
      <c r="L9" s="825"/>
      <c r="M9" s="825"/>
      <c r="N9" s="825"/>
      <c r="O9" s="825"/>
      <c r="P9" s="825"/>
      <c r="Q9" s="825"/>
      <c r="R9" s="825"/>
      <c r="S9" s="825"/>
      <c r="T9" s="825"/>
      <c r="U9" s="889"/>
      <c r="V9" s="3274" t="s">
        <v>1539</v>
      </c>
      <c r="W9" s="3278"/>
      <c r="X9" s="3278"/>
      <c r="Y9" s="3506"/>
      <c r="Z9" s="995"/>
      <c r="AA9" s="812"/>
    </row>
    <row r="10" spans="1:27" ht="20.100000000000001" customHeight="1">
      <c r="A10" s="937"/>
      <c r="B10" s="819"/>
      <c r="C10" s="835" t="s">
        <v>1424</v>
      </c>
      <c r="D10" s="835"/>
      <c r="E10" s="835"/>
      <c r="F10" s="835"/>
      <c r="G10" s="835"/>
      <c r="H10" s="835"/>
      <c r="I10" s="835"/>
      <c r="J10" s="835"/>
      <c r="K10" s="835"/>
      <c r="L10" s="835"/>
      <c r="M10" s="835"/>
      <c r="N10" s="835"/>
      <c r="O10" s="835"/>
      <c r="P10" s="835"/>
      <c r="Q10" s="835"/>
      <c r="R10" s="835"/>
      <c r="S10" s="835"/>
      <c r="T10" s="835"/>
      <c r="U10" s="894"/>
      <c r="V10" s="3275"/>
      <c r="W10" s="3279"/>
      <c r="X10" s="3279"/>
      <c r="Y10" s="3508"/>
      <c r="Z10" s="995"/>
      <c r="AA10" s="812"/>
    </row>
    <row r="11" spans="1:27" ht="20.100000000000001" customHeight="1">
      <c r="A11" s="937"/>
      <c r="B11" s="817"/>
      <c r="C11" s="913" t="s">
        <v>157</v>
      </c>
      <c r="D11" s="913"/>
      <c r="E11" s="913"/>
      <c r="F11" s="913"/>
      <c r="G11" s="913"/>
      <c r="H11" s="913"/>
      <c r="I11" s="913"/>
      <c r="J11" s="913"/>
      <c r="K11" s="913"/>
      <c r="L11" s="913"/>
      <c r="M11" s="913"/>
      <c r="N11" s="913"/>
      <c r="O11" s="913"/>
      <c r="P11" s="913"/>
      <c r="Q11" s="913"/>
      <c r="R11" s="913"/>
      <c r="S11" s="913"/>
      <c r="T11" s="913"/>
      <c r="U11" s="3489"/>
      <c r="V11" s="3274" t="s">
        <v>1539</v>
      </c>
      <c r="W11" s="3278"/>
      <c r="X11" s="3278"/>
      <c r="Y11" s="3506"/>
      <c r="Z11" s="995"/>
      <c r="AA11" s="812"/>
    </row>
    <row r="12" spans="1:27" ht="20.100000000000001" customHeight="1">
      <c r="A12" s="937"/>
      <c r="B12" s="818"/>
      <c r="C12" s="820" t="s">
        <v>223</v>
      </c>
      <c r="D12" s="820"/>
      <c r="E12" s="820"/>
      <c r="F12" s="820"/>
      <c r="G12" s="820"/>
      <c r="H12" s="820"/>
      <c r="I12" s="820"/>
      <c r="J12" s="820"/>
      <c r="K12" s="820"/>
      <c r="L12" s="820"/>
      <c r="M12" s="820"/>
      <c r="N12" s="820"/>
      <c r="O12" s="820"/>
      <c r="P12" s="820"/>
      <c r="Q12" s="820"/>
      <c r="R12" s="820"/>
      <c r="S12" s="820"/>
      <c r="T12" s="820"/>
      <c r="U12" s="876"/>
      <c r="V12" s="3500"/>
      <c r="W12" s="3502"/>
      <c r="X12" s="3502"/>
      <c r="Y12" s="3507"/>
      <c r="Z12" s="995"/>
      <c r="AA12" s="812"/>
    </row>
    <row r="13" spans="1:27" ht="20.100000000000001" customHeight="1">
      <c r="A13" s="937"/>
      <c r="B13" s="818"/>
      <c r="C13" s="820" t="s">
        <v>1537</v>
      </c>
      <c r="D13" s="820"/>
      <c r="E13" s="820"/>
      <c r="F13" s="820"/>
      <c r="G13" s="820"/>
      <c r="H13" s="820"/>
      <c r="I13" s="820"/>
      <c r="J13" s="820"/>
      <c r="K13" s="820"/>
      <c r="L13" s="820"/>
      <c r="M13" s="820"/>
      <c r="N13" s="820"/>
      <c r="O13" s="820"/>
      <c r="P13" s="820"/>
      <c r="Q13" s="820"/>
      <c r="R13" s="820"/>
      <c r="S13" s="820"/>
      <c r="T13" s="820"/>
      <c r="U13" s="876"/>
      <c r="V13" s="3500"/>
      <c r="W13" s="3502"/>
      <c r="X13" s="3502"/>
      <c r="Y13" s="3507"/>
      <c r="Z13" s="995"/>
      <c r="AA13" s="812"/>
    </row>
    <row r="14" spans="1:27" ht="20.100000000000001" customHeight="1">
      <c r="A14" s="937"/>
      <c r="B14" s="818"/>
      <c r="C14" s="820" t="s">
        <v>1046</v>
      </c>
      <c r="D14" s="820"/>
      <c r="E14" s="820"/>
      <c r="F14" s="820"/>
      <c r="G14" s="820"/>
      <c r="H14" s="820"/>
      <c r="I14" s="820"/>
      <c r="J14" s="820"/>
      <c r="K14" s="820"/>
      <c r="L14" s="820"/>
      <c r="M14" s="820"/>
      <c r="N14" s="820"/>
      <c r="O14" s="820"/>
      <c r="P14" s="820"/>
      <c r="Q14" s="820"/>
      <c r="R14" s="820"/>
      <c r="S14" s="820"/>
      <c r="T14" s="820"/>
      <c r="U14" s="876"/>
      <c r="V14" s="3500"/>
      <c r="W14" s="3502"/>
      <c r="X14" s="3502"/>
      <c r="Y14" s="3507"/>
      <c r="Z14" s="995"/>
      <c r="AA14" s="812"/>
    </row>
    <row r="15" spans="1:27" ht="20.100000000000001" customHeight="1">
      <c r="A15" s="937"/>
      <c r="B15" s="818" t="s">
        <v>1533</v>
      </c>
      <c r="C15" s="820" t="s">
        <v>1538</v>
      </c>
      <c r="D15" s="820"/>
      <c r="E15" s="820"/>
      <c r="F15" s="820"/>
      <c r="G15" s="820"/>
      <c r="H15" s="820"/>
      <c r="I15" s="820"/>
      <c r="J15" s="820"/>
      <c r="K15" s="820"/>
      <c r="L15" s="820"/>
      <c r="M15" s="820"/>
      <c r="N15" s="820"/>
      <c r="O15" s="820"/>
      <c r="P15" s="820"/>
      <c r="Q15" s="820"/>
      <c r="R15" s="820"/>
      <c r="S15" s="820"/>
      <c r="T15" s="820"/>
      <c r="U15" s="876"/>
      <c r="V15" s="3500"/>
      <c r="W15" s="3502"/>
      <c r="X15" s="3502"/>
      <c r="Y15" s="3507"/>
      <c r="Z15" s="995"/>
      <c r="AA15" s="812"/>
    </row>
    <row r="16" spans="1:27" ht="20.100000000000001" customHeight="1">
      <c r="A16" s="937"/>
      <c r="B16" s="819"/>
      <c r="C16" s="835" t="s">
        <v>507</v>
      </c>
      <c r="D16" s="835"/>
      <c r="E16" s="835"/>
      <c r="F16" s="835"/>
      <c r="G16" s="835"/>
      <c r="H16" s="835"/>
      <c r="I16" s="835"/>
      <c r="J16" s="835"/>
      <c r="K16" s="835"/>
      <c r="L16" s="835"/>
      <c r="M16" s="835"/>
      <c r="N16" s="835"/>
      <c r="O16" s="835"/>
      <c r="P16" s="835"/>
      <c r="Q16" s="835"/>
      <c r="R16" s="835"/>
      <c r="S16" s="835"/>
      <c r="T16" s="835"/>
      <c r="U16" s="894"/>
      <c r="V16" s="3275"/>
      <c r="W16" s="3279"/>
      <c r="X16" s="3279"/>
      <c r="Y16" s="3508"/>
      <c r="Z16" s="995"/>
      <c r="AA16" s="812"/>
    </row>
    <row r="17" spans="1:27" ht="20.100000000000001" customHeight="1">
      <c r="A17" s="937"/>
      <c r="B17" s="812"/>
      <c r="C17" s="812"/>
      <c r="D17" s="812"/>
      <c r="E17" s="812"/>
      <c r="F17" s="812"/>
      <c r="G17" s="812"/>
      <c r="H17" s="812"/>
      <c r="I17" s="812"/>
      <c r="J17" s="812"/>
      <c r="K17" s="812"/>
      <c r="L17" s="812"/>
      <c r="M17" s="812"/>
      <c r="N17" s="812"/>
      <c r="O17" s="812"/>
      <c r="P17" s="812"/>
      <c r="Q17" s="812"/>
      <c r="R17" s="812"/>
      <c r="S17" s="812"/>
      <c r="T17" s="812"/>
      <c r="U17" s="812"/>
      <c r="V17" s="812"/>
      <c r="W17" s="812"/>
      <c r="X17" s="812"/>
      <c r="Y17" s="812"/>
      <c r="Z17" s="995"/>
      <c r="AA17" s="812"/>
    </row>
    <row r="18" spans="1:27" ht="20.100000000000001" customHeight="1">
      <c r="A18" s="937"/>
      <c r="B18" s="812" t="s">
        <v>1248</v>
      </c>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995"/>
      <c r="AA18" s="812"/>
    </row>
    <row r="19" spans="1:27" ht="20.100000000000001" customHeight="1">
      <c r="A19" s="937"/>
      <c r="B19" s="812" t="s">
        <v>1534</v>
      </c>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995"/>
      <c r="AA19" s="812"/>
    </row>
    <row r="20" spans="1:27" ht="20.100000000000001" customHeight="1">
      <c r="A20" s="937"/>
      <c r="B20" s="812" t="s">
        <v>1535</v>
      </c>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995"/>
      <c r="AA20" s="812"/>
    </row>
    <row r="21" spans="1:27" ht="20.100000000000001" customHeight="1">
      <c r="A21" s="812"/>
      <c r="B21" s="812" t="s">
        <v>100</v>
      </c>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row>
    <row r="22" spans="1:27" ht="20.100000000000001" customHeight="1">
      <c r="A22" s="812"/>
      <c r="B22" s="812"/>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row>
    <row r="23" spans="1:27" ht="20.100000000000001" customHeight="1">
      <c r="A23" s="812"/>
      <c r="B23" s="812" t="s">
        <v>1478</v>
      </c>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row>
    <row r="24" spans="1:27" ht="20.100000000000001" customHeight="1">
      <c r="A24" s="812"/>
      <c r="B24" s="812"/>
      <c r="C24" s="812" t="s">
        <v>392</v>
      </c>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20"/>
  <dataValidations count="1">
    <dataValidation type="list" allowBlank="1" showDropDown="0" showInputMessage="1" showErrorMessage="1" sqref="G7:Y7">
      <formula1>"　,１　新規,２　変更,３　終了"</formula1>
    </dataValidation>
  </dataValidations>
  <pageMargins left="0.7" right="0.7" top="0.75" bottom="0.75" header="0.3" footer="0.3"/>
  <pageSetup paperSize="9" scale="91"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57</vt:i4>
      </vt:variant>
    </vt:vector>
  </HeadingPairs>
  <TitlesOfParts>
    <vt:vector size="57" baseType="lpstr">
      <vt:lpstr xml:space="preserve">添付一覧 </vt:lpstr>
      <vt:lpstr>様式1</vt:lpstr>
      <vt:lpstr>別紙１　体制等状況一覧</vt:lpstr>
      <vt:lpstr>障害児通所・入所給付費　体制等状況一覧_旧</vt:lpstr>
      <vt:lpstr>別紙１　体制等状況一覧（ドロップダウン）</vt:lpstr>
      <vt:lpstr>別紙２ 勤務形態一覧表</vt:lpstr>
      <vt:lpstr>別紙4-1特定事業所加算（居宅介護）</vt:lpstr>
      <vt:lpstr>別紙4-2特定事業所加算（行動援護）</vt:lpstr>
      <vt:lpstr>別紙4-3特定事業所加算（重度訪問介護）</vt:lpstr>
      <vt:lpstr>別紙4-4特定事業所加算（同行援護）</vt:lpstr>
      <vt:lpstr>別紙７　通勤者生活支援</vt:lpstr>
      <vt:lpstr>別紙８　常勤看護職員配置等加算・看護職員配置加算</vt:lpstr>
      <vt:lpstr>別紙10　地域生活移行個別支援</vt:lpstr>
      <vt:lpstr>別紙11　視覚・聴覚言語障害者支援体制加算(Ⅰ)</vt:lpstr>
      <vt:lpstr>別紙11　視覚聴覚</vt:lpstr>
      <vt:lpstr>別紙14　福祉専門職員配置等加算（短期入所以外）</vt:lpstr>
      <vt:lpstr>参考様式2免許･資格一覧表</vt:lpstr>
      <vt:lpstr>参考様式４実務経験証明書</vt:lpstr>
      <vt:lpstr>別紙14-2　福祉専門職員配置等加算（共生型短期入所）</vt:lpstr>
      <vt:lpstr>別紙15　送迎</vt:lpstr>
      <vt:lpstr>別紙16-2　人員配置体制加算（共同生活援助）</vt:lpstr>
      <vt:lpstr>別紙16-2　別添参考様式（人員配置体制確認表）</vt:lpstr>
      <vt:lpstr>別紙16-2　別添参考様式（人員配置体制確認表 （記載例））</vt:lpstr>
      <vt:lpstr>別紙16-2　参考表</vt:lpstr>
      <vt:lpstr>別紙17　食事提供体制加算</vt:lpstr>
      <vt:lpstr>別紙18　 栄養士・栄養マネ</vt:lpstr>
      <vt:lpstr>別紙25 夜間支援体制等加算　</vt:lpstr>
      <vt:lpstr>別紙25 夜間支援体制等加算　記入例</vt:lpstr>
      <vt:lpstr>別紙25 夜間支援体制等加算記入例　注釈付き</vt:lpstr>
      <vt:lpstr xml:space="preserve">別紙26　重度障害者支援加算（共同生活援助） </vt:lpstr>
      <vt:lpstr>別紙29 重度障害者支援加算（短期入所）</vt:lpstr>
      <vt:lpstr>別紙31　サービス管理責任者配置</vt:lpstr>
      <vt:lpstr>別紙32　医療連携体制（Ⅸ）（記入例）</vt:lpstr>
      <vt:lpstr>別紙32　医療連携体制（Ⅸ）</vt:lpstr>
      <vt:lpstr>別紙37-3　ピアサポート実施加算（共同生活援助）</vt:lpstr>
      <vt:lpstr>別紙37-4　退居後ピアサポート実施加算</vt:lpstr>
      <vt:lpstr>別紙40　精神障害者地域移行</vt:lpstr>
      <vt:lpstr>別紙41　強度行動障害者地域移行</vt:lpstr>
      <vt:lpstr>別紙43　夜勤職員加配</vt:lpstr>
      <vt:lpstr>別紙44　居住支援連携体制加算</vt:lpstr>
      <vt:lpstr>別紙45 ピアサポート体制加算</vt:lpstr>
      <vt:lpstr>別紙46 医療的ケア対応支援加算</vt:lpstr>
      <vt:lpstr>別紙47 強度行動障害者体験利用加算</vt:lpstr>
      <vt:lpstr>別紙48 医療連携体制加算（Ⅶ）</vt:lpstr>
      <vt:lpstr>別紙49 地域移行サービス費に係る届出書</vt:lpstr>
      <vt:lpstr>別紙50　高次脳機能障害者支援体制加算</vt:lpstr>
      <vt:lpstr>別紙51 自立生活支援加算Ⅲ</vt:lpstr>
      <vt:lpstr xml:space="preserve">別紙　参考書類 </vt:lpstr>
      <vt:lpstr>別紙　参考書類 (記載例と解説)</vt:lpstr>
      <vt:lpstr>別紙52　障害者支援施設等感染対策向上加算</vt:lpstr>
      <vt:lpstr xml:space="preserve">別紙54　地域生活支援拠点等に関連する加算の届出 </vt:lpstr>
      <vt:lpstr>別紙55　地域生活支援拠点等機能強化加算</vt:lpstr>
      <vt:lpstr>別紙58-1　機能強化型サービス費（単独）</vt:lpstr>
      <vt:lpstr>別紙58-2　機能強化型サービス費（協働）</vt:lpstr>
      <vt:lpstr>別紙59　相談系体制加算</vt:lpstr>
      <vt:lpstr>別紙60　主任相談支援専門員配置加算</vt:lpstr>
      <vt:lpstr>別紙61　地域体制強化共同支援加算</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若宮 寛尭</cp:lastModifiedBy>
  <cp:lastPrinted>2024-03-13T02:04:34Z</cp:lastPrinted>
  <dcterms:created xsi:type="dcterms:W3CDTF">2024-01-12T06:44:56Z</dcterms:created>
  <dcterms:modified xsi:type="dcterms:W3CDTF">2024-04-18T05:25:19Z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0x0101004A5B556ADC8A644084090C48EBED3ECE</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2024-04-18T05:25:19Z</vt:filetime>
  </property>
</Properties>
</file>