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22.18\全庁\060030-keiyakuka\000000MASTER\工事検査係\33週休二日制モデル工事導入ファイル\三原市要領関係書類\三原市要領\"/>
    </mc:Choice>
  </mc:AlternateContent>
  <bookViews>
    <workbookView xWindow="0" yWindow="0" windowWidth="23040" windowHeight="8280"/>
  </bookViews>
  <sheets>
    <sheet name="様式１" sheetId="1" r:id="rId1"/>
    <sheet name="様式1（記載例（計画））" sheetId="4" r:id="rId2"/>
    <sheet name="様式1（記載例（実績））" sheetId="6" r:id="rId3"/>
  </sheets>
  <definedNames>
    <definedName name="_xlnm.Print_Area" localSheetId="0">様式１!$A$2:$AJ$38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36" i="6" l="1"/>
  <c r="AJ37" i="6" s="1"/>
  <c r="AJ29" i="6"/>
  <c r="AJ28" i="6"/>
  <c r="AJ31" i="6" l="1"/>
  <c r="AJ30" i="1"/>
  <c r="AJ27" i="1"/>
  <c r="AI27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D5" i="1"/>
  <c r="AH4" i="1"/>
  <c r="AH5" i="1" s="1"/>
  <c r="AG4" i="1"/>
  <c r="AG5" i="1" s="1"/>
  <c r="AF4" i="1"/>
  <c r="AF5" i="1" s="1"/>
  <c r="AI26" i="1"/>
  <c r="AJ26" i="1"/>
  <c r="AJ37" i="1" l="1"/>
  <c r="AJ38" i="1" s="1"/>
  <c r="AJ29" i="1"/>
  <c r="AJ29" i="4"/>
  <c r="AJ28" i="4"/>
  <c r="AJ36" i="4"/>
  <c r="AJ37" i="4" s="1"/>
  <c r="AJ32" i="1" l="1"/>
  <c r="AJ31" i="4"/>
</calcChain>
</file>

<file path=xl/comments1.xml><?xml version="1.0" encoding="utf-8"?>
<comments xmlns="http://schemas.openxmlformats.org/spreadsheetml/2006/main">
  <authors>
    <author>米田　勝宣</author>
    <author>広島県</author>
  </authors>
  <commentList>
    <comment ref="A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年月入力</t>
        </r>
      </text>
    </comment>
    <comment ref="AJ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当該月の実績日数を記入</t>
        </r>
      </text>
    </comment>
    <comment ref="AJ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「工事着手する日」からの合計日数を記入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広島県</author>
  </authors>
  <commentLis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「工事着手する日」と
「工事完了日」を備考に明記</t>
        </r>
      </text>
    </comment>
    <comment ref="AJ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当該月の実績日数を記入</t>
        </r>
      </text>
    </comment>
    <comment ref="AJ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「工事着手する日」からの合計日数を記入</t>
        </r>
      </text>
    </comment>
  </commentList>
</comments>
</file>

<file path=xl/comments3.xml><?xml version="1.0" encoding="utf-8"?>
<comments xmlns="http://schemas.openxmlformats.org/spreadsheetml/2006/main">
  <authors>
    <author>Administrator</author>
    <author>広島県</author>
  </authors>
  <commentLis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「工事着手する日」と
「工事完了日」を備考に明記</t>
        </r>
      </text>
    </comment>
    <comment ref="AF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現場閉所（夏季休暇等）が変更になった場合は，その理由を備考欄に記入</t>
        </r>
      </text>
    </comment>
    <comment ref="AJ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当該月の実績日数を記入</t>
        </r>
      </text>
    </comment>
    <comment ref="AJ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「工事着手する日」からの合計日数を記入</t>
        </r>
      </text>
    </comment>
  </commentList>
</comments>
</file>

<file path=xl/sharedStrings.xml><?xml version="1.0" encoding="utf-8"?>
<sst xmlns="http://schemas.openxmlformats.org/spreadsheetml/2006/main" count="301" uniqueCount="68">
  <si>
    <t>集計</t>
    <rPh sb="0" eb="2">
      <t>シュウケイ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</si>
  <si>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</si>
  <si>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</si>
  <si>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</si>
  <si>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</si>
  <si>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</si>
  <si>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</si>
  <si>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</si>
  <si>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計画</t>
    <rPh sb="0" eb="2">
      <t>ケイカク</t>
    </rPh>
    <phoneticPr fontId="1"/>
  </si>
  <si>
    <r>
      <t xml:space="preserve">作業
日数
</t>
    </r>
    <r>
      <rPr>
        <sz val="8"/>
        <color theme="1"/>
        <rFont val="ＭＳ ゴシック"/>
        <family val="3"/>
        <charset val="128"/>
      </rPr>
      <t>上段：計画
下段：実績</t>
    </r>
    <rPh sb="0" eb="2">
      <t>サギョウ</t>
    </rPh>
    <rPh sb="3" eb="5">
      <t>ニッスウ</t>
    </rPh>
    <rPh sb="13" eb="15">
      <t>ゲダン</t>
    </rPh>
    <phoneticPr fontId="1"/>
  </si>
  <si>
    <t>実績</t>
    <rPh sb="0" eb="2">
      <t>ジッセキ</t>
    </rPh>
    <phoneticPr fontId="1"/>
  </si>
  <si>
    <t>後片付け</t>
    <rPh sb="0" eb="3">
      <t>アトカタヅ</t>
    </rPh>
    <phoneticPr fontId="1"/>
  </si>
  <si>
    <t>○</t>
  </si>
  <si>
    <t>▲</t>
  </si>
  <si>
    <t>△</t>
  </si>
  <si>
    <t>備考</t>
    <rPh sb="0" eb="2">
      <t>ビコウ</t>
    </rPh>
    <phoneticPr fontId="1"/>
  </si>
  <si>
    <t>＝</t>
  </si>
  <si>
    <t>計画・実績</t>
    <rPh sb="0" eb="2">
      <t>ケイカク</t>
    </rPh>
    <rPh sb="3" eb="5">
      <t>ジッセキ</t>
    </rPh>
    <phoneticPr fontId="1"/>
  </si>
  <si>
    <t>費目</t>
    <rPh sb="0" eb="2">
      <t>ヒモク</t>
    </rPh>
    <phoneticPr fontId="1"/>
  </si>
  <si>
    <t>工種</t>
    <rPh sb="0" eb="2">
      <t>コウシュ</t>
    </rPh>
    <phoneticPr fontId="1"/>
  </si>
  <si>
    <t>工事名：</t>
    <rPh sb="0" eb="2">
      <t>コウジ</t>
    </rPh>
    <rPh sb="2" eb="3">
      <t>メイ</t>
    </rPh>
    <phoneticPr fontId="1"/>
  </si>
  <si>
    <t>工事箇所：</t>
    <rPh sb="0" eb="1">
      <t>タクミ</t>
    </rPh>
    <rPh sb="1" eb="2">
      <t>コト</t>
    </rPh>
    <rPh sb="2" eb="4">
      <t>カショ</t>
    </rPh>
    <phoneticPr fontId="1"/>
  </si>
  <si>
    <t>○○線・川○○工事</t>
    <rPh sb="2" eb="3">
      <t>セン</t>
    </rPh>
    <rPh sb="4" eb="5">
      <t>カワ</t>
    </rPh>
    <phoneticPr fontId="1"/>
  </si>
  <si>
    <t>●</t>
    <phoneticPr fontId="1"/>
  </si>
  <si>
    <t>関係者との調整による現場作業日</t>
    <rPh sb="0" eb="3">
      <t>カンケイシャ</t>
    </rPh>
    <rPh sb="5" eb="7">
      <t>チョウセイ</t>
    </rPh>
    <rPh sb="10" eb="12">
      <t>ゲンバ</t>
    </rPh>
    <rPh sb="12" eb="15">
      <t>サギョウビ</t>
    </rPh>
    <phoneticPr fontId="1"/>
  </si>
  <si>
    <t>準備</t>
    <rPh sb="0" eb="2">
      <t>ジュンビ</t>
    </rPh>
    <phoneticPr fontId="1"/>
  </si>
  <si>
    <t>掘削工</t>
    <rPh sb="0" eb="2">
      <t>クッサク</t>
    </rPh>
    <rPh sb="2" eb="3">
      <t>コウ</t>
    </rPh>
    <phoneticPr fontId="1"/>
  </si>
  <si>
    <t>土工</t>
    <rPh sb="0" eb="1">
      <t>ド</t>
    </rPh>
    <rPh sb="1" eb="2">
      <t>コウ</t>
    </rPh>
    <phoneticPr fontId="1"/>
  </si>
  <si>
    <t>護岸基礎工</t>
    <rPh sb="0" eb="2">
      <t>ゴガン</t>
    </rPh>
    <rPh sb="2" eb="4">
      <t>キソ</t>
    </rPh>
    <rPh sb="4" eb="5">
      <t>コウ</t>
    </rPh>
    <phoneticPr fontId="1"/>
  </si>
  <si>
    <t>法覆護岸工</t>
    <rPh sb="0" eb="1">
      <t>ノリ</t>
    </rPh>
    <rPh sb="1" eb="2">
      <t>オオ</t>
    </rPh>
    <rPh sb="2" eb="4">
      <t>ゴガン</t>
    </rPh>
    <rPh sb="4" eb="5">
      <t>コウ</t>
    </rPh>
    <phoneticPr fontId="1"/>
  </si>
  <si>
    <t>法面整形</t>
    <rPh sb="0" eb="2">
      <t>ノリメン</t>
    </rPh>
    <rPh sb="2" eb="4">
      <t>セイケイ</t>
    </rPh>
    <phoneticPr fontId="1"/>
  </si>
  <si>
    <t>コンクリートブロック基礎</t>
    <rPh sb="10" eb="12">
      <t>キソ</t>
    </rPh>
    <phoneticPr fontId="1"/>
  </si>
  <si>
    <t>大型ブロック積</t>
    <rPh sb="0" eb="2">
      <t>オオガタ</t>
    </rPh>
    <rPh sb="6" eb="7">
      <t>ヅミ</t>
    </rPh>
    <phoneticPr fontId="1"/>
  </si>
  <si>
    <t>△</t>
    <phoneticPr fontId="1"/>
  </si>
  <si>
    <t>■</t>
    <phoneticPr fontId="1"/>
  </si>
  <si>
    <t>雨天による現場閉所</t>
    <rPh sb="0" eb="2">
      <t>ウテン</t>
    </rPh>
    <rPh sb="5" eb="7">
      <t>ゲンバ</t>
    </rPh>
    <rPh sb="7" eb="9">
      <t>ヘイショ</t>
    </rPh>
    <phoneticPr fontId="1"/>
  </si>
  <si>
    <t>工事着手する日</t>
    <rPh sb="0" eb="2">
      <t>コウジ</t>
    </rPh>
    <rPh sb="2" eb="4">
      <t>チャクシュ</t>
    </rPh>
    <rPh sb="6" eb="7">
      <t>ヒ</t>
    </rPh>
    <phoneticPr fontId="1"/>
  </si>
  <si>
    <t>様式１</t>
    <rPh sb="0" eb="2">
      <t>ヨウシキ</t>
    </rPh>
    <phoneticPr fontId="1"/>
  </si>
  <si>
    <r>
      <t xml:space="preserve">現場閉所
日数
</t>
    </r>
    <r>
      <rPr>
        <sz val="8"/>
        <color theme="1"/>
        <rFont val="ＭＳ ゴシック"/>
        <family val="3"/>
        <charset val="128"/>
      </rPr>
      <t>上段：計画
下段：実績</t>
    </r>
    <rPh sb="0" eb="2">
      <t>ゲンバ</t>
    </rPh>
    <rPh sb="2" eb="4">
      <t>ヘイショ</t>
    </rPh>
    <rPh sb="5" eb="6">
      <t>ヒ</t>
    </rPh>
    <rPh sb="6" eb="7">
      <t>スウ</t>
    </rPh>
    <rPh sb="9" eb="11">
      <t>ジョウダン</t>
    </rPh>
    <rPh sb="12" eb="14">
      <t>ケイカク</t>
    </rPh>
    <rPh sb="15" eb="17">
      <t>ゲダン</t>
    </rPh>
    <rPh sb="18" eb="20">
      <t>ジッセキ</t>
    </rPh>
    <phoneticPr fontId="1"/>
  </si>
  <si>
    <t>①/②</t>
    <phoneticPr fontId="1"/>
  </si>
  <si>
    <t>③/④</t>
    <phoneticPr fontId="1"/>
  </si>
  <si>
    <t>累計週休２日達成率</t>
    <rPh sb="0" eb="2">
      <t>ルイケイ</t>
    </rPh>
    <rPh sb="2" eb="4">
      <t>シュウキュウ</t>
    </rPh>
    <rPh sb="5" eb="6">
      <t>ニチ</t>
    </rPh>
    <rPh sb="6" eb="9">
      <t>タッセイリツ</t>
    </rPh>
    <phoneticPr fontId="1"/>
  </si>
  <si>
    <t>○月週休２日達成率</t>
    <rPh sb="1" eb="2">
      <t>ツキ</t>
    </rPh>
    <rPh sb="2" eb="4">
      <t>シュウキュウ</t>
    </rPh>
    <rPh sb="5" eb="6">
      <t>ニチ</t>
    </rPh>
    <rPh sb="6" eb="9">
      <t>タッセイリツ</t>
    </rPh>
    <phoneticPr fontId="1"/>
  </si>
  <si>
    <t>①現場閉所：</t>
    <rPh sb="1" eb="3">
      <t>ゲンバ</t>
    </rPh>
    <rPh sb="3" eb="5">
      <t>ヘイショ</t>
    </rPh>
    <phoneticPr fontId="1"/>
  </si>
  <si>
    <t>②対象期間：</t>
    <rPh sb="1" eb="3">
      <t>タイショウ</t>
    </rPh>
    <rPh sb="3" eb="5">
      <t>キカン</t>
    </rPh>
    <phoneticPr fontId="1"/>
  </si>
  <si>
    <t>③現場閉所：</t>
    <rPh sb="1" eb="3">
      <t>ゲンバ</t>
    </rPh>
    <rPh sb="3" eb="5">
      <t>ヘイショ</t>
    </rPh>
    <phoneticPr fontId="1"/>
  </si>
  <si>
    <t>④対象期間：</t>
    <rPh sb="1" eb="3">
      <t>タイショウ</t>
    </rPh>
    <rPh sb="3" eb="5">
      <t>キカン</t>
    </rPh>
    <phoneticPr fontId="1"/>
  </si>
  <si>
    <t>達成率</t>
    <rPh sb="0" eb="2">
      <t>タッセイ</t>
    </rPh>
    <rPh sb="2" eb="3">
      <t>リツ</t>
    </rPh>
    <phoneticPr fontId="1"/>
  </si>
  <si>
    <t>土</t>
    <phoneticPr fontId="1"/>
  </si>
  <si>
    <t>日</t>
    <phoneticPr fontId="1"/>
  </si>
  <si>
    <t>土</t>
    <phoneticPr fontId="1"/>
  </si>
  <si>
    <t>日</t>
    <phoneticPr fontId="1"/>
  </si>
  <si>
    <t>土</t>
    <phoneticPr fontId="1"/>
  </si>
  <si>
    <t>土</t>
    <phoneticPr fontId="1"/>
  </si>
  <si>
    <t>日</t>
    <phoneticPr fontId="1"/>
  </si>
  <si>
    <t>22日の振替休工</t>
    <rPh sb="2" eb="3">
      <t>ヒ</t>
    </rPh>
    <rPh sb="4" eb="5">
      <t>フ</t>
    </rPh>
    <rPh sb="5" eb="6">
      <t>カ</t>
    </rPh>
    <rPh sb="6" eb="7">
      <t>キュウ</t>
    </rPh>
    <rPh sb="7" eb="8">
      <t>コウ</t>
    </rPh>
    <phoneticPr fontId="1"/>
  </si>
  <si>
    <t>夏季休暇であっても土日は閉所日とする。</t>
    <rPh sb="0" eb="2">
      <t>カキ</t>
    </rPh>
    <rPh sb="2" eb="4">
      <t>キュウカ</t>
    </rPh>
    <rPh sb="9" eb="11">
      <t>ドニチ</t>
    </rPh>
    <rPh sb="12" eb="14">
      <t>ヘイショ</t>
    </rPh>
    <rPh sb="14" eb="15">
      <t>ビ</t>
    </rPh>
    <phoneticPr fontId="1"/>
  </si>
  <si>
    <t>○</t>
    <phoneticPr fontId="1"/>
  </si>
  <si>
    <t>△</t>
    <phoneticPr fontId="1"/>
  </si>
  <si>
    <t>26日の振替作業日</t>
    <rPh sb="2" eb="3">
      <t>ニチ</t>
    </rPh>
    <rPh sb="4" eb="6">
      <t>フリカエ</t>
    </rPh>
    <rPh sb="6" eb="9">
      <t>サギョウビ</t>
    </rPh>
    <phoneticPr fontId="1"/>
  </si>
  <si>
    <t>夏季休暇の場合で平日については計画実績とも入力しない（空白とする）</t>
    <rPh sb="0" eb="2">
      <t>カキ</t>
    </rPh>
    <rPh sb="2" eb="4">
      <t>キュウカ</t>
    </rPh>
    <rPh sb="5" eb="7">
      <t>バアイ</t>
    </rPh>
    <rPh sb="8" eb="10">
      <t>ヘイジツ</t>
    </rPh>
    <rPh sb="15" eb="17">
      <t>ケイカク</t>
    </rPh>
    <rPh sb="17" eb="19">
      <t>ジッセキ</t>
    </rPh>
    <rPh sb="21" eb="23">
      <t>ニュウリョク</t>
    </rPh>
    <rPh sb="27" eb="29">
      <t>クウハク</t>
    </rPh>
    <phoneticPr fontId="1"/>
  </si>
  <si>
    <t>年末年始の場合は計画実績とも入力しない（空白とする）ただし作業を行う場合は入力を行う</t>
    <rPh sb="0" eb="2">
      <t>ネンマツ</t>
    </rPh>
    <rPh sb="2" eb="4">
      <t>ネンシ</t>
    </rPh>
    <rPh sb="5" eb="7">
      <t>バアイ</t>
    </rPh>
    <rPh sb="8" eb="10">
      <t>ケイカク</t>
    </rPh>
    <rPh sb="10" eb="12">
      <t>ジッセキ</t>
    </rPh>
    <rPh sb="14" eb="16">
      <t>ニュウリョク</t>
    </rPh>
    <rPh sb="20" eb="22">
      <t>クウハク</t>
    </rPh>
    <rPh sb="29" eb="31">
      <t>サギョウ</t>
    </rPh>
    <rPh sb="32" eb="33">
      <t>オコナ</t>
    </rPh>
    <rPh sb="34" eb="36">
      <t>バアイ</t>
    </rPh>
    <rPh sb="37" eb="39">
      <t>ニュウリョク</t>
    </rPh>
    <rPh sb="40" eb="41">
      <t>オコナ</t>
    </rPh>
    <phoneticPr fontId="1"/>
  </si>
  <si>
    <t>年末年始休暇の場合は計画実績とも入力しない（空白とする）ただし作業を行う場合は入力を行う</t>
    <rPh sb="0" eb="2">
      <t>ネンマツ</t>
    </rPh>
    <rPh sb="2" eb="4">
      <t>ネンシ</t>
    </rPh>
    <rPh sb="4" eb="6">
      <t>キュウカ</t>
    </rPh>
    <rPh sb="7" eb="9">
      <t>バアイ</t>
    </rPh>
    <rPh sb="10" eb="12">
      <t>ケイカク</t>
    </rPh>
    <rPh sb="12" eb="14">
      <t>ジッセキ</t>
    </rPh>
    <rPh sb="16" eb="18">
      <t>ニュウリョク</t>
    </rPh>
    <rPh sb="22" eb="24">
      <t>クウハク</t>
    </rPh>
    <rPh sb="31" eb="33">
      <t>サギョウ</t>
    </rPh>
    <rPh sb="34" eb="35">
      <t>オコナ</t>
    </rPh>
    <rPh sb="36" eb="38">
      <t>バアイ</t>
    </rPh>
    <rPh sb="39" eb="41">
      <t>ニュウリョク</t>
    </rPh>
    <rPh sb="42" eb="43">
      <t>オコナ</t>
    </rPh>
    <phoneticPr fontId="1"/>
  </si>
  <si>
    <t>三原市○○町○○</t>
    <rPh sb="0" eb="2">
      <t>ミハラ</t>
    </rPh>
    <rPh sb="2" eb="3">
      <t>シ</t>
    </rPh>
    <rPh sb="3" eb="4">
      <t>トウイチ</t>
    </rPh>
    <rPh sb="5" eb="6">
      <t>チョウ</t>
    </rPh>
    <phoneticPr fontId="1"/>
  </si>
  <si>
    <t>令和５年○月</t>
    <rPh sb="0" eb="1">
      <t>レイ</t>
    </rPh>
    <rPh sb="1" eb="2">
      <t>ワ</t>
    </rPh>
    <rPh sb="3" eb="4">
      <t>ネン</t>
    </rPh>
    <rPh sb="5" eb="6">
      <t>ツキ</t>
    </rPh>
    <phoneticPr fontId="1"/>
  </si>
  <si>
    <t>三原市○○町○○</t>
    <rPh sb="0" eb="3">
      <t>ミハラシ</t>
    </rPh>
    <rPh sb="5" eb="6">
      <t>マチ</t>
    </rPh>
    <phoneticPr fontId="1"/>
  </si>
  <si>
    <t>三原市市○○町○○</t>
    <rPh sb="0" eb="3">
      <t>ミハラシ</t>
    </rPh>
    <rPh sb="3" eb="4">
      <t>シ</t>
    </rPh>
    <rPh sb="6" eb="7">
      <t>マチ</t>
    </rPh>
    <phoneticPr fontId="1"/>
  </si>
  <si>
    <t>現場閉所取得計画表</t>
    <rPh sb="0" eb="2">
      <t>ゲンバ</t>
    </rPh>
    <rPh sb="2" eb="4">
      <t>ヘイショ</t>
    </rPh>
    <rPh sb="4" eb="6">
      <t>シュトク</t>
    </rPh>
    <rPh sb="6" eb="8">
      <t>ケイカク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</si>
</sst>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General&quot;日&quot;"/>
    <numFmt numFmtId="178" formatCode="ggge&quot;年&quot;m&quot;月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 textRotation="255" wrapText="1"/>
    </xf>
    <xf numFmtId="0" fontId="6" fillId="0" borderId="10" xfId="0" applyFont="1" applyBorder="1" applyAlignment="1">
      <alignment vertical="center" textRotation="255"/>
    </xf>
    <xf numFmtId="0" fontId="6" fillId="0" borderId="11" xfId="0" applyFont="1" applyBorder="1" applyAlignment="1">
      <alignment vertical="center" textRotation="255"/>
    </xf>
    <xf numFmtId="0" fontId="6" fillId="0" borderId="9" xfId="0" applyFont="1" applyBorder="1" applyAlignment="1">
      <alignment vertical="center" textRotation="255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0" borderId="3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top" textRotation="255" wrapText="1"/>
    </xf>
    <xf numFmtId="0" fontId="6" fillId="0" borderId="10" xfId="0" applyFont="1" applyBorder="1" applyAlignment="1">
      <alignment vertical="top" textRotation="255"/>
    </xf>
    <xf numFmtId="0" fontId="6" fillId="0" borderId="11" xfId="0" applyFont="1" applyBorder="1" applyAlignment="1">
      <alignment vertical="top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8" fillId="0" borderId="10" xfId="0" applyFont="1" applyFill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2" borderId="27" xfId="0" applyFont="1" applyFill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25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8" fontId="4" fillId="0" borderId="36" xfId="0" applyNumberFormat="1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center" vertical="center"/>
    </xf>
    <xf numFmtId="178" fontId="4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top" textRotation="255" wrapText="1"/>
    </xf>
    <xf numFmtId="0" fontId="6" fillId="0" borderId="10" xfId="0" applyFont="1" applyBorder="1" applyAlignment="1">
      <alignment horizontal="center" vertical="top" textRotation="255"/>
    </xf>
    <xf numFmtId="0" fontId="6" fillId="0" borderId="11" xfId="0" applyFont="1" applyBorder="1" applyAlignment="1">
      <alignment horizontal="center" vertical="top" textRotation="255"/>
    </xf>
    <xf numFmtId="0" fontId="3" fillId="0" borderId="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 shrinkToFi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top" textRotation="255" wrapText="1"/>
    </xf>
    <xf numFmtId="0" fontId="6" fillId="0" borderId="2" xfId="0" applyFont="1" applyBorder="1" applyAlignment="1">
      <alignment horizontal="center" vertical="top" textRotation="255" wrapText="1"/>
    </xf>
    <xf numFmtId="0" fontId="6" fillId="0" borderId="3" xfId="0" applyFont="1" applyBorder="1" applyAlignment="1">
      <alignment horizontal="center" vertical="top" textRotation="255" wrapText="1"/>
    </xf>
    <xf numFmtId="0" fontId="6" fillId="0" borderId="41" xfId="0" applyFont="1" applyBorder="1" applyAlignment="1">
      <alignment horizontal="center" vertical="top" textRotation="255" wrapText="1"/>
    </xf>
    <xf numFmtId="0" fontId="6" fillId="0" borderId="0" xfId="0" applyFont="1" applyBorder="1" applyAlignment="1">
      <alignment horizontal="center" vertical="top" textRotation="255" wrapText="1"/>
    </xf>
    <xf numFmtId="0" fontId="6" fillId="0" borderId="5" xfId="0" applyFont="1" applyBorder="1" applyAlignment="1">
      <alignment horizontal="center" vertical="top" textRotation="255" wrapText="1"/>
    </xf>
    <xf numFmtId="0" fontId="6" fillId="0" borderId="32" xfId="0" applyFont="1" applyBorder="1" applyAlignment="1">
      <alignment horizontal="center" vertical="top" textRotation="255" wrapText="1"/>
    </xf>
    <xf numFmtId="0" fontId="6" fillId="0" borderId="7" xfId="0" applyFont="1" applyBorder="1" applyAlignment="1">
      <alignment horizontal="center" vertical="top" textRotation="255" wrapText="1"/>
    </xf>
    <xf numFmtId="0" fontId="6" fillId="0" borderId="8" xfId="0" applyFont="1" applyBorder="1" applyAlignment="1">
      <alignment horizontal="center" vertical="top" textRotation="255" wrapText="1"/>
    </xf>
    <xf numFmtId="0" fontId="6" fillId="0" borderId="10" xfId="0" applyFont="1" applyBorder="1" applyAlignment="1">
      <alignment horizontal="center" vertical="top" textRotation="255" wrapText="1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46" xfId="0" applyFont="1" applyBorder="1" applyAlignment="1">
      <alignment horizontal="center" vertical="top" textRotation="255" wrapText="1"/>
    </xf>
    <xf numFmtId="0" fontId="6" fillId="0" borderId="47" xfId="0" applyFont="1" applyBorder="1" applyAlignment="1">
      <alignment horizontal="center" vertical="top" textRotation="255" wrapText="1"/>
    </xf>
    <xf numFmtId="0" fontId="6" fillId="0" borderId="48" xfId="0" applyFont="1" applyBorder="1" applyAlignment="1">
      <alignment horizontal="center" vertical="top" textRotation="255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7"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CCCC"/>
      <color rgb="FFFFCC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171450</xdr:rowOff>
    </xdr:from>
    <xdr:to>
      <xdr:col>35</xdr:col>
      <xdr:colOff>104776</xdr:colOff>
      <xdr:row>2</xdr:row>
      <xdr:rowOff>258856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10300" y="171450"/>
          <a:ext cx="7553326" cy="35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○：作業日，△：振替作業日，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/>
            <a:t>：現場閉所，▲：振替現場閉所日，■：天候等による現場閉所日</a:t>
          </a:r>
        </a:p>
      </xdr:txBody>
    </xdr:sp>
    <xdr:clientData/>
  </xdr:twoCellAnchor>
  <xdr:twoCellAnchor>
    <xdr:from>
      <xdr:col>36</xdr:col>
      <xdr:colOff>219074</xdr:colOff>
      <xdr:row>4</xdr:row>
      <xdr:rowOff>180974</xdr:rowOff>
    </xdr:from>
    <xdr:to>
      <xdr:col>39</xdr:col>
      <xdr:colOff>114299</xdr:colOff>
      <xdr:row>10</xdr:row>
      <xdr:rowOff>161925</xdr:rowOff>
    </xdr:to>
    <xdr:sp macro="" textlink="">
      <xdr:nvSpPr>
        <xdr:cNvPr id="3" name="正方形/長方形 2"/>
        <xdr:cNvSpPr/>
      </xdr:nvSpPr>
      <xdr:spPr>
        <a:xfrm>
          <a:off x="15049499" y="1428749"/>
          <a:ext cx="1952625" cy="110490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日付、曜日はＡ３セルに年月を入力すると自動で配置されます。（土日の着色も自動で着色されます）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祝日は着色されません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95250</xdr:rowOff>
    </xdr:from>
    <xdr:to>
      <xdr:col>8</xdr:col>
      <xdr:colOff>0</xdr:colOff>
      <xdr:row>4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067050" y="1162050"/>
          <a:ext cx="157162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</xdr:row>
      <xdr:rowOff>95250</xdr:rowOff>
    </xdr:from>
    <xdr:to>
      <xdr:col>10</xdr:col>
      <xdr:colOff>0</xdr:colOff>
      <xdr:row>6</xdr:row>
      <xdr:rowOff>95250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648200" y="1504950"/>
          <a:ext cx="61912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9524</xdr:colOff>
      <xdr:row>6</xdr:row>
      <xdr:rowOff>104775</xdr:rowOff>
    </xdr:from>
    <xdr:to>
      <xdr:col>15</xdr:col>
      <xdr:colOff>2549</xdr:colOff>
      <xdr:row>6</xdr:row>
      <xdr:rowOff>104775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5905499" y="1514475"/>
          <a:ext cx="93600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10</xdr:row>
      <xdr:rowOff>85725</xdr:rowOff>
    </xdr:from>
    <xdr:to>
      <xdr:col>31</xdr:col>
      <xdr:colOff>9525</xdr:colOff>
      <xdr:row>10</xdr:row>
      <xdr:rowOff>85725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0620375" y="2181225"/>
          <a:ext cx="125730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8</xdr:row>
      <xdr:rowOff>104775</xdr:rowOff>
    </xdr:from>
    <xdr:to>
      <xdr:col>25</xdr:col>
      <xdr:colOff>9525</xdr:colOff>
      <xdr:row>8</xdr:row>
      <xdr:rowOff>104775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8096250" y="1857375"/>
          <a:ext cx="189547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295275</xdr:colOff>
      <xdr:row>0</xdr:row>
      <xdr:rowOff>180975</xdr:rowOff>
    </xdr:from>
    <xdr:to>
      <xdr:col>35</xdr:col>
      <xdr:colOff>85726</xdr:colOff>
      <xdr:row>2</xdr:row>
      <xdr:rowOff>1681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191250" y="180975"/>
          <a:ext cx="7553326" cy="35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○：作業日，△：振替作業日，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/>
            <a:t>：現場閉所，▲：振替現場閉所日，■：天候等による現場閉所日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95250</xdr:rowOff>
    </xdr:from>
    <xdr:to>
      <xdr:col>8</xdr:col>
      <xdr:colOff>0</xdr:colOff>
      <xdr:row>4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067050" y="1162050"/>
          <a:ext cx="157162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</xdr:row>
      <xdr:rowOff>95250</xdr:rowOff>
    </xdr:from>
    <xdr:to>
      <xdr:col>10</xdr:col>
      <xdr:colOff>0</xdr:colOff>
      <xdr:row>6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648200" y="1504950"/>
          <a:ext cx="61912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9524</xdr:colOff>
      <xdr:row>6</xdr:row>
      <xdr:rowOff>104775</xdr:rowOff>
    </xdr:from>
    <xdr:to>
      <xdr:col>15</xdr:col>
      <xdr:colOff>2549</xdr:colOff>
      <xdr:row>6</xdr:row>
      <xdr:rowOff>104775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5905499" y="1514475"/>
          <a:ext cx="93600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10</xdr:row>
      <xdr:rowOff>85725</xdr:rowOff>
    </xdr:from>
    <xdr:to>
      <xdr:col>31</xdr:col>
      <xdr:colOff>9525</xdr:colOff>
      <xdr:row>10</xdr:row>
      <xdr:rowOff>85725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0620375" y="2181225"/>
          <a:ext cx="1257300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8</xdr:row>
      <xdr:rowOff>104775</xdr:rowOff>
    </xdr:from>
    <xdr:to>
      <xdr:col>25</xdr:col>
      <xdr:colOff>19050</xdr:colOff>
      <xdr:row>8</xdr:row>
      <xdr:rowOff>104775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8105775" y="1857375"/>
          <a:ext cx="1895475" cy="0"/>
        </a:xfrm>
        <a:prstGeom prst="line">
          <a:avLst/>
        </a:prstGeom>
        <a:ln w="571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295275</xdr:colOff>
      <xdr:row>0</xdr:row>
      <xdr:rowOff>180975</xdr:rowOff>
    </xdr:from>
    <xdr:to>
      <xdr:col>35</xdr:col>
      <xdr:colOff>85726</xdr:colOff>
      <xdr:row>2</xdr:row>
      <xdr:rowOff>1681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191250" y="180975"/>
          <a:ext cx="7715251" cy="35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○：作業日，△：振替作業日，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/>
            <a:t>：現場閉所，▲：振替現場閉所日，■：天候等による現場閉所日</a:t>
          </a:r>
        </a:p>
      </xdr:txBody>
    </xdr:sp>
    <xdr:clientData/>
  </xdr:twoCellAnchor>
  <xdr:twoCellAnchor>
    <xdr:from>
      <xdr:col>2</xdr:col>
      <xdr:colOff>676275</xdr:colOff>
      <xdr:row>5</xdr:row>
      <xdr:rowOff>85725</xdr:rowOff>
    </xdr:from>
    <xdr:to>
      <xdr:col>8</xdr:col>
      <xdr:colOff>2850</xdr:colOff>
      <xdr:row>5</xdr:row>
      <xdr:rowOff>85725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3057525" y="1323975"/>
          <a:ext cx="158400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7</xdr:row>
      <xdr:rowOff>85725</xdr:rowOff>
    </xdr:from>
    <xdr:to>
      <xdr:col>10</xdr:col>
      <xdr:colOff>9525</xdr:colOff>
      <xdr:row>7</xdr:row>
      <xdr:rowOff>85725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4629150" y="1666875"/>
          <a:ext cx="64770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7</xdr:row>
      <xdr:rowOff>76200</xdr:rowOff>
    </xdr:from>
    <xdr:to>
      <xdr:col>15</xdr:col>
      <xdr:colOff>2550</xdr:colOff>
      <xdr:row>7</xdr:row>
      <xdr:rowOff>76200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5905500" y="1657350"/>
          <a:ext cx="93600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9</xdr:row>
      <xdr:rowOff>76200</xdr:rowOff>
    </xdr:from>
    <xdr:to>
      <xdr:col>25</xdr:col>
      <xdr:colOff>4050</xdr:colOff>
      <xdr:row>9</xdr:row>
      <xdr:rowOff>76200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8096250" y="2000250"/>
          <a:ext cx="189000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11</xdr:row>
      <xdr:rowOff>85725</xdr:rowOff>
    </xdr:from>
    <xdr:to>
      <xdr:col>28</xdr:col>
      <xdr:colOff>9675</xdr:colOff>
      <xdr:row>11</xdr:row>
      <xdr:rowOff>85725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610850" y="2352675"/>
          <a:ext cx="32400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11</xdr:row>
      <xdr:rowOff>85725</xdr:rowOff>
    </xdr:from>
    <xdr:to>
      <xdr:col>32</xdr:col>
      <xdr:colOff>11025</xdr:colOff>
      <xdr:row>11</xdr:row>
      <xdr:rowOff>85725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1239500" y="2352675"/>
          <a:ext cx="95400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9"/>
  <sheetViews>
    <sheetView tabSelected="1" zoomScaleNormal="100" workbookViewId="0">
      <selection activeCell="K22" sqref="K22"/>
    </sheetView>
  </sheetViews>
  <sheetFormatPr defaultRowHeight="13.5" x14ac:dyDescent="0.15"/>
  <cols>
    <col min="1" max="2" width="15.625" customWidth="1"/>
    <col min="4" max="34" width="4.125" customWidth="1"/>
    <col min="35" max="36" width="13.25" customWidth="1"/>
  </cols>
  <sheetData>
    <row r="1" spans="1:36" s="1" customFormat="1" ht="35.25" customHeight="1" x14ac:dyDescent="0.15"/>
    <row r="2" spans="1:36" ht="21" customHeight="1" x14ac:dyDescent="0.15">
      <c r="A2" s="110" t="s">
        <v>67</v>
      </c>
      <c r="B2" s="110"/>
      <c r="C2" s="110"/>
      <c r="D2" s="115" t="s">
        <v>20</v>
      </c>
      <c r="E2" s="115"/>
      <c r="F2" s="115"/>
      <c r="G2" s="116" t="s">
        <v>22</v>
      </c>
      <c r="H2" s="116"/>
      <c r="I2" s="116"/>
      <c r="J2" s="116"/>
      <c r="K2" s="116"/>
      <c r="L2" s="116"/>
      <c r="M2" s="116"/>
      <c r="N2" s="11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78" t="s">
        <v>37</v>
      </c>
    </row>
    <row r="3" spans="1:36" ht="21" customHeight="1" thickBot="1" x14ac:dyDescent="0.2">
      <c r="A3" s="111"/>
      <c r="B3" s="111"/>
      <c r="C3" s="111"/>
      <c r="D3" s="117" t="s">
        <v>21</v>
      </c>
      <c r="E3" s="117"/>
      <c r="F3" s="117"/>
      <c r="G3" s="118" t="s">
        <v>63</v>
      </c>
      <c r="H3" s="118"/>
      <c r="I3" s="118"/>
      <c r="J3" s="118"/>
      <c r="K3" s="118"/>
      <c r="L3" s="118"/>
      <c r="M3" s="118"/>
      <c r="N3" s="11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1" customHeight="1" x14ac:dyDescent="0.15">
      <c r="A4" s="112">
        <v>45200</v>
      </c>
      <c r="B4" s="113"/>
      <c r="C4" s="114"/>
      <c r="D4" s="2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f>IF(DAY(EOMONTH($A$4,0))=29,29,IF(DAY(EOMONTH($A$4,0))&lt;29,"",29))</f>
        <v>29</v>
      </c>
      <c r="AG4" s="3">
        <f>IF(DAY(EOMONTH($A$4,0))=30,30,IF(DAY(EOMONTH($A$4,0))&lt;30,"",30))</f>
        <v>30</v>
      </c>
      <c r="AH4" s="3">
        <f>IF(DAY(EOMONTH($A$4,0))=31,31,IF(DAY(EOMONTH($A$4,0))&lt;31,"",31))</f>
        <v>31</v>
      </c>
      <c r="AI4" s="119" t="s">
        <v>0</v>
      </c>
      <c r="AJ4" s="120"/>
    </row>
    <row r="5" spans="1:36" ht="21" customHeight="1" thickBot="1" x14ac:dyDescent="0.2">
      <c r="A5" s="55" t="s">
        <v>18</v>
      </c>
      <c r="B5" s="56" t="s">
        <v>19</v>
      </c>
      <c r="C5" s="48" t="s">
        <v>17</v>
      </c>
      <c r="D5" s="90" t="str">
        <f>TEXT($A$4,"aaa")</f>
        <v>日</v>
      </c>
      <c r="E5" s="91" t="str">
        <f>IF(E4="","",TEXT($A$4+E4-1,"aaa"))</f>
        <v>月</v>
      </c>
      <c r="F5" s="91" t="str">
        <f t="shared" ref="F5:AH5" si="0">IF(F4="","",TEXT($A$4+F4-1,"aaa"))</f>
        <v>火</v>
      </c>
      <c r="G5" s="91" t="str">
        <f t="shared" si="0"/>
        <v>水</v>
      </c>
      <c r="H5" s="91" t="str">
        <f t="shared" si="0"/>
        <v>木</v>
      </c>
      <c r="I5" s="91" t="str">
        <f t="shared" si="0"/>
        <v>金</v>
      </c>
      <c r="J5" s="91" t="str">
        <f t="shared" si="0"/>
        <v>土</v>
      </c>
      <c r="K5" s="91" t="str">
        <f t="shared" si="0"/>
        <v>日</v>
      </c>
      <c r="L5" s="91" t="str">
        <f t="shared" si="0"/>
        <v>月</v>
      </c>
      <c r="M5" s="91" t="str">
        <f t="shared" si="0"/>
        <v>火</v>
      </c>
      <c r="N5" s="91" t="str">
        <f t="shared" si="0"/>
        <v>水</v>
      </c>
      <c r="O5" s="91" t="str">
        <f t="shared" si="0"/>
        <v>木</v>
      </c>
      <c r="P5" s="91" t="str">
        <f t="shared" si="0"/>
        <v>金</v>
      </c>
      <c r="Q5" s="91" t="str">
        <f t="shared" si="0"/>
        <v>土</v>
      </c>
      <c r="R5" s="91" t="str">
        <f t="shared" si="0"/>
        <v>日</v>
      </c>
      <c r="S5" s="91" t="str">
        <f t="shared" si="0"/>
        <v>月</v>
      </c>
      <c r="T5" s="91" t="str">
        <f t="shared" si="0"/>
        <v>火</v>
      </c>
      <c r="U5" s="91" t="str">
        <f t="shared" si="0"/>
        <v>水</v>
      </c>
      <c r="V5" s="91" t="str">
        <f t="shared" si="0"/>
        <v>木</v>
      </c>
      <c r="W5" s="91" t="str">
        <f t="shared" si="0"/>
        <v>金</v>
      </c>
      <c r="X5" s="91" t="str">
        <f t="shared" si="0"/>
        <v>土</v>
      </c>
      <c r="Y5" s="91" t="str">
        <f t="shared" si="0"/>
        <v>日</v>
      </c>
      <c r="Z5" s="91" t="str">
        <f t="shared" si="0"/>
        <v>月</v>
      </c>
      <c r="AA5" s="91" t="str">
        <f t="shared" si="0"/>
        <v>火</v>
      </c>
      <c r="AB5" s="91" t="str">
        <f t="shared" si="0"/>
        <v>水</v>
      </c>
      <c r="AC5" s="91" t="str">
        <f t="shared" si="0"/>
        <v>木</v>
      </c>
      <c r="AD5" s="91" t="str">
        <f t="shared" si="0"/>
        <v>金</v>
      </c>
      <c r="AE5" s="91" t="str">
        <f t="shared" si="0"/>
        <v>土</v>
      </c>
      <c r="AF5" s="91" t="str">
        <f t="shared" si="0"/>
        <v>日</v>
      </c>
      <c r="AG5" s="91" t="str">
        <f t="shared" si="0"/>
        <v>月</v>
      </c>
      <c r="AH5" s="91" t="str">
        <f t="shared" si="0"/>
        <v>火</v>
      </c>
      <c r="AI5" s="121"/>
      <c r="AJ5" s="122"/>
    </row>
    <row r="6" spans="1:36" ht="13.5" customHeight="1" x14ac:dyDescent="0.15">
      <c r="A6" s="123"/>
      <c r="B6" s="133"/>
      <c r="C6" s="49" t="s">
        <v>8</v>
      </c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125" t="s">
        <v>38</v>
      </c>
      <c r="AJ6" s="127" t="s">
        <v>9</v>
      </c>
    </row>
    <row r="7" spans="1:36" x14ac:dyDescent="0.15">
      <c r="A7" s="124"/>
      <c r="B7" s="134"/>
      <c r="C7" s="50" t="s">
        <v>10</v>
      </c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26"/>
      <c r="AJ7" s="128"/>
    </row>
    <row r="8" spans="1:36" x14ac:dyDescent="0.15">
      <c r="A8" s="129"/>
      <c r="B8" s="135"/>
      <c r="C8" s="51" t="s">
        <v>8</v>
      </c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26"/>
      <c r="AJ8" s="128"/>
    </row>
    <row r="9" spans="1:36" x14ac:dyDescent="0.15">
      <c r="A9" s="124"/>
      <c r="B9" s="136"/>
      <c r="C9" s="50" t="s">
        <v>10</v>
      </c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26"/>
      <c r="AJ9" s="128"/>
    </row>
    <row r="10" spans="1:36" x14ac:dyDescent="0.15">
      <c r="A10" s="130"/>
      <c r="B10" s="137"/>
      <c r="C10" s="51" t="s">
        <v>8</v>
      </c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26"/>
      <c r="AJ10" s="128"/>
    </row>
    <row r="11" spans="1:36" x14ac:dyDescent="0.15">
      <c r="A11" s="131"/>
      <c r="B11" s="138"/>
      <c r="C11" s="50" t="s">
        <v>10</v>
      </c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6"/>
      <c r="AJ11" s="128"/>
    </row>
    <row r="12" spans="1:36" x14ac:dyDescent="0.15">
      <c r="A12" s="132"/>
      <c r="B12" s="137"/>
      <c r="C12" s="51" t="s">
        <v>8</v>
      </c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26"/>
      <c r="AJ12" s="128"/>
    </row>
    <row r="13" spans="1:36" x14ac:dyDescent="0.15">
      <c r="A13" s="130"/>
      <c r="B13" s="138"/>
      <c r="C13" s="52" t="s">
        <v>10</v>
      </c>
      <c r="D13" s="19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26"/>
      <c r="AJ13" s="128"/>
    </row>
    <row r="14" spans="1:36" x14ac:dyDescent="0.15">
      <c r="A14" s="132"/>
      <c r="B14" s="137"/>
      <c r="C14" s="51" t="s">
        <v>8</v>
      </c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20"/>
      <c r="AJ14" s="21"/>
    </row>
    <row r="15" spans="1:36" x14ac:dyDescent="0.15">
      <c r="A15" s="131"/>
      <c r="B15" s="138"/>
      <c r="C15" s="52" t="s">
        <v>10</v>
      </c>
      <c r="D15" s="22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20"/>
      <c r="AJ15" s="21"/>
    </row>
    <row r="16" spans="1:36" x14ac:dyDescent="0.15">
      <c r="A16" s="132"/>
      <c r="B16" s="137"/>
      <c r="C16" s="51" t="s">
        <v>8</v>
      </c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20"/>
      <c r="AJ16" s="21"/>
    </row>
    <row r="17" spans="1:36" x14ac:dyDescent="0.15">
      <c r="A17" s="131"/>
      <c r="B17" s="138"/>
      <c r="C17" s="52" t="s">
        <v>10</v>
      </c>
      <c r="D17" s="22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20"/>
      <c r="AJ17" s="21"/>
    </row>
    <row r="18" spans="1:36" x14ac:dyDescent="0.15">
      <c r="A18" s="132"/>
      <c r="B18" s="137"/>
      <c r="C18" s="51" t="s">
        <v>8</v>
      </c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20"/>
      <c r="AJ18" s="21"/>
    </row>
    <row r="19" spans="1:36" x14ac:dyDescent="0.15">
      <c r="A19" s="131"/>
      <c r="B19" s="138"/>
      <c r="C19" s="52" t="s">
        <v>10</v>
      </c>
      <c r="D19" s="22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/>
      <c r="AJ19" s="21"/>
    </row>
    <row r="20" spans="1:36" x14ac:dyDescent="0.15">
      <c r="A20" s="132"/>
      <c r="B20" s="137"/>
      <c r="C20" s="51" t="s">
        <v>8</v>
      </c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20"/>
      <c r="AJ20" s="21"/>
    </row>
    <row r="21" spans="1:36" x14ac:dyDescent="0.15">
      <c r="A21" s="131"/>
      <c r="B21" s="138"/>
      <c r="C21" s="52" t="s">
        <v>10</v>
      </c>
      <c r="D21" s="22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/>
      <c r="AJ21" s="21"/>
    </row>
    <row r="22" spans="1:36" x14ac:dyDescent="0.15">
      <c r="A22" s="132"/>
      <c r="B22" s="137"/>
      <c r="C22" s="51" t="s">
        <v>8</v>
      </c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20"/>
      <c r="AJ22" s="21"/>
    </row>
    <row r="23" spans="1:36" x14ac:dyDescent="0.15">
      <c r="A23" s="131"/>
      <c r="B23" s="138"/>
      <c r="C23" s="52" t="s">
        <v>10</v>
      </c>
      <c r="D23" s="22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/>
      <c r="AJ23" s="21"/>
    </row>
    <row r="24" spans="1:36" x14ac:dyDescent="0.15">
      <c r="A24" s="132"/>
      <c r="B24" s="137"/>
      <c r="C24" s="51" t="s">
        <v>8</v>
      </c>
      <c r="D24" s="13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20"/>
      <c r="AJ24" s="21"/>
    </row>
    <row r="25" spans="1:36" ht="14.25" thickBot="1" x14ac:dyDescent="0.2">
      <c r="A25" s="131"/>
      <c r="B25" s="143"/>
      <c r="C25" s="52" t="s">
        <v>10</v>
      </c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0"/>
      <c r="AJ25" s="21"/>
    </row>
    <row r="26" spans="1:36" x14ac:dyDescent="0.15">
      <c r="A26" s="140"/>
      <c r="B26" s="141"/>
      <c r="C26" s="53" t="s">
        <v>8</v>
      </c>
      <c r="D26" s="86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87"/>
      <c r="AI26" s="89">
        <f>COUNTIF(D26:AH26,"●")+COUNTIF(D26:AH26,"▲")+COUNTIF(D26:AH26,"■")</f>
        <v>0</v>
      </c>
      <c r="AJ26" s="92">
        <f>COUNTIF(D26:AH26,"〇")+COUNTIF(D26:AH26,"△")</f>
        <v>0</v>
      </c>
    </row>
    <row r="27" spans="1:36" ht="14.25" thickBot="1" x14ac:dyDescent="0.2">
      <c r="A27" s="121"/>
      <c r="B27" s="142"/>
      <c r="C27" s="54" t="s">
        <v>10</v>
      </c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88"/>
      <c r="AI27" s="83" t="str">
        <f>IF(COUNTA(D27:AH27)=0,"",(COUNTIF(D27:AH27,"●")+COUNTIF(D27:AH27,"▲")+COUNTIF(D27:AH27,"■")))</f>
        <v/>
      </c>
      <c r="AJ27" s="77" t="str">
        <f>IF(COUNTA(D27:AH27)=0,"",(COUNTIF(D27:AH27,"〇")+COUNTIF(D27:AH27,"△")))</f>
        <v/>
      </c>
    </row>
    <row r="28" spans="1:36" x14ac:dyDescent="0.15">
      <c r="A28" s="20"/>
      <c r="B28" s="46"/>
      <c r="C28" s="128" t="s">
        <v>15</v>
      </c>
      <c r="D28" s="62"/>
      <c r="E28" s="32"/>
      <c r="F28" s="36"/>
      <c r="G28" s="36"/>
      <c r="H28" s="32"/>
      <c r="I28" s="32"/>
      <c r="J28" s="32"/>
      <c r="K28" s="32"/>
      <c r="L28" s="32"/>
      <c r="M28" s="60"/>
      <c r="N28" s="32"/>
      <c r="O28" s="60"/>
      <c r="P28" s="32"/>
      <c r="Q28" s="32"/>
      <c r="R28" s="32"/>
      <c r="S28" s="32"/>
      <c r="T28" s="68"/>
      <c r="U28" s="32"/>
      <c r="V28" s="32"/>
      <c r="W28" s="32"/>
      <c r="X28" s="32"/>
      <c r="Y28" s="57"/>
      <c r="Z28" s="57"/>
      <c r="AA28" s="57"/>
      <c r="AB28" s="32"/>
      <c r="AC28" s="32"/>
      <c r="AD28" s="32"/>
      <c r="AE28" s="32"/>
      <c r="AF28" s="57"/>
      <c r="AG28" s="32"/>
      <c r="AH28" s="57"/>
      <c r="AI28" s="79" t="s">
        <v>42</v>
      </c>
      <c r="AJ28" s="38"/>
    </row>
    <row r="29" spans="1:36" x14ac:dyDescent="0.15">
      <c r="A29" s="20"/>
      <c r="B29" s="46"/>
      <c r="C29" s="128"/>
      <c r="D29" s="62"/>
      <c r="E29" s="32"/>
      <c r="F29" s="32"/>
      <c r="G29" s="32"/>
      <c r="H29" s="32"/>
      <c r="I29" s="32"/>
      <c r="J29" s="32"/>
      <c r="K29" s="32"/>
      <c r="L29" s="32"/>
      <c r="M29" s="58"/>
      <c r="N29" s="32"/>
      <c r="O29" s="58"/>
      <c r="P29" s="32"/>
      <c r="Q29" s="32"/>
      <c r="R29" s="32"/>
      <c r="S29" s="32"/>
      <c r="T29" s="69"/>
      <c r="U29" s="32"/>
      <c r="V29" s="32"/>
      <c r="W29" s="32"/>
      <c r="X29" s="32"/>
      <c r="Y29" s="58"/>
      <c r="Z29" s="58"/>
      <c r="AA29" s="58"/>
      <c r="AB29" s="32"/>
      <c r="AC29" s="32"/>
      <c r="AD29" s="32"/>
      <c r="AE29" s="32"/>
      <c r="AF29" s="58"/>
      <c r="AG29" s="32"/>
      <c r="AH29" s="58"/>
      <c r="AI29" s="39" t="s">
        <v>43</v>
      </c>
      <c r="AJ29" s="81" t="str">
        <f>IF(AI27="","",AI27)</f>
        <v/>
      </c>
    </row>
    <row r="30" spans="1:36" x14ac:dyDescent="0.15">
      <c r="A30" s="37"/>
      <c r="B30" s="46"/>
      <c r="C30" s="128"/>
      <c r="D30" s="62"/>
      <c r="E30" s="32"/>
      <c r="F30" s="32"/>
      <c r="G30" s="32"/>
      <c r="H30" s="32"/>
      <c r="I30" s="32"/>
      <c r="J30" s="32"/>
      <c r="K30" s="32"/>
      <c r="L30" s="32"/>
      <c r="M30" s="58"/>
      <c r="N30" s="32"/>
      <c r="O30" s="58"/>
      <c r="P30" s="32"/>
      <c r="Q30" s="32"/>
      <c r="R30" s="32"/>
      <c r="S30" s="32"/>
      <c r="T30" s="69"/>
      <c r="U30" s="32"/>
      <c r="V30" s="32"/>
      <c r="W30" s="32"/>
      <c r="X30" s="32"/>
      <c r="Y30" s="58"/>
      <c r="Z30" s="58"/>
      <c r="AA30" s="58"/>
      <c r="AB30" s="32"/>
      <c r="AC30" s="32"/>
      <c r="AD30" s="32"/>
      <c r="AE30" s="32"/>
      <c r="AF30" s="58"/>
      <c r="AG30" s="32"/>
      <c r="AH30" s="58"/>
      <c r="AI30" s="39" t="s">
        <v>44</v>
      </c>
      <c r="AJ30" s="81" t="str">
        <f>IF(COUNTA(D27:AH27)=0,"",IF(AJ27+AI27=0,"",AJ27+AI27))</f>
        <v/>
      </c>
    </row>
    <row r="31" spans="1:36" x14ac:dyDescent="0.15">
      <c r="A31" s="37"/>
      <c r="B31" s="46"/>
      <c r="C31" s="128"/>
      <c r="D31" s="62"/>
      <c r="E31" s="32"/>
      <c r="F31" s="32"/>
      <c r="G31" s="32"/>
      <c r="H31" s="32"/>
      <c r="I31" s="32"/>
      <c r="J31" s="32"/>
      <c r="K31" s="32"/>
      <c r="L31" s="32"/>
      <c r="M31" s="58"/>
      <c r="N31" s="32"/>
      <c r="O31" s="58"/>
      <c r="P31" s="32"/>
      <c r="Q31" s="32"/>
      <c r="R31" s="32"/>
      <c r="S31" s="32"/>
      <c r="T31" s="69"/>
      <c r="U31" s="32"/>
      <c r="V31" s="32"/>
      <c r="W31" s="32"/>
      <c r="X31" s="32"/>
      <c r="Y31" s="58"/>
      <c r="Z31" s="58"/>
      <c r="AA31" s="58"/>
      <c r="AB31" s="32"/>
      <c r="AC31" s="32"/>
      <c r="AD31" s="32"/>
      <c r="AE31" s="32"/>
      <c r="AF31" s="58"/>
      <c r="AG31" s="32"/>
      <c r="AH31" s="58"/>
      <c r="AI31" s="39" t="s">
        <v>47</v>
      </c>
      <c r="AJ31" s="40" t="s">
        <v>39</v>
      </c>
    </row>
    <row r="32" spans="1:36" x14ac:dyDescent="0.15">
      <c r="A32" s="37"/>
      <c r="B32" s="46"/>
      <c r="C32" s="128"/>
      <c r="D32" s="62"/>
      <c r="E32" s="32"/>
      <c r="F32" s="32"/>
      <c r="G32" s="32"/>
      <c r="H32" s="32"/>
      <c r="I32" s="32"/>
      <c r="J32" s="32"/>
      <c r="K32" s="32"/>
      <c r="L32" s="32"/>
      <c r="M32" s="58"/>
      <c r="N32" s="32"/>
      <c r="O32" s="58"/>
      <c r="P32" s="32"/>
      <c r="Q32" s="32"/>
      <c r="R32" s="32"/>
      <c r="S32" s="32"/>
      <c r="T32" s="69"/>
      <c r="U32" s="32"/>
      <c r="V32" s="32"/>
      <c r="W32" s="32"/>
      <c r="X32" s="32"/>
      <c r="Y32" s="58"/>
      <c r="Z32" s="58"/>
      <c r="AA32" s="58"/>
      <c r="AB32" s="32"/>
      <c r="AC32" s="32"/>
      <c r="AD32" s="32"/>
      <c r="AE32" s="32"/>
      <c r="AF32" s="58"/>
      <c r="AG32" s="32"/>
      <c r="AH32" s="58"/>
      <c r="AI32" s="39" t="s">
        <v>16</v>
      </c>
      <c r="AJ32" s="84" t="str">
        <f>IFERROR(AJ29/AJ30,"")</f>
        <v/>
      </c>
    </row>
    <row r="33" spans="1:36" x14ac:dyDescent="0.15">
      <c r="A33" s="37"/>
      <c r="B33" s="46"/>
      <c r="C33" s="128"/>
      <c r="D33" s="62"/>
      <c r="E33" s="32"/>
      <c r="F33" s="32"/>
      <c r="G33" s="32"/>
      <c r="H33" s="32"/>
      <c r="I33" s="32"/>
      <c r="J33" s="32"/>
      <c r="K33" s="32"/>
      <c r="L33" s="32"/>
      <c r="M33" s="58"/>
      <c r="N33" s="32"/>
      <c r="O33" s="58"/>
      <c r="P33" s="32"/>
      <c r="Q33" s="32"/>
      <c r="R33" s="32"/>
      <c r="S33" s="32"/>
      <c r="T33" s="69"/>
      <c r="U33" s="32"/>
      <c r="V33" s="32"/>
      <c r="W33" s="32"/>
      <c r="X33" s="32"/>
      <c r="Y33" s="58"/>
      <c r="Z33" s="58"/>
      <c r="AA33" s="58"/>
      <c r="AB33" s="32"/>
      <c r="AC33" s="32"/>
      <c r="AD33" s="32"/>
      <c r="AE33" s="32"/>
      <c r="AF33" s="58"/>
      <c r="AG33" s="32"/>
      <c r="AH33" s="58"/>
      <c r="AI33" s="80" t="s">
        <v>41</v>
      </c>
      <c r="AJ33" s="38"/>
    </row>
    <row r="34" spans="1:36" x14ac:dyDescent="0.15">
      <c r="A34" s="37"/>
      <c r="B34" s="46"/>
      <c r="C34" s="128"/>
      <c r="D34" s="62"/>
      <c r="E34" s="32"/>
      <c r="F34" s="32"/>
      <c r="G34" s="32"/>
      <c r="H34" s="32"/>
      <c r="I34" s="32"/>
      <c r="J34" s="32"/>
      <c r="K34" s="32"/>
      <c r="L34" s="32"/>
      <c r="M34" s="58"/>
      <c r="N34" s="32"/>
      <c r="O34" s="58"/>
      <c r="P34" s="32"/>
      <c r="Q34" s="32"/>
      <c r="R34" s="32"/>
      <c r="S34" s="32"/>
      <c r="T34" s="69"/>
      <c r="U34" s="32"/>
      <c r="V34" s="32"/>
      <c r="W34" s="32"/>
      <c r="X34" s="32"/>
      <c r="Y34" s="58"/>
      <c r="Z34" s="58"/>
      <c r="AA34" s="58"/>
      <c r="AB34" s="32"/>
      <c r="AC34" s="32"/>
      <c r="AD34" s="32"/>
      <c r="AE34" s="32"/>
      <c r="AF34" s="58"/>
      <c r="AG34" s="32"/>
      <c r="AH34" s="58"/>
      <c r="AI34" s="39" t="s">
        <v>45</v>
      </c>
      <c r="AJ34" s="81"/>
    </row>
    <row r="35" spans="1:36" x14ac:dyDescent="0.15">
      <c r="A35" s="37"/>
      <c r="B35" s="46"/>
      <c r="C35" s="128"/>
      <c r="D35" s="62"/>
      <c r="E35" s="32"/>
      <c r="F35" s="32"/>
      <c r="G35" s="32"/>
      <c r="H35" s="32"/>
      <c r="I35" s="32"/>
      <c r="J35" s="32"/>
      <c r="K35" s="32"/>
      <c r="L35" s="32"/>
      <c r="M35" s="58"/>
      <c r="N35" s="32"/>
      <c r="O35" s="58"/>
      <c r="P35" s="32"/>
      <c r="Q35" s="32"/>
      <c r="R35" s="32"/>
      <c r="S35" s="32"/>
      <c r="T35" s="69"/>
      <c r="U35" s="32"/>
      <c r="V35" s="32"/>
      <c r="W35" s="32"/>
      <c r="X35" s="32"/>
      <c r="Y35" s="58"/>
      <c r="Z35" s="58"/>
      <c r="AA35" s="58"/>
      <c r="AB35" s="32"/>
      <c r="AC35" s="32"/>
      <c r="AD35" s="32"/>
      <c r="AE35" s="32"/>
      <c r="AF35" s="58"/>
      <c r="AG35" s="32"/>
      <c r="AH35" s="58"/>
      <c r="AI35" s="39" t="s">
        <v>46</v>
      </c>
      <c r="AJ35" s="81"/>
    </row>
    <row r="36" spans="1:36" x14ac:dyDescent="0.15">
      <c r="A36" s="37"/>
      <c r="B36" s="46"/>
      <c r="C36" s="128"/>
      <c r="D36" s="62"/>
      <c r="E36" s="32"/>
      <c r="F36" s="32"/>
      <c r="G36" s="32"/>
      <c r="H36" s="32"/>
      <c r="I36" s="32"/>
      <c r="J36" s="32"/>
      <c r="K36" s="32"/>
      <c r="L36" s="32"/>
      <c r="M36" s="58"/>
      <c r="N36" s="32"/>
      <c r="O36" s="58"/>
      <c r="P36" s="32"/>
      <c r="Q36" s="32"/>
      <c r="R36" s="32"/>
      <c r="S36" s="32"/>
      <c r="T36" s="69"/>
      <c r="U36" s="32"/>
      <c r="V36" s="32"/>
      <c r="W36" s="32"/>
      <c r="X36" s="32"/>
      <c r="Y36" s="58"/>
      <c r="Z36" s="58"/>
      <c r="AA36" s="58"/>
      <c r="AB36" s="32"/>
      <c r="AC36" s="32"/>
      <c r="AD36" s="32"/>
      <c r="AE36" s="32"/>
      <c r="AF36" s="58"/>
      <c r="AG36" s="32"/>
      <c r="AH36" s="58"/>
      <c r="AI36" s="39" t="s">
        <v>47</v>
      </c>
      <c r="AJ36" s="40" t="s">
        <v>40</v>
      </c>
    </row>
    <row r="37" spans="1:36" ht="14.25" thickBot="1" x14ac:dyDescent="0.2">
      <c r="A37" s="41"/>
      <c r="B37" s="42"/>
      <c r="C37" s="139"/>
      <c r="D37" s="61"/>
      <c r="E37" s="43"/>
      <c r="F37" s="43"/>
      <c r="G37" s="43"/>
      <c r="H37" s="43"/>
      <c r="I37" s="43"/>
      <c r="J37" s="43"/>
      <c r="K37" s="43"/>
      <c r="L37" s="43"/>
      <c r="M37" s="59"/>
      <c r="N37" s="43"/>
      <c r="O37" s="59"/>
      <c r="P37" s="43"/>
      <c r="Q37" s="43"/>
      <c r="R37" s="43"/>
      <c r="S37" s="43"/>
      <c r="T37" s="70"/>
      <c r="U37" s="43"/>
      <c r="V37" s="43"/>
      <c r="W37" s="43"/>
      <c r="X37" s="43"/>
      <c r="Y37" s="59"/>
      <c r="Z37" s="59"/>
      <c r="AA37" s="59"/>
      <c r="AB37" s="43"/>
      <c r="AC37" s="43"/>
      <c r="AD37" s="43"/>
      <c r="AE37" s="43"/>
      <c r="AF37" s="59"/>
      <c r="AG37" s="43"/>
      <c r="AH37" s="59"/>
      <c r="AI37" s="44" t="s">
        <v>16</v>
      </c>
      <c r="AJ37" s="45" t="str">
        <f>IFERROR(AJ34/AJ35,"")</f>
        <v/>
      </c>
    </row>
    <row r="38" spans="1:36" x14ac:dyDescent="0.15">
      <c r="AJ38" s="85" t="str">
        <f>IF(AJ37="","",IF(AJ37&gt;=0.285,"4週8休以上",IF(AJ37&gt;=0.25,"4週7休以上4週8休未満",IF(AJ37&gt;=0.214,"4週6休以上4週7休未満",IF(AJ37&lt;0.214,"4週6休未満")))))</f>
        <v/>
      </c>
    </row>
    <row r="39" spans="1:36" x14ac:dyDescent="0.15">
      <c r="B39" s="1"/>
    </row>
  </sheetData>
  <mergeCells count="31">
    <mergeCell ref="C28:C37"/>
    <mergeCell ref="A20:A21"/>
    <mergeCell ref="A22:A23"/>
    <mergeCell ref="A14:A15"/>
    <mergeCell ref="A24:A25"/>
    <mergeCell ref="A26:B27"/>
    <mergeCell ref="B20:B21"/>
    <mergeCell ref="B24:B25"/>
    <mergeCell ref="B18:B19"/>
    <mergeCell ref="B16:B17"/>
    <mergeCell ref="B22:B23"/>
    <mergeCell ref="A16:A17"/>
    <mergeCell ref="A18:A19"/>
    <mergeCell ref="B14:B15"/>
    <mergeCell ref="AI4:AJ5"/>
    <mergeCell ref="A6:A7"/>
    <mergeCell ref="AI6:AI13"/>
    <mergeCell ref="AJ6:AJ13"/>
    <mergeCell ref="A8:A9"/>
    <mergeCell ref="A10:A11"/>
    <mergeCell ref="A12:A13"/>
    <mergeCell ref="B6:B7"/>
    <mergeCell ref="B8:B9"/>
    <mergeCell ref="B10:B11"/>
    <mergeCell ref="B12:B13"/>
    <mergeCell ref="A2:C3"/>
    <mergeCell ref="A4:C4"/>
    <mergeCell ref="D2:F2"/>
    <mergeCell ref="G2:N2"/>
    <mergeCell ref="D3:F3"/>
    <mergeCell ref="G3:N3"/>
  </mergeCells>
  <phoneticPr fontId="1"/>
  <conditionalFormatting sqref="E4:E25">
    <cfRule type="expression" dxfId="6" priority="4">
      <formula>E$5="土"</formula>
    </cfRule>
    <cfRule type="expression" dxfId="5" priority="7">
      <formula>E$5="日"</formula>
    </cfRule>
  </conditionalFormatting>
  <conditionalFormatting sqref="D4:D25">
    <cfRule type="expression" dxfId="4" priority="5">
      <formula>D$5="日"</formula>
    </cfRule>
    <cfRule type="expression" dxfId="3" priority="6">
      <formula>D$5="土"</formula>
    </cfRule>
  </conditionalFormatting>
  <conditionalFormatting sqref="F4:AH25">
    <cfRule type="expression" dxfId="2" priority="2">
      <formula>F$5="土"</formula>
    </cfRule>
    <cfRule type="expression" dxfId="1" priority="3">
      <formula>F$5="日"</formula>
    </cfRule>
  </conditionalFormatting>
  <conditionalFormatting sqref="A4:C4">
    <cfRule type="containsBlanks" dxfId="0" priority="1">
      <formula>LEN(TRIM(A4))=0</formula>
    </cfRule>
  </conditionalFormatting>
  <dataValidations count="1">
    <dataValidation type="list" allowBlank="1" showInputMessage="1" showErrorMessage="1" sqref="D26:AH27">
      <formula1>"〇,△,●,▲,■"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horizontalDpi="300" verticalDpi="300" r:id="rId1"/>
  <colBreaks count="1" manualBreakCount="1">
    <brk id="3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workbookViewId="0">
      <selection activeCell="F12" sqref="F12"/>
    </sheetView>
  </sheetViews>
  <sheetFormatPr defaultRowHeight="13.5" x14ac:dyDescent="0.15"/>
  <cols>
    <col min="1" max="2" width="15.625" style="1" customWidth="1"/>
    <col min="3" max="3" width="9" style="1"/>
    <col min="4" max="34" width="4.125" style="1" customWidth="1"/>
    <col min="35" max="36" width="13.25" style="1" customWidth="1"/>
    <col min="37" max="16384" width="9" style="1"/>
  </cols>
  <sheetData>
    <row r="1" spans="1:36" ht="21" customHeight="1" x14ac:dyDescent="0.15">
      <c r="A1" s="110" t="s">
        <v>67</v>
      </c>
      <c r="B1" s="110"/>
      <c r="C1" s="110"/>
      <c r="D1" s="115" t="s">
        <v>20</v>
      </c>
      <c r="E1" s="115"/>
      <c r="F1" s="115"/>
      <c r="G1" s="116" t="s">
        <v>22</v>
      </c>
      <c r="H1" s="116"/>
      <c r="I1" s="116"/>
      <c r="J1" s="116"/>
      <c r="K1" s="116"/>
      <c r="L1" s="116"/>
      <c r="M1" s="116"/>
      <c r="N1" s="116"/>
      <c r="AJ1" s="78" t="s">
        <v>37</v>
      </c>
    </row>
    <row r="2" spans="1:36" ht="21" customHeight="1" thickBot="1" x14ac:dyDescent="0.2">
      <c r="A2" s="111"/>
      <c r="B2" s="111"/>
      <c r="C2" s="111"/>
      <c r="D2" s="117" t="s">
        <v>21</v>
      </c>
      <c r="E2" s="117"/>
      <c r="F2" s="117"/>
      <c r="G2" s="118" t="s">
        <v>65</v>
      </c>
      <c r="H2" s="118"/>
      <c r="I2" s="118"/>
      <c r="J2" s="118"/>
      <c r="K2" s="118"/>
      <c r="L2" s="118"/>
      <c r="M2" s="118"/>
      <c r="N2" s="118"/>
    </row>
    <row r="3" spans="1:36" ht="21" customHeight="1" x14ac:dyDescent="0.15">
      <c r="A3" s="157" t="s">
        <v>64</v>
      </c>
      <c r="B3" s="158"/>
      <c r="C3" s="159"/>
      <c r="D3" s="4">
        <v>1</v>
      </c>
      <c r="E3" s="4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4">
        <v>8</v>
      </c>
      <c r="L3" s="4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4">
        <v>15</v>
      </c>
      <c r="S3" s="4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4">
        <v>22</v>
      </c>
      <c r="Z3" s="4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4">
        <v>29</v>
      </c>
      <c r="AG3" s="4">
        <v>30</v>
      </c>
      <c r="AH3" s="102">
        <v>31</v>
      </c>
      <c r="AI3" s="119" t="s">
        <v>0</v>
      </c>
      <c r="AJ3" s="120"/>
    </row>
    <row r="4" spans="1:36" ht="21" customHeight="1" thickBot="1" x14ac:dyDescent="0.2">
      <c r="A4" s="55" t="s">
        <v>18</v>
      </c>
      <c r="B4" s="56" t="s">
        <v>19</v>
      </c>
      <c r="C4" s="48" t="s">
        <v>17</v>
      </c>
      <c r="D4" s="6" t="s">
        <v>1</v>
      </c>
      <c r="E4" s="6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6" t="s">
        <v>48</v>
      </c>
      <c r="L4" s="6" t="s">
        <v>49</v>
      </c>
      <c r="M4" s="5" t="s">
        <v>3</v>
      </c>
      <c r="N4" s="5" t="s">
        <v>4</v>
      </c>
      <c r="O4" s="5" t="s">
        <v>5</v>
      </c>
      <c r="P4" s="5" t="s">
        <v>6</v>
      </c>
      <c r="Q4" s="5" t="s">
        <v>7</v>
      </c>
      <c r="R4" s="6" t="s">
        <v>50</v>
      </c>
      <c r="S4" s="6" t="s">
        <v>51</v>
      </c>
      <c r="T4" s="5" t="s">
        <v>3</v>
      </c>
      <c r="U4" s="5" t="s">
        <v>4</v>
      </c>
      <c r="V4" s="5" t="s">
        <v>5</v>
      </c>
      <c r="W4" s="5" t="s">
        <v>6</v>
      </c>
      <c r="X4" s="5" t="s">
        <v>7</v>
      </c>
      <c r="Y4" s="6" t="s">
        <v>52</v>
      </c>
      <c r="Z4" s="6" t="s">
        <v>51</v>
      </c>
      <c r="AA4" s="5" t="s">
        <v>3</v>
      </c>
      <c r="AB4" s="5" t="s">
        <v>4</v>
      </c>
      <c r="AC4" s="5" t="s">
        <v>5</v>
      </c>
      <c r="AD4" s="5" t="s">
        <v>6</v>
      </c>
      <c r="AE4" s="5" t="s">
        <v>7</v>
      </c>
      <c r="AF4" s="6" t="s">
        <v>53</v>
      </c>
      <c r="AG4" s="6" t="s">
        <v>54</v>
      </c>
      <c r="AH4" s="5" t="s">
        <v>3</v>
      </c>
      <c r="AI4" s="121"/>
      <c r="AJ4" s="122"/>
    </row>
    <row r="5" spans="1:36" ht="13.5" customHeight="1" x14ac:dyDescent="0.15">
      <c r="A5" s="149" t="s">
        <v>25</v>
      </c>
      <c r="B5" s="151"/>
      <c r="C5" s="49" t="s">
        <v>8</v>
      </c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9"/>
      <c r="AG5" s="9"/>
      <c r="AH5" s="103"/>
      <c r="AI5" s="125" t="s">
        <v>38</v>
      </c>
      <c r="AJ5" s="127" t="s">
        <v>9</v>
      </c>
    </row>
    <row r="6" spans="1:36" x14ac:dyDescent="0.15">
      <c r="A6" s="150"/>
      <c r="B6" s="152"/>
      <c r="C6" s="50" t="s">
        <v>10</v>
      </c>
      <c r="D6" s="12"/>
      <c r="E6" s="12"/>
      <c r="F6" s="11"/>
      <c r="G6" s="11"/>
      <c r="H6" s="11"/>
      <c r="I6" s="11"/>
      <c r="J6" s="11"/>
      <c r="K6" s="12"/>
      <c r="L6" s="12"/>
      <c r="M6" s="11"/>
      <c r="N6" s="11"/>
      <c r="O6" s="11"/>
      <c r="P6" s="11"/>
      <c r="Q6" s="11"/>
      <c r="R6" s="12"/>
      <c r="S6" s="12"/>
      <c r="T6" s="11"/>
      <c r="U6" s="11"/>
      <c r="V6" s="11"/>
      <c r="W6" s="11"/>
      <c r="X6" s="11"/>
      <c r="Y6" s="12"/>
      <c r="Z6" s="12"/>
      <c r="AA6" s="11"/>
      <c r="AB6" s="11"/>
      <c r="AC6" s="11"/>
      <c r="AD6" s="11"/>
      <c r="AE6" s="11"/>
      <c r="AF6" s="12"/>
      <c r="AG6" s="12"/>
      <c r="AH6" s="104"/>
      <c r="AI6" s="126"/>
      <c r="AJ6" s="128"/>
    </row>
    <row r="7" spans="1:36" x14ac:dyDescent="0.15">
      <c r="A7" s="153" t="s">
        <v>27</v>
      </c>
      <c r="B7" s="154" t="s">
        <v>26</v>
      </c>
      <c r="C7" s="51" t="s">
        <v>8</v>
      </c>
      <c r="D7" s="15"/>
      <c r="E7" s="15"/>
      <c r="F7" s="14"/>
      <c r="G7" s="14"/>
      <c r="H7" s="14"/>
      <c r="I7" s="14"/>
      <c r="J7" s="14"/>
      <c r="K7" s="15"/>
      <c r="L7" s="15"/>
      <c r="M7" s="14"/>
      <c r="N7" s="14"/>
      <c r="O7" s="14"/>
      <c r="P7" s="14"/>
      <c r="Q7" s="14"/>
      <c r="R7" s="15"/>
      <c r="S7" s="15"/>
      <c r="T7" s="14"/>
      <c r="U7" s="14"/>
      <c r="V7" s="14"/>
      <c r="W7" s="14"/>
      <c r="X7" s="14"/>
      <c r="Y7" s="15"/>
      <c r="Z7" s="15"/>
      <c r="AA7" s="14"/>
      <c r="AB7" s="14"/>
      <c r="AC7" s="14"/>
      <c r="AD7" s="14"/>
      <c r="AE7" s="14"/>
      <c r="AF7" s="15"/>
      <c r="AG7" s="15"/>
      <c r="AH7" s="105"/>
      <c r="AI7" s="126"/>
      <c r="AJ7" s="128"/>
    </row>
    <row r="8" spans="1:36" x14ac:dyDescent="0.15">
      <c r="A8" s="150"/>
      <c r="B8" s="155"/>
      <c r="C8" s="50" t="s">
        <v>10</v>
      </c>
      <c r="D8" s="12"/>
      <c r="E8" s="12"/>
      <c r="F8" s="11"/>
      <c r="G8" s="11"/>
      <c r="H8" s="11"/>
      <c r="I8" s="11"/>
      <c r="J8" s="11"/>
      <c r="K8" s="12"/>
      <c r="L8" s="12"/>
      <c r="M8" s="11"/>
      <c r="N8" s="11"/>
      <c r="O8" s="11"/>
      <c r="P8" s="11"/>
      <c r="Q8" s="11"/>
      <c r="R8" s="12"/>
      <c r="S8" s="12"/>
      <c r="T8" s="11"/>
      <c r="U8" s="11"/>
      <c r="V8" s="11"/>
      <c r="W8" s="11"/>
      <c r="X8" s="11"/>
      <c r="Y8" s="12"/>
      <c r="Z8" s="12"/>
      <c r="AA8" s="11"/>
      <c r="AB8" s="11"/>
      <c r="AC8" s="11"/>
      <c r="AD8" s="11"/>
      <c r="AE8" s="11"/>
      <c r="AF8" s="12"/>
      <c r="AG8" s="12"/>
      <c r="AH8" s="104"/>
      <c r="AI8" s="126"/>
      <c r="AJ8" s="128"/>
    </row>
    <row r="9" spans="1:36" x14ac:dyDescent="0.15">
      <c r="A9" s="153"/>
      <c r="B9" s="144" t="s">
        <v>30</v>
      </c>
      <c r="C9" s="51" t="s">
        <v>8</v>
      </c>
      <c r="D9" s="15"/>
      <c r="E9" s="15"/>
      <c r="F9" s="14"/>
      <c r="G9" s="14"/>
      <c r="H9" s="14"/>
      <c r="I9" s="14"/>
      <c r="J9" s="14"/>
      <c r="K9" s="15"/>
      <c r="L9" s="15"/>
      <c r="M9" s="14"/>
      <c r="N9" s="14"/>
      <c r="O9" s="14"/>
      <c r="P9" s="14"/>
      <c r="Q9" s="14"/>
      <c r="R9" s="15"/>
      <c r="S9" s="15"/>
      <c r="T9" s="14"/>
      <c r="U9" s="14"/>
      <c r="V9" s="14"/>
      <c r="W9" s="14"/>
      <c r="X9" s="14"/>
      <c r="Y9" s="15"/>
      <c r="Z9" s="15"/>
      <c r="AA9" s="14"/>
      <c r="AB9" s="14"/>
      <c r="AC9" s="14"/>
      <c r="AD9" s="14"/>
      <c r="AE9" s="14"/>
      <c r="AF9" s="15"/>
      <c r="AG9" s="15"/>
      <c r="AH9" s="105"/>
      <c r="AI9" s="126"/>
      <c r="AJ9" s="128"/>
    </row>
    <row r="10" spans="1:36" x14ac:dyDescent="0.15">
      <c r="A10" s="150"/>
      <c r="B10" s="155"/>
      <c r="C10" s="50" t="s">
        <v>10</v>
      </c>
      <c r="D10" s="12"/>
      <c r="E10" s="12"/>
      <c r="F10" s="11"/>
      <c r="G10" s="11"/>
      <c r="H10" s="11"/>
      <c r="I10" s="11"/>
      <c r="J10" s="11"/>
      <c r="K10" s="12"/>
      <c r="L10" s="12"/>
      <c r="M10" s="11"/>
      <c r="N10" s="11"/>
      <c r="O10" s="11"/>
      <c r="P10" s="11"/>
      <c r="Q10" s="11"/>
      <c r="R10" s="12"/>
      <c r="S10" s="12"/>
      <c r="T10" s="11"/>
      <c r="U10" s="11"/>
      <c r="V10" s="11"/>
      <c r="W10" s="11"/>
      <c r="X10" s="11"/>
      <c r="Y10" s="12"/>
      <c r="Z10" s="12"/>
      <c r="AA10" s="11"/>
      <c r="AB10" s="11"/>
      <c r="AC10" s="11"/>
      <c r="AD10" s="11"/>
      <c r="AE10" s="11"/>
      <c r="AF10" s="12"/>
      <c r="AG10" s="12"/>
      <c r="AH10" s="104"/>
      <c r="AI10" s="126"/>
      <c r="AJ10" s="128"/>
    </row>
    <row r="11" spans="1:36" x14ac:dyDescent="0.15">
      <c r="A11" s="156" t="s">
        <v>28</v>
      </c>
      <c r="B11" s="144" t="s">
        <v>31</v>
      </c>
      <c r="C11" s="51" t="s">
        <v>8</v>
      </c>
      <c r="D11" s="15"/>
      <c r="E11" s="15"/>
      <c r="F11" s="14"/>
      <c r="G11" s="14"/>
      <c r="H11" s="14"/>
      <c r="I11" s="14"/>
      <c r="J11" s="14"/>
      <c r="K11" s="15"/>
      <c r="L11" s="15"/>
      <c r="M11" s="14"/>
      <c r="N11" s="14"/>
      <c r="O11" s="14"/>
      <c r="P11" s="14"/>
      <c r="Q11" s="14"/>
      <c r="R11" s="15"/>
      <c r="S11" s="15"/>
      <c r="T11" s="106"/>
      <c r="U11" s="14"/>
      <c r="V11" s="14"/>
      <c r="W11" s="14"/>
      <c r="X11" s="14"/>
      <c r="Y11" s="15"/>
      <c r="Z11" s="15"/>
      <c r="AA11" s="14"/>
      <c r="AB11" s="14"/>
      <c r="AC11" s="14"/>
      <c r="AD11" s="14"/>
      <c r="AE11" s="14"/>
      <c r="AF11" s="15"/>
      <c r="AG11" s="15"/>
      <c r="AH11" s="105"/>
      <c r="AI11" s="126"/>
      <c r="AJ11" s="128"/>
    </row>
    <row r="12" spans="1:36" x14ac:dyDescent="0.15">
      <c r="A12" s="153"/>
      <c r="B12" s="155"/>
      <c r="C12" s="52" t="s">
        <v>10</v>
      </c>
      <c r="D12" s="18"/>
      <c r="E12" s="18"/>
      <c r="F12" s="16"/>
      <c r="G12" s="16"/>
      <c r="H12" s="16"/>
      <c r="I12" s="16"/>
      <c r="J12" s="16"/>
      <c r="K12" s="18"/>
      <c r="L12" s="18"/>
      <c r="M12" s="16"/>
      <c r="N12" s="16"/>
      <c r="O12" s="16"/>
      <c r="P12" s="16"/>
      <c r="Q12" s="16"/>
      <c r="R12" s="18"/>
      <c r="S12" s="18"/>
      <c r="T12" s="16"/>
      <c r="U12" s="16"/>
      <c r="V12" s="16"/>
      <c r="W12" s="16"/>
      <c r="X12" s="16"/>
      <c r="Y12" s="18"/>
      <c r="Z12" s="18"/>
      <c r="AA12" s="16"/>
      <c r="AB12" s="16"/>
      <c r="AC12" s="16"/>
      <c r="AD12" s="16"/>
      <c r="AE12" s="16"/>
      <c r="AF12" s="18"/>
      <c r="AG12" s="18"/>
      <c r="AH12" s="107"/>
      <c r="AI12" s="126"/>
      <c r="AJ12" s="128"/>
    </row>
    <row r="13" spans="1:36" x14ac:dyDescent="0.15">
      <c r="A13" s="156" t="s">
        <v>29</v>
      </c>
      <c r="B13" s="144" t="s">
        <v>32</v>
      </c>
      <c r="C13" s="51" t="s">
        <v>8</v>
      </c>
      <c r="D13" s="15"/>
      <c r="E13" s="15"/>
      <c r="F13" s="14"/>
      <c r="G13" s="14"/>
      <c r="H13" s="14"/>
      <c r="I13" s="14"/>
      <c r="J13" s="14"/>
      <c r="K13" s="15"/>
      <c r="L13" s="15"/>
      <c r="M13" s="14"/>
      <c r="N13" s="14"/>
      <c r="O13" s="14"/>
      <c r="P13" s="14"/>
      <c r="Q13" s="14"/>
      <c r="R13" s="15"/>
      <c r="S13" s="15"/>
      <c r="T13" s="14"/>
      <c r="U13" s="14"/>
      <c r="V13" s="14"/>
      <c r="W13" s="14"/>
      <c r="X13" s="14"/>
      <c r="Y13" s="15"/>
      <c r="Z13" s="15"/>
      <c r="AA13" s="14"/>
      <c r="AB13" s="14"/>
      <c r="AC13" s="14"/>
      <c r="AD13" s="14"/>
      <c r="AE13" s="14"/>
      <c r="AF13" s="15"/>
      <c r="AG13" s="15"/>
      <c r="AH13" s="105"/>
      <c r="AI13" s="62"/>
      <c r="AJ13" s="63"/>
    </row>
    <row r="14" spans="1:36" x14ac:dyDescent="0.15">
      <c r="A14" s="150"/>
      <c r="B14" s="155"/>
      <c r="C14" s="52" t="s">
        <v>10</v>
      </c>
      <c r="D14" s="23"/>
      <c r="E14" s="23"/>
      <c r="F14" s="17"/>
      <c r="G14" s="17"/>
      <c r="H14" s="17"/>
      <c r="I14" s="17"/>
      <c r="J14" s="17"/>
      <c r="K14" s="23"/>
      <c r="L14" s="23"/>
      <c r="M14" s="17"/>
      <c r="N14" s="17"/>
      <c r="O14" s="17"/>
      <c r="P14" s="17"/>
      <c r="Q14" s="17"/>
      <c r="R14" s="23"/>
      <c r="S14" s="23"/>
      <c r="T14" s="17"/>
      <c r="U14" s="17"/>
      <c r="V14" s="17"/>
      <c r="W14" s="17"/>
      <c r="X14" s="17"/>
      <c r="Y14" s="23"/>
      <c r="Z14" s="23"/>
      <c r="AA14" s="17"/>
      <c r="AB14" s="17"/>
      <c r="AC14" s="17"/>
      <c r="AD14" s="17"/>
      <c r="AE14" s="17"/>
      <c r="AF14" s="23"/>
      <c r="AG14" s="23"/>
      <c r="AH14" s="108"/>
      <c r="AI14" s="62"/>
      <c r="AJ14" s="63"/>
    </row>
    <row r="15" spans="1:36" x14ac:dyDescent="0.15">
      <c r="A15" s="156" t="s">
        <v>11</v>
      </c>
      <c r="B15" s="144"/>
      <c r="C15" s="51" t="s">
        <v>8</v>
      </c>
      <c r="D15" s="15"/>
      <c r="E15" s="15"/>
      <c r="F15" s="14"/>
      <c r="G15" s="14"/>
      <c r="H15" s="14"/>
      <c r="I15" s="14"/>
      <c r="J15" s="14"/>
      <c r="K15" s="15"/>
      <c r="L15" s="15"/>
      <c r="M15" s="14"/>
      <c r="N15" s="14"/>
      <c r="O15" s="14"/>
      <c r="P15" s="14"/>
      <c r="Q15" s="14"/>
      <c r="R15" s="15"/>
      <c r="S15" s="15"/>
      <c r="T15" s="14"/>
      <c r="U15" s="14"/>
      <c r="V15" s="14"/>
      <c r="W15" s="14"/>
      <c r="X15" s="14"/>
      <c r="Y15" s="15"/>
      <c r="Z15" s="15"/>
      <c r="AA15" s="14"/>
      <c r="AB15" s="14"/>
      <c r="AC15" s="14"/>
      <c r="AD15" s="14"/>
      <c r="AE15" s="14"/>
      <c r="AF15" s="15"/>
      <c r="AG15" s="15"/>
      <c r="AH15" s="105"/>
      <c r="AI15" s="62"/>
      <c r="AJ15" s="63"/>
    </row>
    <row r="16" spans="1:36" x14ac:dyDescent="0.15">
      <c r="A16" s="150"/>
      <c r="B16" s="155"/>
      <c r="C16" s="52" t="s">
        <v>10</v>
      </c>
      <c r="D16" s="23"/>
      <c r="E16" s="23"/>
      <c r="F16" s="17"/>
      <c r="G16" s="17"/>
      <c r="H16" s="17"/>
      <c r="I16" s="17"/>
      <c r="J16" s="17"/>
      <c r="K16" s="23"/>
      <c r="L16" s="23"/>
      <c r="M16" s="17"/>
      <c r="N16" s="17"/>
      <c r="O16" s="17"/>
      <c r="P16" s="17"/>
      <c r="Q16" s="17"/>
      <c r="R16" s="23"/>
      <c r="S16" s="23"/>
      <c r="T16" s="17"/>
      <c r="U16" s="17"/>
      <c r="V16" s="17"/>
      <c r="W16" s="17"/>
      <c r="X16" s="17"/>
      <c r="Y16" s="23"/>
      <c r="Z16" s="23"/>
      <c r="AA16" s="17"/>
      <c r="AB16" s="17"/>
      <c r="AC16" s="17"/>
      <c r="AD16" s="17"/>
      <c r="AE16" s="17"/>
      <c r="AF16" s="23"/>
      <c r="AG16" s="23"/>
      <c r="AH16" s="108"/>
      <c r="AI16" s="62"/>
      <c r="AJ16" s="63"/>
    </row>
    <row r="17" spans="1:36" x14ac:dyDescent="0.15">
      <c r="A17" s="156"/>
      <c r="B17" s="144"/>
      <c r="C17" s="51" t="s">
        <v>8</v>
      </c>
      <c r="D17" s="15"/>
      <c r="E17" s="15"/>
      <c r="F17" s="14"/>
      <c r="G17" s="14"/>
      <c r="H17" s="14"/>
      <c r="I17" s="14"/>
      <c r="J17" s="14"/>
      <c r="K17" s="15"/>
      <c r="L17" s="15"/>
      <c r="M17" s="14"/>
      <c r="N17" s="14"/>
      <c r="O17" s="14"/>
      <c r="P17" s="14"/>
      <c r="Q17" s="14"/>
      <c r="R17" s="15"/>
      <c r="S17" s="15"/>
      <c r="T17" s="14"/>
      <c r="U17" s="14"/>
      <c r="V17" s="14"/>
      <c r="W17" s="14"/>
      <c r="X17" s="14"/>
      <c r="Y17" s="15"/>
      <c r="Z17" s="15"/>
      <c r="AA17" s="14"/>
      <c r="AB17" s="14"/>
      <c r="AC17" s="14"/>
      <c r="AD17" s="14"/>
      <c r="AE17" s="14"/>
      <c r="AF17" s="15"/>
      <c r="AG17" s="15"/>
      <c r="AH17" s="105"/>
      <c r="AI17" s="62"/>
      <c r="AJ17" s="63"/>
    </row>
    <row r="18" spans="1:36" x14ac:dyDescent="0.15">
      <c r="A18" s="150"/>
      <c r="B18" s="155"/>
      <c r="C18" s="52" t="s">
        <v>10</v>
      </c>
      <c r="D18" s="23"/>
      <c r="E18" s="23"/>
      <c r="F18" s="17"/>
      <c r="G18" s="17"/>
      <c r="H18" s="17"/>
      <c r="I18" s="17"/>
      <c r="J18" s="17"/>
      <c r="K18" s="23"/>
      <c r="L18" s="23"/>
      <c r="M18" s="17"/>
      <c r="N18" s="17"/>
      <c r="O18" s="17"/>
      <c r="P18" s="17"/>
      <c r="Q18" s="17"/>
      <c r="R18" s="23"/>
      <c r="S18" s="23"/>
      <c r="T18" s="17"/>
      <c r="U18" s="17"/>
      <c r="V18" s="17"/>
      <c r="W18" s="17"/>
      <c r="X18" s="17"/>
      <c r="Y18" s="23"/>
      <c r="Z18" s="23"/>
      <c r="AA18" s="17"/>
      <c r="AB18" s="17"/>
      <c r="AC18" s="17"/>
      <c r="AD18" s="17"/>
      <c r="AE18" s="17"/>
      <c r="AF18" s="23"/>
      <c r="AG18" s="23"/>
      <c r="AH18" s="108"/>
      <c r="AI18" s="62"/>
      <c r="AJ18" s="63"/>
    </row>
    <row r="19" spans="1:36" x14ac:dyDescent="0.15">
      <c r="A19" s="156"/>
      <c r="B19" s="144"/>
      <c r="C19" s="51" t="s">
        <v>8</v>
      </c>
      <c r="D19" s="15"/>
      <c r="E19" s="15"/>
      <c r="F19" s="14"/>
      <c r="G19" s="14"/>
      <c r="H19" s="14"/>
      <c r="I19" s="14"/>
      <c r="J19" s="14"/>
      <c r="K19" s="15"/>
      <c r="L19" s="15"/>
      <c r="M19" s="14"/>
      <c r="N19" s="14"/>
      <c r="O19" s="14"/>
      <c r="P19" s="14"/>
      <c r="Q19" s="14"/>
      <c r="R19" s="15"/>
      <c r="S19" s="15"/>
      <c r="T19" s="14"/>
      <c r="U19" s="14"/>
      <c r="V19" s="14"/>
      <c r="W19" s="14"/>
      <c r="X19" s="14"/>
      <c r="Y19" s="15"/>
      <c r="Z19" s="15"/>
      <c r="AA19" s="14"/>
      <c r="AB19" s="14"/>
      <c r="AC19" s="14"/>
      <c r="AD19" s="14"/>
      <c r="AE19" s="14"/>
      <c r="AF19" s="15"/>
      <c r="AG19" s="15"/>
      <c r="AH19" s="105"/>
      <c r="AI19" s="62"/>
      <c r="AJ19" s="63"/>
    </row>
    <row r="20" spans="1:36" x14ac:dyDescent="0.15">
      <c r="A20" s="150"/>
      <c r="B20" s="155"/>
      <c r="C20" s="52" t="s">
        <v>10</v>
      </c>
      <c r="D20" s="23"/>
      <c r="E20" s="23"/>
      <c r="F20" s="17"/>
      <c r="G20" s="17"/>
      <c r="H20" s="17"/>
      <c r="I20" s="17"/>
      <c r="J20" s="17"/>
      <c r="K20" s="23"/>
      <c r="L20" s="23"/>
      <c r="M20" s="17"/>
      <c r="N20" s="17"/>
      <c r="O20" s="17"/>
      <c r="P20" s="17"/>
      <c r="Q20" s="17"/>
      <c r="R20" s="23"/>
      <c r="S20" s="23"/>
      <c r="T20" s="17"/>
      <c r="U20" s="17"/>
      <c r="V20" s="17"/>
      <c r="W20" s="17"/>
      <c r="X20" s="17"/>
      <c r="Y20" s="23"/>
      <c r="Z20" s="23"/>
      <c r="AA20" s="17"/>
      <c r="AB20" s="17"/>
      <c r="AC20" s="17"/>
      <c r="AD20" s="17"/>
      <c r="AE20" s="17"/>
      <c r="AF20" s="23"/>
      <c r="AG20" s="23"/>
      <c r="AH20" s="108"/>
      <c r="AI20" s="62"/>
      <c r="AJ20" s="63"/>
    </row>
    <row r="21" spans="1:36" x14ac:dyDescent="0.15">
      <c r="A21" s="156"/>
      <c r="B21" s="144"/>
      <c r="C21" s="51" t="s">
        <v>8</v>
      </c>
      <c r="D21" s="15"/>
      <c r="E21" s="15"/>
      <c r="F21" s="14"/>
      <c r="G21" s="14"/>
      <c r="H21" s="14"/>
      <c r="I21" s="14"/>
      <c r="J21" s="14"/>
      <c r="K21" s="15"/>
      <c r="L21" s="15"/>
      <c r="M21" s="14"/>
      <c r="N21" s="14"/>
      <c r="O21" s="14"/>
      <c r="P21" s="14"/>
      <c r="Q21" s="14"/>
      <c r="R21" s="15"/>
      <c r="S21" s="15"/>
      <c r="T21" s="14"/>
      <c r="U21" s="14"/>
      <c r="V21" s="14"/>
      <c r="W21" s="14"/>
      <c r="X21" s="14"/>
      <c r="Y21" s="15"/>
      <c r="Z21" s="15"/>
      <c r="AA21" s="14"/>
      <c r="AB21" s="14"/>
      <c r="AC21" s="14"/>
      <c r="AD21" s="14"/>
      <c r="AE21" s="14"/>
      <c r="AF21" s="15"/>
      <c r="AG21" s="15"/>
      <c r="AH21" s="105"/>
      <c r="AI21" s="62"/>
      <c r="AJ21" s="63"/>
    </row>
    <row r="22" spans="1:36" x14ac:dyDescent="0.15">
      <c r="A22" s="150"/>
      <c r="B22" s="155"/>
      <c r="C22" s="52" t="s">
        <v>10</v>
      </c>
      <c r="D22" s="23"/>
      <c r="E22" s="23"/>
      <c r="F22" s="17"/>
      <c r="G22" s="17"/>
      <c r="H22" s="17"/>
      <c r="I22" s="17"/>
      <c r="J22" s="17"/>
      <c r="K22" s="23"/>
      <c r="L22" s="23"/>
      <c r="M22" s="17"/>
      <c r="N22" s="17"/>
      <c r="O22" s="17"/>
      <c r="P22" s="17"/>
      <c r="Q22" s="17"/>
      <c r="R22" s="23"/>
      <c r="S22" s="23"/>
      <c r="T22" s="17"/>
      <c r="U22" s="17"/>
      <c r="V22" s="17"/>
      <c r="W22" s="17"/>
      <c r="X22" s="17"/>
      <c r="Y22" s="23"/>
      <c r="Z22" s="23"/>
      <c r="AA22" s="17"/>
      <c r="AB22" s="17"/>
      <c r="AC22" s="17"/>
      <c r="AD22" s="17"/>
      <c r="AE22" s="17"/>
      <c r="AF22" s="23"/>
      <c r="AG22" s="23"/>
      <c r="AH22" s="108"/>
      <c r="AI22" s="62"/>
      <c r="AJ22" s="63"/>
    </row>
    <row r="23" spans="1:36" x14ac:dyDescent="0.15">
      <c r="A23" s="156"/>
      <c r="B23" s="144"/>
      <c r="C23" s="51" t="s">
        <v>8</v>
      </c>
      <c r="D23" s="15"/>
      <c r="E23" s="15"/>
      <c r="F23" s="14"/>
      <c r="G23" s="14"/>
      <c r="H23" s="14"/>
      <c r="I23" s="14"/>
      <c r="J23" s="14"/>
      <c r="K23" s="15"/>
      <c r="L23" s="15"/>
      <c r="M23" s="14"/>
      <c r="N23" s="14"/>
      <c r="O23" s="14"/>
      <c r="P23" s="14"/>
      <c r="Q23" s="14"/>
      <c r="R23" s="15"/>
      <c r="S23" s="15"/>
      <c r="T23" s="14"/>
      <c r="U23" s="14"/>
      <c r="V23" s="14"/>
      <c r="W23" s="14"/>
      <c r="X23" s="14"/>
      <c r="Y23" s="15"/>
      <c r="Z23" s="15"/>
      <c r="AA23" s="14"/>
      <c r="AB23" s="14"/>
      <c r="AC23" s="14"/>
      <c r="AD23" s="14"/>
      <c r="AE23" s="14"/>
      <c r="AF23" s="15"/>
      <c r="AG23" s="15"/>
      <c r="AH23" s="105"/>
      <c r="AI23" s="62"/>
      <c r="AJ23" s="63"/>
    </row>
    <row r="24" spans="1:36" ht="14.25" thickBot="1" x14ac:dyDescent="0.2">
      <c r="A24" s="150"/>
      <c r="B24" s="145"/>
      <c r="C24" s="52" t="s">
        <v>10</v>
      </c>
      <c r="D24" s="26"/>
      <c r="E24" s="26"/>
      <c r="F24" s="25"/>
      <c r="G24" s="25"/>
      <c r="H24" s="25"/>
      <c r="I24" s="25"/>
      <c r="J24" s="25"/>
      <c r="K24" s="26"/>
      <c r="L24" s="26"/>
      <c r="M24" s="25"/>
      <c r="N24" s="25"/>
      <c r="O24" s="25"/>
      <c r="P24" s="25"/>
      <c r="Q24" s="25"/>
      <c r="R24" s="26"/>
      <c r="S24" s="26"/>
      <c r="T24" s="25"/>
      <c r="U24" s="25"/>
      <c r="V24" s="25"/>
      <c r="W24" s="25"/>
      <c r="X24" s="25"/>
      <c r="Y24" s="26"/>
      <c r="Z24" s="26"/>
      <c r="AA24" s="25"/>
      <c r="AB24" s="25"/>
      <c r="AC24" s="25"/>
      <c r="AD24" s="25"/>
      <c r="AE24" s="25"/>
      <c r="AF24" s="26"/>
      <c r="AG24" s="26"/>
      <c r="AH24" s="109"/>
      <c r="AI24" s="62"/>
      <c r="AJ24" s="63"/>
    </row>
    <row r="25" spans="1:36" x14ac:dyDescent="0.15">
      <c r="A25" s="140"/>
      <c r="B25" s="141"/>
      <c r="C25" s="53" t="s">
        <v>8</v>
      </c>
      <c r="D25" s="65"/>
      <c r="E25" s="27"/>
      <c r="F25" s="28"/>
      <c r="G25" s="28"/>
      <c r="H25" s="27"/>
      <c r="I25" s="29" t="s">
        <v>12</v>
      </c>
      <c r="J25" s="29" t="s">
        <v>12</v>
      </c>
      <c r="K25" s="30" t="s">
        <v>23</v>
      </c>
      <c r="L25" s="30" t="s">
        <v>23</v>
      </c>
      <c r="M25" s="29" t="s">
        <v>12</v>
      </c>
      <c r="N25" s="29" t="s">
        <v>12</v>
      </c>
      <c r="O25" s="29" t="s">
        <v>12</v>
      </c>
      <c r="P25" s="29"/>
      <c r="Q25" s="29"/>
      <c r="R25" s="30" t="s">
        <v>23</v>
      </c>
      <c r="S25" s="30" t="s">
        <v>23</v>
      </c>
      <c r="T25" s="29" t="s">
        <v>12</v>
      </c>
      <c r="U25" s="29" t="s">
        <v>12</v>
      </c>
      <c r="V25" s="29" t="s">
        <v>12</v>
      </c>
      <c r="W25" s="29" t="s">
        <v>12</v>
      </c>
      <c r="X25" s="29" t="s">
        <v>12</v>
      </c>
      <c r="Y25" s="8" t="s">
        <v>14</v>
      </c>
      <c r="Z25" s="30" t="s">
        <v>23</v>
      </c>
      <c r="AA25" s="30" t="s">
        <v>13</v>
      </c>
      <c r="AB25" s="27" t="s">
        <v>12</v>
      </c>
      <c r="AC25" s="27" t="s">
        <v>12</v>
      </c>
      <c r="AD25" s="27" t="s">
        <v>12</v>
      </c>
      <c r="AE25" s="27" t="s">
        <v>12</v>
      </c>
      <c r="AF25" s="27"/>
      <c r="AG25" s="31"/>
      <c r="AH25" s="31"/>
      <c r="AI25" s="82">
        <v>6</v>
      </c>
      <c r="AJ25" s="67">
        <v>15</v>
      </c>
    </row>
    <row r="26" spans="1:36" ht="14.25" thickBot="1" x14ac:dyDescent="0.2">
      <c r="A26" s="121"/>
      <c r="B26" s="142"/>
      <c r="C26" s="54" t="s">
        <v>10</v>
      </c>
      <c r="D26" s="33"/>
      <c r="E26" s="34"/>
      <c r="F26" s="35"/>
      <c r="G26" s="35"/>
      <c r="H26" s="34"/>
      <c r="I26" s="43"/>
      <c r="J26" s="43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25"/>
      <c r="AC26" s="25"/>
      <c r="AD26" s="34"/>
      <c r="AE26" s="25"/>
      <c r="AF26" s="25"/>
      <c r="AG26" s="25"/>
      <c r="AH26" s="25"/>
      <c r="AI26" s="83"/>
      <c r="AJ26" s="77"/>
    </row>
    <row r="27" spans="1:36" x14ac:dyDescent="0.15">
      <c r="A27" s="62"/>
      <c r="B27" s="46"/>
      <c r="C27" s="128" t="s">
        <v>15</v>
      </c>
      <c r="D27" s="71"/>
      <c r="E27" s="72"/>
      <c r="F27" s="73"/>
      <c r="G27" s="73"/>
      <c r="H27" s="72"/>
      <c r="I27" s="175" t="s">
        <v>36</v>
      </c>
      <c r="J27" s="72"/>
      <c r="K27" s="72"/>
      <c r="L27" s="72"/>
      <c r="M27" s="100"/>
      <c r="N27" s="100"/>
      <c r="O27" s="100"/>
      <c r="P27" s="160" t="s">
        <v>60</v>
      </c>
      <c r="Q27" s="172"/>
      <c r="R27" s="146" t="s">
        <v>56</v>
      </c>
      <c r="S27" s="72"/>
      <c r="T27" s="100"/>
      <c r="U27" s="100"/>
      <c r="V27" s="100"/>
      <c r="W27" s="100"/>
      <c r="X27" s="100"/>
      <c r="Y27" s="169" t="s">
        <v>24</v>
      </c>
      <c r="Z27" s="57"/>
      <c r="AA27" s="170" t="s">
        <v>55</v>
      </c>
      <c r="AB27" s="72"/>
      <c r="AC27" s="72"/>
      <c r="AD27" s="72"/>
      <c r="AE27" s="72"/>
      <c r="AF27" s="160" t="s">
        <v>61</v>
      </c>
      <c r="AG27" s="161"/>
      <c r="AH27" s="162"/>
      <c r="AI27" s="79" t="s">
        <v>42</v>
      </c>
      <c r="AJ27" s="38"/>
    </row>
    <row r="28" spans="1:36" x14ac:dyDescent="0.15">
      <c r="A28" s="62"/>
      <c r="B28" s="46"/>
      <c r="C28" s="128"/>
      <c r="D28" s="71"/>
      <c r="E28" s="72"/>
      <c r="F28" s="72"/>
      <c r="G28" s="72"/>
      <c r="H28" s="72"/>
      <c r="I28" s="176"/>
      <c r="J28" s="72"/>
      <c r="K28" s="72"/>
      <c r="L28" s="72"/>
      <c r="M28" s="100"/>
      <c r="N28" s="100"/>
      <c r="O28" s="100"/>
      <c r="P28" s="163"/>
      <c r="Q28" s="173"/>
      <c r="R28" s="147"/>
      <c r="S28" s="72"/>
      <c r="T28" s="100"/>
      <c r="U28" s="100"/>
      <c r="V28" s="100"/>
      <c r="W28" s="100"/>
      <c r="X28" s="100"/>
      <c r="Y28" s="147"/>
      <c r="Z28" s="58"/>
      <c r="AA28" s="170"/>
      <c r="AB28" s="72"/>
      <c r="AC28" s="72"/>
      <c r="AD28" s="72"/>
      <c r="AE28" s="72"/>
      <c r="AF28" s="163"/>
      <c r="AG28" s="164"/>
      <c r="AH28" s="165"/>
      <c r="AI28" s="39" t="s">
        <v>43</v>
      </c>
      <c r="AJ28" s="81" t="str">
        <f>IF(AI26="","",AI26)</f>
        <v/>
      </c>
    </row>
    <row r="29" spans="1:36" x14ac:dyDescent="0.15">
      <c r="A29" s="64"/>
      <c r="B29" s="46"/>
      <c r="C29" s="128"/>
      <c r="D29" s="71"/>
      <c r="E29" s="72"/>
      <c r="F29" s="72"/>
      <c r="G29" s="72"/>
      <c r="H29" s="72"/>
      <c r="I29" s="176"/>
      <c r="J29" s="72"/>
      <c r="K29" s="72"/>
      <c r="L29" s="72"/>
      <c r="M29" s="100"/>
      <c r="N29" s="100"/>
      <c r="O29" s="100"/>
      <c r="P29" s="163"/>
      <c r="Q29" s="173"/>
      <c r="R29" s="147"/>
      <c r="S29" s="72"/>
      <c r="T29" s="100"/>
      <c r="U29" s="100"/>
      <c r="V29" s="100"/>
      <c r="W29" s="100"/>
      <c r="X29" s="100"/>
      <c r="Y29" s="147"/>
      <c r="Z29" s="58"/>
      <c r="AA29" s="170"/>
      <c r="AB29" s="72"/>
      <c r="AC29" s="72"/>
      <c r="AD29" s="72"/>
      <c r="AE29" s="72"/>
      <c r="AF29" s="163"/>
      <c r="AG29" s="164"/>
      <c r="AH29" s="165"/>
      <c r="AI29" s="39" t="s">
        <v>44</v>
      </c>
      <c r="AJ29" s="81" t="str">
        <f>IF(AJ26+AI26=0,"",AJ26+AI26)</f>
        <v/>
      </c>
    </row>
    <row r="30" spans="1:36" x14ac:dyDescent="0.15">
      <c r="A30" s="64"/>
      <c r="B30" s="46"/>
      <c r="C30" s="128"/>
      <c r="D30" s="71"/>
      <c r="E30" s="72"/>
      <c r="F30" s="72"/>
      <c r="G30" s="72"/>
      <c r="H30" s="72"/>
      <c r="I30" s="176"/>
      <c r="J30" s="72"/>
      <c r="K30" s="72"/>
      <c r="L30" s="72"/>
      <c r="M30" s="100"/>
      <c r="N30" s="100"/>
      <c r="O30" s="100"/>
      <c r="P30" s="163"/>
      <c r="Q30" s="173"/>
      <c r="R30" s="147"/>
      <c r="S30" s="72"/>
      <c r="T30" s="100"/>
      <c r="U30" s="100"/>
      <c r="V30" s="100"/>
      <c r="W30" s="100"/>
      <c r="X30" s="100"/>
      <c r="Y30" s="147"/>
      <c r="Z30" s="58"/>
      <c r="AA30" s="170"/>
      <c r="AB30" s="72"/>
      <c r="AC30" s="72"/>
      <c r="AD30" s="72"/>
      <c r="AE30" s="72"/>
      <c r="AF30" s="163"/>
      <c r="AG30" s="164"/>
      <c r="AH30" s="165"/>
      <c r="AI30" s="39" t="s">
        <v>47</v>
      </c>
      <c r="AJ30" s="40" t="s">
        <v>39</v>
      </c>
    </row>
    <row r="31" spans="1:36" x14ac:dyDescent="0.15">
      <c r="A31" s="64"/>
      <c r="B31" s="46"/>
      <c r="C31" s="128"/>
      <c r="D31" s="71"/>
      <c r="E31" s="72"/>
      <c r="F31" s="72"/>
      <c r="G31" s="72"/>
      <c r="H31" s="72"/>
      <c r="I31" s="176"/>
      <c r="J31" s="72"/>
      <c r="K31" s="72"/>
      <c r="L31" s="72"/>
      <c r="M31" s="100"/>
      <c r="N31" s="100"/>
      <c r="O31" s="100"/>
      <c r="P31" s="163"/>
      <c r="Q31" s="173"/>
      <c r="R31" s="147"/>
      <c r="S31" s="72"/>
      <c r="T31" s="100"/>
      <c r="U31" s="100"/>
      <c r="V31" s="100"/>
      <c r="W31" s="100"/>
      <c r="X31" s="100"/>
      <c r="Y31" s="147"/>
      <c r="Z31" s="58"/>
      <c r="AA31" s="170"/>
      <c r="AB31" s="72"/>
      <c r="AC31" s="72"/>
      <c r="AD31" s="72"/>
      <c r="AE31" s="72"/>
      <c r="AF31" s="163"/>
      <c r="AG31" s="164"/>
      <c r="AH31" s="165"/>
      <c r="AI31" s="39" t="s">
        <v>16</v>
      </c>
      <c r="AJ31" s="84" t="str">
        <f>IFERROR(AJ28/AJ29,"")</f>
        <v/>
      </c>
    </row>
    <row r="32" spans="1:36" x14ac:dyDescent="0.15">
      <c r="A32" s="64"/>
      <c r="B32" s="46"/>
      <c r="C32" s="128"/>
      <c r="D32" s="71"/>
      <c r="E32" s="72"/>
      <c r="F32" s="72"/>
      <c r="G32" s="72"/>
      <c r="H32" s="72"/>
      <c r="I32" s="176"/>
      <c r="J32" s="72"/>
      <c r="K32" s="72"/>
      <c r="L32" s="72"/>
      <c r="M32" s="100"/>
      <c r="N32" s="100"/>
      <c r="O32" s="100"/>
      <c r="P32" s="163"/>
      <c r="Q32" s="173"/>
      <c r="R32" s="147"/>
      <c r="S32" s="72"/>
      <c r="T32" s="100"/>
      <c r="U32" s="100"/>
      <c r="V32" s="100"/>
      <c r="W32" s="100"/>
      <c r="X32" s="100"/>
      <c r="Y32" s="147"/>
      <c r="Z32" s="58"/>
      <c r="AA32" s="170"/>
      <c r="AB32" s="72"/>
      <c r="AC32" s="72"/>
      <c r="AD32" s="72"/>
      <c r="AE32" s="72"/>
      <c r="AF32" s="163"/>
      <c r="AG32" s="164"/>
      <c r="AH32" s="165"/>
      <c r="AI32" s="80" t="s">
        <v>41</v>
      </c>
      <c r="AJ32" s="38"/>
    </row>
    <row r="33" spans="1:36" x14ac:dyDescent="0.15">
      <c r="A33" s="64"/>
      <c r="B33" s="46"/>
      <c r="C33" s="128"/>
      <c r="D33" s="71"/>
      <c r="E33" s="72"/>
      <c r="F33" s="72"/>
      <c r="G33" s="72"/>
      <c r="H33" s="72"/>
      <c r="I33" s="176"/>
      <c r="J33" s="72"/>
      <c r="K33" s="72"/>
      <c r="L33" s="72"/>
      <c r="M33" s="100"/>
      <c r="N33" s="100"/>
      <c r="O33" s="100"/>
      <c r="P33" s="163"/>
      <c r="Q33" s="173"/>
      <c r="R33" s="147"/>
      <c r="S33" s="72"/>
      <c r="T33" s="100"/>
      <c r="U33" s="100"/>
      <c r="V33" s="100"/>
      <c r="W33" s="100"/>
      <c r="X33" s="100"/>
      <c r="Y33" s="147"/>
      <c r="Z33" s="58"/>
      <c r="AA33" s="170"/>
      <c r="AB33" s="72"/>
      <c r="AC33" s="72"/>
      <c r="AD33" s="72"/>
      <c r="AE33" s="72"/>
      <c r="AF33" s="163"/>
      <c r="AG33" s="164"/>
      <c r="AH33" s="165"/>
      <c r="AI33" s="39" t="s">
        <v>45</v>
      </c>
      <c r="AJ33" s="81"/>
    </row>
    <row r="34" spans="1:36" x14ac:dyDescent="0.15">
      <c r="A34" s="64"/>
      <c r="B34" s="46"/>
      <c r="C34" s="128"/>
      <c r="D34" s="71"/>
      <c r="E34" s="72"/>
      <c r="F34" s="72"/>
      <c r="G34" s="72"/>
      <c r="H34" s="72"/>
      <c r="I34" s="176"/>
      <c r="J34" s="72"/>
      <c r="K34" s="72"/>
      <c r="L34" s="72"/>
      <c r="M34" s="100"/>
      <c r="N34" s="100"/>
      <c r="O34" s="100"/>
      <c r="P34" s="163"/>
      <c r="Q34" s="173"/>
      <c r="R34" s="147"/>
      <c r="S34" s="72"/>
      <c r="T34" s="100"/>
      <c r="U34" s="100"/>
      <c r="V34" s="100"/>
      <c r="W34" s="100"/>
      <c r="X34" s="100"/>
      <c r="Y34" s="147"/>
      <c r="Z34" s="58"/>
      <c r="AA34" s="170"/>
      <c r="AB34" s="72"/>
      <c r="AC34" s="72"/>
      <c r="AD34" s="72"/>
      <c r="AE34" s="72"/>
      <c r="AF34" s="163"/>
      <c r="AG34" s="164"/>
      <c r="AH34" s="165"/>
      <c r="AI34" s="39" t="s">
        <v>46</v>
      </c>
      <c r="AJ34" s="81"/>
    </row>
    <row r="35" spans="1:36" x14ac:dyDescent="0.15">
      <c r="A35" s="64"/>
      <c r="B35" s="46"/>
      <c r="C35" s="128"/>
      <c r="D35" s="71"/>
      <c r="E35" s="72"/>
      <c r="F35" s="72"/>
      <c r="G35" s="72"/>
      <c r="H35" s="72"/>
      <c r="I35" s="176"/>
      <c r="J35" s="72"/>
      <c r="K35" s="72"/>
      <c r="L35" s="72"/>
      <c r="M35" s="100"/>
      <c r="N35" s="100"/>
      <c r="O35" s="100"/>
      <c r="P35" s="163"/>
      <c r="Q35" s="173"/>
      <c r="R35" s="147"/>
      <c r="S35" s="72"/>
      <c r="T35" s="100"/>
      <c r="U35" s="100"/>
      <c r="V35" s="100"/>
      <c r="W35" s="100"/>
      <c r="X35" s="100"/>
      <c r="Y35" s="147"/>
      <c r="Z35" s="58"/>
      <c r="AA35" s="170"/>
      <c r="AB35" s="72"/>
      <c r="AC35" s="72"/>
      <c r="AD35" s="72"/>
      <c r="AE35" s="72"/>
      <c r="AF35" s="163"/>
      <c r="AG35" s="164"/>
      <c r="AH35" s="165"/>
      <c r="AI35" s="39" t="s">
        <v>47</v>
      </c>
      <c r="AJ35" s="40" t="s">
        <v>40</v>
      </c>
    </row>
    <row r="36" spans="1:36" ht="17.25" customHeight="1" thickBot="1" x14ac:dyDescent="0.2">
      <c r="A36" s="61"/>
      <c r="B36" s="66"/>
      <c r="C36" s="139"/>
      <c r="D36" s="74"/>
      <c r="E36" s="75"/>
      <c r="F36" s="75"/>
      <c r="G36" s="75"/>
      <c r="H36" s="75"/>
      <c r="I36" s="177"/>
      <c r="J36" s="75"/>
      <c r="K36" s="75"/>
      <c r="L36" s="75"/>
      <c r="M36" s="101"/>
      <c r="N36" s="101"/>
      <c r="O36" s="101"/>
      <c r="P36" s="166"/>
      <c r="Q36" s="174"/>
      <c r="R36" s="148"/>
      <c r="S36" s="75"/>
      <c r="T36" s="101"/>
      <c r="U36" s="101"/>
      <c r="V36" s="101"/>
      <c r="W36" s="101"/>
      <c r="X36" s="101"/>
      <c r="Y36" s="148"/>
      <c r="Z36" s="59"/>
      <c r="AA36" s="171"/>
      <c r="AB36" s="75"/>
      <c r="AC36" s="75"/>
      <c r="AD36" s="75"/>
      <c r="AE36" s="75"/>
      <c r="AF36" s="166"/>
      <c r="AG36" s="167"/>
      <c r="AH36" s="168"/>
      <c r="AI36" s="44" t="s">
        <v>16</v>
      </c>
      <c r="AJ36" s="45" t="str">
        <f>IFERROR(AJ33/AJ34,"")</f>
        <v/>
      </c>
    </row>
    <row r="37" spans="1:36" x14ac:dyDescent="0.15">
      <c r="AJ37" s="85" t="str">
        <f>IF(AJ36="","",IF(AJ36&gt;=0.285,"4週8休以上",IF(AJ36&gt;=0.25,"4週7休以上4週8休未満",IF(AJ36&gt;=0.214,"4週6休以上4週7休未満",IF(AJ36&lt;0.214,"4週6休未満")))))</f>
        <v/>
      </c>
    </row>
  </sheetData>
  <mergeCells count="37">
    <mergeCell ref="AF27:AH36"/>
    <mergeCell ref="Y27:Y36"/>
    <mergeCell ref="AA27:AA36"/>
    <mergeCell ref="P27:Q36"/>
    <mergeCell ref="A13:A14"/>
    <mergeCell ref="B13:B14"/>
    <mergeCell ref="A15:A16"/>
    <mergeCell ref="B15:B16"/>
    <mergeCell ref="A19:A20"/>
    <mergeCell ref="B19:B20"/>
    <mergeCell ref="A21:A22"/>
    <mergeCell ref="B21:B22"/>
    <mergeCell ref="A17:A18"/>
    <mergeCell ref="B17:B18"/>
    <mergeCell ref="I27:I36"/>
    <mergeCell ref="A23:A24"/>
    <mergeCell ref="A1:C2"/>
    <mergeCell ref="D1:F1"/>
    <mergeCell ref="G1:N1"/>
    <mergeCell ref="D2:F2"/>
    <mergeCell ref="G2:N2"/>
    <mergeCell ref="B23:B24"/>
    <mergeCell ref="A25:B26"/>
    <mergeCell ref="C27:C36"/>
    <mergeCell ref="R27:R36"/>
    <mergeCell ref="AI3:AJ4"/>
    <mergeCell ref="A5:A6"/>
    <mergeCell ref="B5:B6"/>
    <mergeCell ref="AI5:AI12"/>
    <mergeCell ref="AJ5:AJ12"/>
    <mergeCell ref="A7:A8"/>
    <mergeCell ref="B7:B8"/>
    <mergeCell ref="A9:A10"/>
    <mergeCell ref="B9:B10"/>
    <mergeCell ref="A11:A12"/>
    <mergeCell ref="A3:C3"/>
    <mergeCell ref="B11:B12"/>
  </mergeCells>
  <phoneticPr fontId="1"/>
  <pageMargins left="0.7" right="0.7" top="0.75" bottom="0.75" header="0.3" footer="0.3"/>
  <pageSetup paperSize="8" orientation="landscape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workbookViewId="0">
      <selection activeCell="A3" sqref="A3:C3"/>
    </sheetView>
  </sheetViews>
  <sheetFormatPr defaultRowHeight="13.5" x14ac:dyDescent="0.15"/>
  <cols>
    <col min="1" max="2" width="15.625" style="1" customWidth="1"/>
    <col min="3" max="3" width="9" style="1"/>
    <col min="4" max="34" width="4.125" style="1" customWidth="1"/>
    <col min="35" max="36" width="13.25" style="1" customWidth="1"/>
    <col min="37" max="16384" width="9" style="1"/>
  </cols>
  <sheetData>
    <row r="1" spans="1:36" ht="21" customHeight="1" x14ac:dyDescent="0.15">
      <c r="A1" s="110" t="s">
        <v>67</v>
      </c>
      <c r="B1" s="110"/>
      <c r="C1" s="110"/>
      <c r="D1" s="115" t="s">
        <v>20</v>
      </c>
      <c r="E1" s="115"/>
      <c r="F1" s="115"/>
      <c r="G1" s="116" t="s">
        <v>22</v>
      </c>
      <c r="H1" s="116"/>
      <c r="I1" s="116"/>
      <c r="J1" s="116"/>
      <c r="K1" s="116"/>
      <c r="L1" s="116"/>
      <c r="M1" s="116"/>
      <c r="N1" s="116"/>
      <c r="AJ1" s="78" t="s">
        <v>37</v>
      </c>
    </row>
    <row r="2" spans="1:36" ht="21" customHeight="1" thickBot="1" x14ac:dyDescent="0.2">
      <c r="A2" s="111"/>
      <c r="B2" s="111"/>
      <c r="C2" s="111"/>
      <c r="D2" s="117" t="s">
        <v>21</v>
      </c>
      <c r="E2" s="117"/>
      <c r="F2" s="117"/>
      <c r="G2" s="118" t="s">
        <v>66</v>
      </c>
      <c r="H2" s="118"/>
      <c r="I2" s="118"/>
      <c r="J2" s="118"/>
      <c r="K2" s="118"/>
      <c r="L2" s="118"/>
      <c r="M2" s="118"/>
      <c r="N2" s="118"/>
    </row>
    <row r="3" spans="1:36" ht="21" customHeight="1" x14ac:dyDescent="0.15">
      <c r="A3" s="157" t="s">
        <v>64</v>
      </c>
      <c r="B3" s="158"/>
      <c r="C3" s="159"/>
      <c r="D3" s="4">
        <v>1</v>
      </c>
      <c r="E3" s="4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4">
        <v>8</v>
      </c>
      <c r="L3" s="4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4">
        <v>15</v>
      </c>
      <c r="S3" s="4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4">
        <v>22</v>
      </c>
      <c r="Z3" s="4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4">
        <v>29</v>
      </c>
      <c r="AG3" s="4">
        <v>30</v>
      </c>
      <c r="AH3" s="102">
        <v>31</v>
      </c>
      <c r="AI3" s="119" t="s">
        <v>0</v>
      </c>
      <c r="AJ3" s="120"/>
    </row>
    <row r="4" spans="1:36" ht="21" customHeight="1" thickBot="1" x14ac:dyDescent="0.2">
      <c r="A4" s="55" t="s">
        <v>18</v>
      </c>
      <c r="B4" s="56" t="s">
        <v>19</v>
      </c>
      <c r="C4" s="48" t="s">
        <v>17</v>
      </c>
      <c r="D4" s="6" t="s">
        <v>1</v>
      </c>
      <c r="E4" s="6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6" t="s">
        <v>48</v>
      </c>
      <c r="L4" s="6" t="s">
        <v>49</v>
      </c>
      <c r="M4" s="5" t="s">
        <v>3</v>
      </c>
      <c r="N4" s="5" t="s">
        <v>4</v>
      </c>
      <c r="O4" s="5" t="s">
        <v>5</v>
      </c>
      <c r="P4" s="5" t="s">
        <v>6</v>
      </c>
      <c r="Q4" s="5" t="s">
        <v>7</v>
      </c>
      <c r="R4" s="6" t="s">
        <v>48</v>
      </c>
      <c r="S4" s="6" t="s">
        <v>49</v>
      </c>
      <c r="T4" s="5" t="s">
        <v>3</v>
      </c>
      <c r="U4" s="5" t="s">
        <v>4</v>
      </c>
      <c r="V4" s="5" t="s">
        <v>5</v>
      </c>
      <c r="W4" s="5" t="s">
        <v>6</v>
      </c>
      <c r="X4" s="5" t="s">
        <v>7</v>
      </c>
      <c r="Y4" s="6" t="s">
        <v>48</v>
      </c>
      <c r="Z4" s="6" t="s">
        <v>49</v>
      </c>
      <c r="AA4" s="5" t="s">
        <v>3</v>
      </c>
      <c r="AB4" s="5" t="s">
        <v>4</v>
      </c>
      <c r="AC4" s="5" t="s">
        <v>5</v>
      </c>
      <c r="AD4" s="5" t="s">
        <v>6</v>
      </c>
      <c r="AE4" s="5" t="s">
        <v>7</v>
      </c>
      <c r="AF4" s="6" t="s">
        <v>48</v>
      </c>
      <c r="AG4" s="6" t="s">
        <v>49</v>
      </c>
      <c r="AH4" s="5" t="s">
        <v>3</v>
      </c>
      <c r="AI4" s="121"/>
      <c r="AJ4" s="122"/>
    </row>
    <row r="5" spans="1:36" ht="13.5" customHeight="1" x14ac:dyDescent="0.15">
      <c r="A5" s="149" t="s">
        <v>25</v>
      </c>
      <c r="B5" s="151"/>
      <c r="C5" s="49" t="s">
        <v>8</v>
      </c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9"/>
      <c r="AG5" s="9"/>
      <c r="AH5" s="103"/>
      <c r="AI5" s="125" t="s">
        <v>38</v>
      </c>
      <c r="AJ5" s="127" t="s">
        <v>9</v>
      </c>
    </row>
    <row r="6" spans="1:36" x14ac:dyDescent="0.15">
      <c r="A6" s="150"/>
      <c r="B6" s="152"/>
      <c r="C6" s="50" t="s">
        <v>10</v>
      </c>
      <c r="D6" s="12"/>
      <c r="E6" s="12"/>
      <c r="F6" s="11"/>
      <c r="G6" s="11"/>
      <c r="H6" s="11"/>
      <c r="I6" s="11"/>
      <c r="J6" s="11"/>
      <c r="K6" s="12"/>
      <c r="L6" s="12"/>
      <c r="M6" s="11"/>
      <c r="N6" s="11"/>
      <c r="O6" s="11"/>
      <c r="P6" s="11"/>
      <c r="Q6" s="11"/>
      <c r="R6" s="12"/>
      <c r="S6" s="12"/>
      <c r="T6" s="11"/>
      <c r="U6" s="11"/>
      <c r="V6" s="11"/>
      <c r="W6" s="11"/>
      <c r="X6" s="11"/>
      <c r="Y6" s="12"/>
      <c r="Z6" s="12"/>
      <c r="AA6" s="11"/>
      <c r="AB6" s="11"/>
      <c r="AC6" s="11"/>
      <c r="AD6" s="11"/>
      <c r="AE6" s="11"/>
      <c r="AF6" s="12"/>
      <c r="AG6" s="12"/>
      <c r="AH6" s="104"/>
      <c r="AI6" s="126"/>
      <c r="AJ6" s="128"/>
    </row>
    <row r="7" spans="1:36" x14ac:dyDescent="0.15">
      <c r="A7" s="153" t="s">
        <v>27</v>
      </c>
      <c r="B7" s="154" t="s">
        <v>26</v>
      </c>
      <c r="C7" s="51" t="s">
        <v>8</v>
      </c>
      <c r="D7" s="15"/>
      <c r="E7" s="15"/>
      <c r="F7" s="14"/>
      <c r="G7" s="14"/>
      <c r="H7" s="14"/>
      <c r="I7" s="14"/>
      <c r="J7" s="14"/>
      <c r="K7" s="15"/>
      <c r="L7" s="15"/>
      <c r="M7" s="14"/>
      <c r="N7" s="14"/>
      <c r="O7" s="14"/>
      <c r="P7" s="14"/>
      <c r="Q7" s="14"/>
      <c r="R7" s="15"/>
      <c r="S7" s="15"/>
      <c r="T7" s="14"/>
      <c r="U7" s="14"/>
      <c r="V7" s="14"/>
      <c r="W7" s="14"/>
      <c r="X7" s="14"/>
      <c r="Y7" s="15"/>
      <c r="Z7" s="15"/>
      <c r="AA7" s="14"/>
      <c r="AB7" s="14"/>
      <c r="AC7" s="14"/>
      <c r="AD7" s="14"/>
      <c r="AE7" s="14"/>
      <c r="AF7" s="15"/>
      <c r="AG7" s="15"/>
      <c r="AH7" s="105"/>
      <c r="AI7" s="126"/>
      <c r="AJ7" s="128"/>
    </row>
    <row r="8" spans="1:36" x14ac:dyDescent="0.15">
      <c r="A8" s="150"/>
      <c r="B8" s="155"/>
      <c r="C8" s="50" t="s">
        <v>10</v>
      </c>
      <c r="D8" s="12"/>
      <c r="E8" s="12"/>
      <c r="F8" s="11"/>
      <c r="G8" s="11"/>
      <c r="H8" s="11"/>
      <c r="I8" s="11"/>
      <c r="J8" s="11"/>
      <c r="K8" s="12"/>
      <c r="L8" s="12"/>
      <c r="M8" s="11"/>
      <c r="N8" s="11"/>
      <c r="O8" s="11"/>
      <c r="P8" s="11"/>
      <c r="Q8" s="11"/>
      <c r="R8" s="12"/>
      <c r="S8" s="12"/>
      <c r="T8" s="11"/>
      <c r="U8" s="11"/>
      <c r="V8" s="11"/>
      <c r="W8" s="11"/>
      <c r="X8" s="11"/>
      <c r="Y8" s="12"/>
      <c r="Z8" s="12"/>
      <c r="AA8" s="11"/>
      <c r="AB8" s="11"/>
      <c r="AC8" s="11"/>
      <c r="AD8" s="11"/>
      <c r="AE8" s="11"/>
      <c r="AF8" s="12"/>
      <c r="AG8" s="12"/>
      <c r="AH8" s="104"/>
      <c r="AI8" s="126"/>
      <c r="AJ8" s="128"/>
    </row>
    <row r="9" spans="1:36" x14ac:dyDescent="0.15">
      <c r="A9" s="153"/>
      <c r="B9" s="144" t="s">
        <v>30</v>
      </c>
      <c r="C9" s="51" t="s">
        <v>8</v>
      </c>
      <c r="D9" s="15"/>
      <c r="E9" s="15"/>
      <c r="F9" s="14"/>
      <c r="G9" s="14"/>
      <c r="H9" s="14"/>
      <c r="I9" s="14"/>
      <c r="J9" s="14"/>
      <c r="K9" s="15"/>
      <c r="L9" s="15"/>
      <c r="M9" s="14"/>
      <c r="N9" s="14"/>
      <c r="O9" s="14"/>
      <c r="P9" s="14"/>
      <c r="Q9" s="14"/>
      <c r="R9" s="15"/>
      <c r="S9" s="15"/>
      <c r="T9" s="14"/>
      <c r="U9" s="14"/>
      <c r="V9" s="14"/>
      <c r="W9" s="14"/>
      <c r="X9" s="14"/>
      <c r="Y9" s="15"/>
      <c r="Z9" s="15"/>
      <c r="AA9" s="14"/>
      <c r="AB9" s="14"/>
      <c r="AC9" s="14"/>
      <c r="AD9" s="14"/>
      <c r="AE9" s="14"/>
      <c r="AF9" s="15"/>
      <c r="AG9" s="15"/>
      <c r="AH9" s="105"/>
      <c r="AI9" s="126"/>
      <c r="AJ9" s="128"/>
    </row>
    <row r="10" spans="1:36" x14ac:dyDescent="0.15">
      <c r="A10" s="150"/>
      <c r="B10" s="155"/>
      <c r="C10" s="50" t="s">
        <v>10</v>
      </c>
      <c r="D10" s="12"/>
      <c r="E10" s="12"/>
      <c r="F10" s="11"/>
      <c r="G10" s="11"/>
      <c r="H10" s="11"/>
      <c r="I10" s="11"/>
      <c r="J10" s="11"/>
      <c r="K10" s="12"/>
      <c r="L10" s="12"/>
      <c r="M10" s="11"/>
      <c r="N10" s="11"/>
      <c r="O10" s="11"/>
      <c r="P10" s="11"/>
      <c r="Q10" s="11"/>
      <c r="R10" s="12"/>
      <c r="S10" s="12"/>
      <c r="T10" s="11"/>
      <c r="U10" s="11"/>
      <c r="V10" s="11"/>
      <c r="W10" s="11"/>
      <c r="X10" s="11"/>
      <c r="Y10" s="12"/>
      <c r="Z10" s="12"/>
      <c r="AA10" s="11"/>
      <c r="AB10" s="11"/>
      <c r="AC10" s="11"/>
      <c r="AD10" s="11"/>
      <c r="AE10" s="11"/>
      <c r="AF10" s="12"/>
      <c r="AG10" s="12"/>
      <c r="AH10" s="104"/>
      <c r="AI10" s="126"/>
      <c r="AJ10" s="128"/>
    </row>
    <row r="11" spans="1:36" x14ac:dyDescent="0.15">
      <c r="A11" s="156" t="s">
        <v>28</v>
      </c>
      <c r="B11" s="144" t="s">
        <v>31</v>
      </c>
      <c r="C11" s="51" t="s">
        <v>8</v>
      </c>
      <c r="D11" s="15"/>
      <c r="E11" s="15"/>
      <c r="F11" s="14"/>
      <c r="G11" s="14"/>
      <c r="H11" s="14"/>
      <c r="I11" s="14"/>
      <c r="J11" s="14"/>
      <c r="K11" s="15"/>
      <c r="L11" s="15"/>
      <c r="M11" s="14"/>
      <c r="N11" s="14"/>
      <c r="O11" s="14"/>
      <c r="P11" s="14"/>
      <c r="Q11" s="14"/>
      <c r="R11" s="15"/>
      <c r="S11" s="15"/>
      <c r="T11" s="106"/>
      <c r="U11" s="14"/>
      <c r="V11" s="14"/>
      <c r="W11" s="14"/>
      <c r="X11" s="14"/>
      <c r="Y11" s="15"/>
      <c r="Z11" s="15"/>
      <c r="AA11" s="14"/>
      <c r="AB11" s="14"/>
      <c r="AC11" s="14"/>
      <c r="AD11" s="14"/>
      <c r="AE11" s="14"/>
      <c r="AF11" s="15"/>
      <c r="AG11" s="15"/>
      <c r="AH11" s="105"/>
      <c r="AI11" s="126"/>
      <c r="AJ11" s="128"/>
    </row>
    <row r="12" spans="1:36" x14ac:dyDescent="0.15">
      <c r="A12" s="153"/>
      <c r="B12" s="155"/>
      <c r="C12" s="52" t="s">
        <v>10</v>
      </c>
      <c r="D12" s="18"/>
      <c r="E12" s="18"/>
      <c r="F12" s="16"/>
      <c r="G12" s="16"/>
      <c r="H12" s="16"/>
      <c r="I12" s="16"/>
      <c r="J12" s="16"/>
      <c r="K12" s="18"/>
      <c r="L12" s="18"/>
      <c r="M12" s="16"/>
      <c r="N12" s="16"/>
      <c r="O12" s="16"/>
      <c r="P12" s="16"/>
      <c r="Q12" s="16"/>
      <c r="R12" s="18"/>
      <c r="S12" s="18"/>
      <c r="T12" s="16"/>
      <c r="U12" s="16"/>
      <c r="V12" s="16"/>
      <c r="W12" s="16"/>
      <c r="X12" s="16"/>
      <c r="Y12" s="18"/>
      <c r="Z12" s="18"/>
      <c r="AA12" s="16"/>
      <c r="AB12" s="16"/>
      <c r="AC12" s="16"/>
      <c r="AD12" s="16"/>
      <c r="AE12" s="16"/>
      <c r="AF12" s="18"/>
      <c r="AG12" s="18"/>
      <c r="AH12" s="107"/>
      <c r="AI12" s="126"/>
      <c r="AJ12" s="128"/>
    </row>
    <row r="13" spans="1:36" x14ac:dyDescent="0.15">
      <c r="A13" s="156" t="s">
        <v>29</v>
      </c>
      <c r="B13" s="144" t="s">
        <v>32</v>
      </c>
      <c r="C13" s="51" t="s">
        <v>8</v>
      </c>
      <c r="D13" s="15"/>
      <c r="E13" s="15"/>
      <c r="F13" s="14"/>
      <c r="G13" s="14"/>
      <c r="H13" s="14"/>
      <c r="I13" s="14"/>
      <c r="J13" s="14"/>
      <c r="K13" s="15"/>
      <c r="L13" s="15"/>
      <c r="M13" s="14"/>
      <c r="N13" s="14"/>
      <c r="O13" s="14"/>
      <c r="P13" s="14"/>
      <c r="Q13" s="14"/>
      <c r="R13" s="15"/>
      <c r="S13" s="15"/>
      <c r="T13" s="14"/>
      <c r="U13" s="14"/>
      <c r="V13" s="14"/>
      <c r="W13" s="14"/>
      <c r="X13" s="14"/>
      <c r="Y13" s="15"/>
      <c r="Z13" s="15"/>
      <c r="AA13" s="14"/>
      <c r="AB13" s="14"/>
      <c r="AC13" s="14"/>
      <c r="AD13" s="14"/>
      <c r="AE13" s="14"/>
      <c r="AF13" s="15"/>
      <c r="AG13" s="15"/>
      <c r="AH13" s="105"/>
      <c r="AI13" s="98"/>
      <c r="AJ13" s="93"/>
    </row>
    <row r="14" spans="1:36" x14ac:dyDescent="0.15">
      <c r="A14" s="150"/>
      <c r="B14" s="155"/>
      <c r="C14" s="52" t="s">
        <v>10</v>
      </c>
      <c r="D14" s="23"/>
      <c r="E14" s="23"/>
      <c r="F14" s="17"/>
      <c r="G14" s="17"/>
      <c r="H14" s="17"/>
      <c r="I14" s="17"/>
      <c r="J14" s="17"/>
      <c r="K14" s="23"/>
      <c r="L14" s="23"/>
      <c r="M14" s="17"/>
      <c r="N14" s="17"/>
      <c r="O14" s="17"/>
      <c r="P14" s="17"/>
      <c r="Q14" s="17"/>
      <c r="R14" s="23"/>
      <c r="S14" s="23"/>
      <c r="T14" s="17"/>
      <c r="U14" s="17"/>
      <c r="V14" s="17"/>
      <c r="W14" s="17"/>
      <c r="X14" s="17"/>
      <c r="Y14" s="23"/>
      <c r="Z14" s="23"/>
      <c r="AA14" s="17"/>
      <c r="AB14" s="17"/>
      <c r="AC14" s="17"/>
      <c r="AD14" s="17"/>
      <c r="AE14" s="17"/>
      <c r="AF14" s="23"/>
      <c r="AG14" s="23"/>
      <c r="AH14" s="108"/>
      <c r="AI14" s="98"/>
      <c r="AJ14" s="93"/>
    </row>
    <row r="15" spans="1:36" x14ac:dyDescent="0.15">
      <c r="A15" s="156" t="s">
        <v>11</v>
      </c>
      <c r="B15" s="144"/>
      <c r="C15" s="51" t="s">
        <v>8</v>
      </c>
      <c r="D15" s="15"/>
      <c r="E15" s="15"/>
      <c r="F15" s="14"/>
      <c r="G15" s="14"/>
      <c r="H15" s="14"/>
      <c r="I15" s="14"/>
      <c r="J15" s="14"/>
      <c r="K15" s="15"/>
      <c r="L15" s="15"/>
      <c r="M15" s="14"/>
      <c r="N15" s="14"/>
      <c r="O15" s="14"/>
      <c r="P15" s="14"/>
      <c r="Q15" s="14"/>
      <c r="R15" s="15"/>
      <c r="S15" s="15"/>
      <c r="T15" s="14"/>
      <c r="U15" s="14"/>
      <c r="V15" s="14"/>
      <c r="W15" s="14"/>
      <c r="X15" s="14"/>
      <c r="Y15" s="15"/>
      <c r="Z15" s="15"/>
      <c r="AA15" s="14"/>
      <c r="AB15" s="14"/>
      <c r="AC15" s="14"/>
      <c r="AD15" s="14"/>
      <c r="AE15" s="14"/>
      <c r="AF15" s="15"/>
      <c r="AG15" s="15"/>
      <c r="AH15" s="105"/>
      <c r="AI15" s="98"/>
      <c r="AJ15" s="93"/>
    </row>
    <row r="16" spans="1:36" x14ac:dyDescent="0.15">
      <c r="A16" s="150"/>
      <c r="B16" s="155"/>
      <c r="C16" s="52" t="s">
        <v>10</v>
      </c>
      <c r="D16" s="23"/>
      <c r="E16" s="23"/>
      <c r="F16" s="17"/>
      <c r="G16" s="17"/>
      <c r="H16" s="17"/>
      <c r="I16" s="17"/>
      <c r="J16" s="17"/>
      <c r="K16" s="23"/>
      <c r="L16" s="23"/>
      <c r="M16" s="17"/>
      <c r="N16" s="17"/>
      <c r="O16" s="17"/>
      <c r="P16" s="17"/>
      <c r="Q16" s="17"/>
      <c r="R16" s="23"/>
      <c r="S16" s="23"/>
      <c r="T16" s="17"/>
      <c r="U16" s="17"/>
      <c r="V16" s="17"/>
      <c r="W16" s="17"/>
      <c r="X16" s="17"/>
      <c r="Y16" s="23"/>
      <c r="Z16" s="23"/>
      <c r="AA16" s="17"/>
      <c r="AB16" s="17"/>
      <c r="AC16" s="17"/>
      <c r="AD16" s="17"/>
      <c r="AE16" s="17"/>
      <c r="AF16" s="23"/>
      <c r="AG16" s="23"/>
      <c r="AH16" s="108"/>
      <c r="AI16" s="98"/>
      <c r="AJ16" s="93"/>
    </row>
    <row r="17" spans="1:36" x14ac:dyDescent="0.15">
      <c r="A17" s="156"/>
      <c r="B17" s="144"/>
      <c r="C17" s="51" t="s">
        <v>8</v>
      </c>
      <c r="D17" s="15"/>
      <c r="E17" s="15"/>
      <c r="F17" s="14"/>
      <c r="G17" s="14"/>
      <c r="H17" s="14"/>
      <c r="I17" s="14"/>
      <c r="J17" s="14"/>
      <c r="K17" s="15"/>
      <c r="L17" s="15"/>
      <c r="M17" s="14"/>
      <c r="N17" s="14"/>
      <c r="O17" s="14"/>
      <c r="P17" s="14"/>
      <c r="Q17" s="14"/>
      <c r="R17" s="15"/>
      <c r="S17" s="15"/>
      <c r="T17" s="14"/>
      <c r="U17" s="14"/>
      <c r="V17" s="14"/>
      <c r="W17" s="14"/>
      <c r="X17" s="14"/>
      <c r="Y17" s="15"/>
      <c r="Z17" s="15"/>
      <c r="AA17" s="14"/>
      <c r="AB17" s="14"/>
      <c r="AC17" s="14"/>
      <c r="AD17" s="14"/>
      <c r="AE17" s="14"/>
      <c r="AF17" s="15"/>
      <c r="AG17" s="15"/>
      <c r="AH17" s="105"/>
      <c r="AI17" s="98"/>
      <c r="AJ17" s="93"/>
    </row>
    <row r="18" spans="1:36" x14ac:dyDescent="0.15">
      <c r="A18" s="150"/>
      <c r="B18" s="155"/>
      <c r="C18" s="52" t="s">
        <v>10</v>
      </c>
      <c r="D18" s="23"/>
      <c r="E18" s="23"/>
      <c r="F18" s="17"/>
      <c r="G18" s="17"/>
      <c r="H18" s="17"/>
      <c r="I18" s="17"/>
      <c r="J18" s="17"/>
      <c r="K18" s="23"/>
      <c r="L18" s="23"/>
      <c r="M18" s="17"/>
      <c r="N18" s="17"/>
      <c r="O18" s="17"/>
      <c r="P18" s="17"/>
      <c r="Q18" s="17"/>
      <c r="R18" s="23"/>
      <c r="S18" s="23"/>
      <c r="T18" s="17"/>
      <c r="U18" s="17"/>
      <c r="V18" s="17"/>
      <c r="W18" s="17"/>
      <c r="X18" s="17"/>
      <c r="Y18" s="23"/>
      <c r="Z18" s="23"/>
      <c r="AA18" s="17"/>
      <c r="AB18" s="17"/>
      <c r="AC18" s="17"/>
      <c r="AD18" s="17"/>
      <c r="AE18" s="17"/>
      <c r="AF18" s="23"/>
      <c r="AG18" s="23"/>
      <c r="AH18" s="108"/>
      <c r="AI18" s="98"/>
      <c r="AJ18" s="93"/>
    </row>
    <row r="19" spans="1:36" x14ac:dyDescent="0.15">
      <c r="A19" s="156"/>
      <c r="B19" s="144"/>
      <c r="C19" s="51" t="s">
        <v>8</v>
      </c>
      <c r="D19" s="15"/>
      <c r="E19" s="15"/>
      <c r="F19" s="14"/>
      <c r="G19" s="14"/>
      <c r="H19" s="14"/>
      <c r="I19" s="14"/>
      <c r="J19" s="14"/>
      <c r="K19" s="15"/>
      <c r="L19" s="15"/>
      <c r="M19" s="14"/>
      <c r="N19" s="14"/>
      <c r="O19" s="14"/>
      <c r="P19" s="14"/>
      <c r="Q19" s="14"/>
      <c r="R19" s="15"/>
      <c r="S19" s="15"/>
      <c r="T19" s="14"/>
      <c r="U19" s="14"/>
      <c r="V19" s="14"/>
      <c r="W19" s="14"/>
      <c r="X19" s="14"/>
      <c r="Y19" s="15"/>
      <c r="Z19" s="15"/>
      <c r="AA19" s="14"/>
      <c r="AB19" s="14"/>
      <c r="AC19" s="14"/>
      <c r="AD19" s="14"/>
      <c r="AE19" s="14"/>
      <c r="AF19" s="15"/>
      <c r="AG19" s="15"/>
      <c r="AH19" s="105"/>
      <c r="AI19" s="98"/>
      <c r="AJ19" s="93"/>
    </row>
    <row r="20" spans="1:36" x14ac:dyDescent="0.15">
      <c r="A20" s="150"/>
      <c r="B20" s="155"/>
      <c r="C20" s="52" t="s">
        <v>10</v>
      </c>
      <c r="D20" s="23"/>
      <c r="E20" s="23"/>
      <c r="F20" s="17"/>
      <c r="G20" s="17"/>
      <c r="H20" s="17"/>
      <c r="I20" s="17"/>
      <c r="J20" s="17"/>
      <c r="K20" s="23"/>
      <c r="L20" s="23"/>
      <c r="M20" s="17"/>
      <c r="N20" s="17"/>
      <c r="O20" s="17"/>
      <c r="P20" s="17"/>
      <c r="Q20" s="17"/>
      <c r="R20" s="23"/>
      <c r="S20" s="23"/>
      <c r="T20" s="17"/>
      <c r="U20" s="17"/>
      <c r="V20" s="17"/>
      <c r="W20" s="17"/>
      <c r="X20" s="17"/>
      <c r="Y20" s="23"/>
      <c r="Z20" s="23"/>
      <c r="AA20" s="17"/>
      <c r="AB20" s="17"/>
      <c r="AC20" s="17"/>
      <c r="AD20" s="17"/>
      <c r="AE20" s="17"/>
      <c r="AF20" s="23"/>
      <c r="AG20" s="23"/>
      <c r="AH20" s="108"/>
      <c r="AI20" s="98"/>
      <c r="AJ20" s="93"/>
    </row>
    <row r="21" spans="1:36" x14ac:dyDescent="0.15">
      <c r="A21" s="156"/>
      <c r="B21" s="144"/>
      <c r="C21" s="51" t="s">
        <v>8</v>
      </c>
      <c r="D21" s="15"/>
      <c r="E21" s="15"/>
      <c r="F21" s="14"/>
      <c r="G21" s="14"/>
      <c r="H21" s="14"/>
      <c r="I21" s="14"/>
      <c r="J21" s="14"/>
      <c r="K21" s="15"/>
      <c r="L21" s="15"/>
      <c r="M21" s="14"/>
      <c r="N21" s="14"/>
      <c r="O21" s="14"/>
      <c r="P21" s="14"/>
      <c r="Q21" s="14"/>
      <c r="R21" s="15"/>
      <c r="S21" s="15"/>
      <c r="T21" s="14"/>
      <c r="U21" s="14"/>
      <c r="V21" s="14"/>
      <c r="W21" s="14"/>
      <c r="X21" s="14"/>
      <c r="Y21" s="15"/>
      <c r="Z21" s="15"/>
      <c r="AA21" s="14"/>
      <c r="AB21" s="14"/>
      <c r="AC21" s="14"/>
      <c r="AD21" s="14"/>
      <c r="AE21" s="14"/>
      <c r="AF21" s="15"/>
      <c r="AG21" s="15"/>
      <c r="AH21" s="105"/>
      <c r="AI21" s="98"/>
      <c r="AJ21" s="93"/>
    </row>
    <row r="22" spans="1:36" x14ac:dyDescent="0.15">
      <c r="A22" s="150"/>
      <c r="B22" s="155"/>
      <c r="C22" s="52" t="s">
        <v>10</v>
      </c>
      <c r="D22" s="23"/>
      <c r="E22" s="23"/>
      <c r="F22" s="17"/>
      <c r="G22" s="17"/>
      <c r="H22" s="17"/>
      <c r="I22" s="17"/>
      <c r="J22" s="17"/>
      <c r="K22" s="23"/>
      <c r="L22" s="23"/>
      <c r="M22" s="17"/>
      <c r="N22" s="17"/>
      <c r="O22" s="17"/>
      <c r="P22" s="17"/>
      <c r="Q22" s="17"/>
      <c r="R22" s="23"/>
      <c r="S22" s="23"/>
      <c r="T22" s="17"/>
      <c r="U22" s="17"/>
      <c r="V22" s="17"/>
      <c r="W22" s="17"/>
      <c r="X22" s="17"/>
      <c r="Y22" s="23"/>
      <c r="Z22" s="23"/>
      <c r="AA22" s="17"/>
      <c r="AB22" s="17"/>
      <c r="AC22" s="17"/>
      <c r="AD22" s="17"/>
      <c r="AE22" s="17"/>
      <c r="AF22" s="23"/>
      <c r="AG22" s="23"/>
      <c r="AH22" s="108"/>
      <c r="AI22" s="98"/>
      <c r="AJ22" s="93"/>
    </row>
    <row r="23" spans="1:36" x14ac:dyDescent="0.15">
      <c r="A23" s="156"/>
      <c r="B23" s="144"/>
      <c r="C23" s="51" t="s">
        <v>8</v>
      </c>
      <c r="D23" s="15"/>
      <c r="E23" s="15"/>
      <c r="F23" s="14"/>
      <c r="G23" s="14"/>
      <c r="H23" s="14"/>
      <c r="I23" s="14"/>
      <c r="J23" s="14"/>
      <c r="K23" s="15"/>
      <c r="L23" s="15"/>
      <c r="M23" s="14"/>
      <c r="N23" s="14"/>
      <c r="O23" s="14"/>
      <c r="P23" s="14"/>
      <c r="Q23" s="14"/>
      <c r="R23" s="15"/>
      <c r="S23" s="15"/>
      <c r="T23" s="14"/>
      <c r="U23" s="14"/>
      <c r="V23" s="14"/>
      <c r="W23" s="14"/>
      <c r="X23" s="14"/>
      <c r="Y23" s="15"/>
      <c r="Z23" s="15"/>
      <c r="AA23" s="14"/>
      <c r="AB23" s="14"/>
      <c r="AC23" s="14"/>
      <c r="AD23" s="14"/>
      <c r="AE23" s="14"/>
      <c r="AF23" s="15"/>
      <c r="AG23" s="15"/>
      <c r="AH23" s="105"/>
      <c r="AI23" s="98"/>
      <c r="AJ23" s="93"/>
    </row>
    <row r="24" spans="1:36" ht="14.25" thickBot="1" x14ac:dyDescent="0.2">
      <c r="A24" s="150"/>
      <c r="B24" s="145"/>
      <c r="C24" s="52" t="s">
        <v>10</v>
      </c>
      <c r="D24" s="26"/>
      <c r="E24" s="26"/>
      <c r="F24" s="25"/>
      <c r="G24" s="25"/>
      <c r="H24" s="25"/>
      <c r="I24" s="25"/>
      <c r="J24" s="25"/>
      <c r="K24" s="26"/>
      <c r="L24" s="26"/>
      <c r="M24" s="25"/>
      <c r="N24" s="25"/>
      <c r="O24" s="25"/>
      <c r="P24" s="25"/>
      <c r="Q24" s="25"/>
      <c r="R24" s="26"/>
      <c r="S24" s="26"/>
      <c r="T24" s="25"/>
      <c r="U24" s="25"/>
      <c r="V24" s="25"/>
      <c r="W24" s="25"/>
      <c r="X24" s="25"/>
      <c r="Y24" s="26"/>
      <c r="Z24" s="26"/>
      <c r="AA24" s="25"/>
      <c r="AB24" s="25"/>
      <c r="AC24" s="25"/>
      <c r="AD24" s="25"/>
      <c r="AE24" s="25"/>
      <c r="AF24" s="26"/>
      <c r="AG24" s="26"/>
      <c r="AH24" s="109"/>
      <c r="AI24" s="98"/>
      <c r="AJ24" s="93"/>
    </row>
    <row r="25" spans="1:36" x14ac:dyDescent="0.15">
      <c r="A25" s="140"/>
      <c r="B25" s="141"/>
      <c r="C25" s="53" t="s">
        <v>8</v>
      </c>
      <c r="D25" s="95"/>
      <c r="E25" s="27"/>
      <c r="F25" s="28"/>
      <c r="G25" s="28"/>
      <c r="H25" s="27"/>
      <c r="I25" s="29" t="s">
        <v>12</v>
      </c>
      <c r="J25" s="29" t="s">
        <v>12</v>
      </c>
      <c r="K25" s="30" t="s">
        <v>23</v>
      </c>
      <c r="L25" s="30" t="s">
        <v>23</v>
      </c>
      <c r="M25" s="29" t="s">
        <v>12</v>
      </c>
      <c r="N25" s="29" t="s">
        <v>12</v>
      </c>
      <c r="O25" s="29" t="s">
        <v>12</v>
      </c>
      <c r="P25" s="29"/>
      <c r="Q25" s="29"/>
      <c r="R25" s="30" t="s">
        <v>23</v>
      </c>
      <c r="S25" s="30" t="s">
        <v>23</v>
      </c>
      <c r="T25" s="29" t="s">
        <v>12</v>
      </c>
      <c r="U25" s="29" t="s">
        <v>12</v>
      </c>
      <c r="V25" s="29" t="s">
        <v>12</v>
      </c>
      <c r="W25" s="29" t="s">
        <v>12</v>
      </c>
      <c r="X25" s="29" t="s">
        <v>12</v>
      </c>
      <c r="Y25" s="8" t="s">
        <v>58</v>
      </c>
      <c r="Z25" s="30" t="s">
        <v>23</v>
      </c>
      <c r="AA25" s="30" t="s">
        <v>13</v>
      </c>
      <c r="AB25" s="29" t="s">
        <v>12</v>
      </c>
      <c r="AC25" s="27" t="s">
        <v>12</v>
      </c>
      <c r="AD25" s="29" t="s">
        <v>12</v>
      </c>
      <c r="AE25" s="29" t="s">
        <v>12</v>
      </c>
      <c r="AF25" s="29"/>
      <c r="AG25" s="31"/>
      <c r="AH25" s="31"/>
      <c r="AI25" s="82">
        <v>6</v>
      </c>
      <c r="AJ25" s="67">
        <v>15</v>
      </c>
    </row>
    <row r="26" spans="1:36" ht="14.25" thickBot="1" x14ac:dyDescent="0.2">
      <c r="A26" s="121"/>
      <c r="B26" s="142"/>
      <c r="C26" s="54" t="s">
        <v>10</v>
      </c>
      <c r="D26" s="33"/>
      <c r="E26" s="34"/>
      <c r="F26" s="35"/>
      <c r="G26" s="35"/>
      <c r="H26" s="34"/>
      <c r="I26" s="43" t="s">
        <v>57</v>
      </c>
      <c r="J26" s="43" t="s">
        <v>57</v>
      </c>
      <c r="K26" s="76" t="s">
        <v>23</v>
      </c>
      <c r="L26" s="76" t="s">
        <v>23</v>
      </c>
      <c r="M26" s="43" t="s">
        <v>57</v>
      </c>
      <c r="N26" s="43" t="s">
        <v>57</v>
      </c>
      <c r="O26" s="43" t="s">
        <v>57</v>
      </c>
      <c r="P26" s="43"/>
      <c r="Q26" s="43"/>
      <c r="R26" s="76" t="s">
        <v>23</v>
      </c>
      <c r="S26" s="76" t="s">
        <v>23</v>
      </c>
      <c r="T26" s="43" t="s">
        <v>57</v>
      </c>
      <c r="U26" s="43" t="s">
        <v>57</v>
      </c>
      <c r="V26" s="43" t="s">
        <v>57</v>
      </c>
      <c r="W26" s="43" t="s">
        <v>57</v>
      </c>
      <c r="X26" s="43" t="s">
        <v>57</v>
      </c>
      <c r="Y26" s="43" t="s">
        <v>33</v>
      </c>
      <c r="Z26" s="76" t="s">
        <v>23</v>
      </c>
      <c r="AA26" s="76" t="s">
        <v>13</v>
      </c>
      <c r="AB26" s="43" t="s">
        <v>57</v>
      </c>
      <c r="AC26" s="76" t="s">
        <v>34</v>
      </c>
      <c r="AD26" s="43" t="s">
        <v>57</v>
      </c>
      <c r="AE26" s="43" t="s">
        <v>57</v>
      </c>
      <c r="AF26" s="43" t="s">
        <v>33</v>
      </c>
      <c r="AG26" s="25"/>
      <c r="AH26" s="25"/>
      <c r="AI26" s="83">
        <v>7</v>
      </c>
      <c r="AJ26" s="77">
        <v>15</v>
      </c>
    </row>
    <row r="27" spans="1:36" ht="13.5" customHeight="1" x14ac:dyDescent="0.15">
      <c r="A27" s="98"/>
      <c r="B27" s="46"/>
      <c r="C27" s="128" t="s">
        <v>15</v>
      </c>
      <c r="D27" s="71"/>
      <c r="E27" s="100"/>
      <c r="F27" s="73"/>
      <c r="G27" s="73"/>
      <c r="H27" s="100"/>
      <c r="I27" s="175" t="s">
        <v>36</v>
      </c>
      <c r="J27" s="100"/>
      <c r="K27" s="100"/>
      <c r="L27" s="100"/>
      <c r="M27" s="100"/>
      <c r="N27" s="100"/>
      <c r="O27" s="100"/>
      <c r="P27" s="160" t="s">
        <v>60</v>
      </c>
      <c r="Q27" s="172"/>
      <c r="R27" s="146" t="s">
        <v>56</v>
      </c>
      <c r="S27" s="100"/>
      <c r="T27" s="100"/>
      <c r="U27" s="100"/>
      <c r="V27" s="100"/>
      <c r="W27" s="100"/>
      <c r="X27" s="100"/>
      <c r="Y27" s="169" t="s">
        <v>24</v>
      </c>
      <c r="Z27" s="57"/>
      <c r="AA27" s="170" t="s">
        <v>55</v>
      </c>
      <c r="AB27" s="100"/>
      <c r="AC27" s="175" t="s">
        <v>35</v>
      </c>
      <c r="AD27" s="100"/>
      <c r="AE27" s="100"/>
      <c r="AF27" s="178" t="s">
        <v>59</v>
      </c>
      <c r="AG27" s="161" t="s">
        <v>62</v>
      </c>
      <c r="AH27" s="162"/>
      <c r="AI27" s="99" t="s">
        <v>42</v>
      </c>
      <c r="AJ27" s="38"/>
    </row>
    <row r="28" spans="1:36" x14ac:dyDescent="0.15">
      <c r="A28" s="98"/>
      <c r="B28" s="46"/>
      <c r="C28" s="128"/>
      <c r="D28" s="71"/>
      <c r="E28" s="100"/>
      <c r="F28" s="100"/>
      <c r="G28" s="100"/>
      <c r="H28" s="100"/>
      <c r="I28" s="176"/>
      <c r="J28" s="100"/>
      <c r="K28" s="100"/>
      <c r="L28" s="100"/>
      <c r="M28" s="100"/>
      <c r="N28" s="100"/>
      <c r="O28" s="100"/>
      <c r="P28" s="163"/>
      <c r="Q28" s="173"/>
      <c r="R28" s="147"/>
      <c r="S28" s="100"/>
      <c r="T28" s="100"/>
      <c r="U28" s="100"/>
      <c r="V28" s="100"/>
      <c r="W28" s="100"/>
      <c r="X28" s="100"/>
      <c r="Y28" s="147"/>
      <c r="Z28" s="58"/>
      <c r="AA28" s="170"/>
      <c r="AB28" s="100"/>
      <c r="AC28" s="176"/>
      <c r="AD28" s="100"/>
      <c r="AE28" s="100"/>
      <c r="AF28" s="179"/>
      <c r="AG28" s="164"/>
      <c r="AH28" s="165"/>
      <c r="AI28" s="39" t="s">
        <v>43</v>
      </c>
      <c r="AJ28" s="81">
        <f>IF(AI26="","",AI26)</f>
        <v>7</v>
      </c>
    </row>
    <row r="29" spans="1:36" x14ac:dyDescent="0.15">
      <c r="A29" s="99"/>
      <c r="B29" s="46"/>
      <c r="C29" s="128"/>
      <c r="D29" s="71"/>
      <c r="E29" s="100"/>
      <c r="F29" s="100"/>
      <c r="G29" s="100"/>
      <c r="H29" s="100"/>
      <c r="I29" s="176"/>
      <c r="J29" s="100"/>
      <c r="K29" s="100"/>
      <c r="L29" s="100"/>
      <c r="M29" s="100"/>
      <c r="N29" s="100"/>
      <c r="O29" s="100"/>
      <c r="P29" s="163"/>
      <c r="Q29" s="173"/>
      <c r="R29" s="147"/>
      <c r="S29" s="100"/>
      <c r="T29" s="100"/>
      <c r="U29" s="100"/>
      <c r="V29" s="100"/>
      <c r="W29" s="100"/>
      <c r="X29" s="100"/>
      <c r="Y29" s="147"/>
      <c r="Z29" s="58"/>
      <c r="AA29" s="170"/>
      <c r="AB29" s="100"/>
      <c r="AC29" s="176"/>
      <c r="AD29" s="100"/>
      <c r="AE29" s="100"/>
      <c r="AF29" s="179"/>
      <c r="AG29" s="164"/>
      <c r="AH29" s="165"/>
      <c r="AI29" s="39" t="s">
        <v>44</v>
      </c>
      <c r="AJ29" s="81">
        <f>IF(AJ26+AI26=0,"",AJ26+AI26)</f>
        <v>22</v>
      </c>
    </row>
    <row r="30" spans="1:36" x14ac:dyDescent="0.15">
      <c r="A30" s="99"/>
      <c r="B30" s="46"/>
      <c r="C30" s="128"/>
      <c r="D30" s="71"/>
      <c r="E30" s="100"/>
      <c r="F30" s="100"/>
      <c r="G30" s="100"/>
      <c r="H30" s="100"/>
      <c r="I30" s="176"/>
      <c r="J30" s="100"/>
      <c r="K30" s="100"/>
      <c r="L30" s="100"/>
      <c r="M30" s="100"/>
      <c r="N30" s="100"/>
      <c r="O30" s="100"/>
      <c r="P30" s="163"/>
      <c r="Q30" s="173"/>
      <c r="R30" s="147"/>
      <c r="S30" s="100"/>
      <c r="T30" s="100"/>
      <c r="U30" s="100"/>
      <c r="V30" s="100"/>
      <c r="W30" s="100"/>
      <c r="X30" s="100"/>
      <c r="Y30" s="147"/>
      <c r="Z30" s="58"/>
      <c r="AA30" s="170"/>
      <c r="AB30" s="100"/>
      <c r="AC30" s="176"/>
      <c r="AD30" s="100"/>
      <c r="AE30" s="100"/>
      <c r="AF30" s="179"/>
      <c r="AG30" s="164"/>
      <c r="AH30" s="165"/>
      <c r="AI30" s="39" t="s">
        <v>47</v>
      </c>
      <c r="AJ30" s="40" t="s">
        <v>39</v>
      </c>
    </row>
    <row r="31" spans="1:36" x14ac:dyDescent="0.15">
      <c r="A31" s="99"/>
      <c r="B31" s="46"/>
      <c r="C31" s="128"/>
      <c r="D31" s="71"/>
      <c r="E31" s="100"/>
      <c r="F31" s="100"/>
      <c r="G31" s="100"/>
      <c r="H31" s="100"/>
      <c r="I31" s="176"/>
      <c r="J31" s="100"/>
      <c r="K31" s="100"/>
      <c r="L31" s="100"/>
      <c r="M31" s="100"/>
      <c r="N31" s="100"/>
      <c r="O31" s="100"/>
      <c r="P31" s="163"/>
      <c r="Q31" s="173"/>
      <c r="R31" s="147"/>
      <c r="S31" s="100"/>
      <c r="T31" s="100"/>
      <c r="U31" s="100"/>
      <c r="V31" s="100"/>
      <c r="W31" s="100"/>
      <c r="X31" s="100"/>
      <c r="Y31" s="147"/>
      <c r="Z31" s="58"/>
      <c r="AA31" s="170"/>
      <c r="AB31" s="100"/>
      <c r="AC31" s="176"/>
      <c r="AD31" s="100"/>
      <c r="AE31" s="100"/>
      <c r="AF31" s="179"/>
      <c r="AG31" s="164"/>
      <c r="AH31" s="165"/>
      <c r="AI31" s="39" t="s">
        <v>16</v>
      </c>
      <c r="AJ31" s="84">
        <f>IFERROR(AJ28/AJ29,"")</f>
        <v>0.31818181818181818</v>
      </c>
    </row>
    <row r="32" spans="1:36" x14ac:dyDescent="0.15">
      <c r="A32" s="99"/>
      <c r="B32" s="46"/>
      <c r="C32" s="128"/>
      <c r="D32" s="71"/>
      <c r="E32" s="100"/>
      <c r="F32" s="100"/>
      <c r="G32" s="100"/>
      <c r="H32" s="100"/>
      <c r="I32" s="176"/>
      <c r="J32" s="100"/>
      <c r="K32" s="100"/>
      <c r="L32" s="100"/>
      <c r="M32" s="100"/>
      <c r="N32" s="100"/>
      <c r="O32" s="100"/>
      <c r="P32" s="163"/>
      <c r="Q32" s="173"/>
      <c r="R32" s="147"/>
      <c r="S32" s="100"/>
      <c r="T32" s="100"/>
      <c r="U32" s="100"/>
      <c r="V32" s="100"/>
      <c r="W32" s="100"/>
      <c r="X32" s="100"/>
      <c r="Y32" s="147"/>
      <c r="Z32" s="58"/>
      <c r="AA32" s="170"/>
      <c r="AB32" s="100"/>
      <c r="AC32" s="176"/>
      <c r="AD32" s="100"/>
      <c r="AE32" s="100"/>
      <c r="AF32" s="179"/>
      <c r="AG32" s="164"/>
      <c r="AH32" s="165"/>
      <c r="AI32" s="94" t="s">
        <v>41</v>
      </c>
      <c r="AJ32" s="38"/>
    </row>
    <row r="33" spans="1:36" x14ac:dyDescent="0.15">
      <c r="A33" s="99"/>
      <c r="B33" s="46"/>
      <c r="C33" s="128"/>
      <c r="D33" s="71"/>
      <c r="E33" s="100"/>
      <c r="F33" s="100"/>
      <c r="G33" s="100"/>
      <c r="H33" s="100"/>
      <c r="I33" s="176"/>
      <c r="J33" s="100"/>
      <c r="K33" s="100"/>
      <c r="L33" s="100"/>
      <c r="M33" s="100"/>
      <c r="N33" s="100"/>
      <c r="O33" s="100"/>
      <c r="P33" s="163"/>
      <c r="Q33" s="173"/>
      <c r="R33" s="147"/>
      <c r="S33" s="100"/>
      <c r="T33" s="100"/>
      <c r="U33" s="100"/>
      <c r="V33" s="100"/>
      <c r="W33" s="100"/>
      <c r="X33" s="100"/>
      <c r="Y33" s="147"/>
      <c r="Z33" s="58"/>
      <c r="AA33" s="170"/>
      <c r="AB33" s="100"/>
      <c r="AC33" s="176"/>
      <c r="AD33" s="100"/>
      <c r="AE33" s="100"/>
      <c r="AF33" s="179"/>
      <c r="AG33" s="164"/>
      <c r="AH33" s="165"/>
      <c r="AI33" s="39" t="s">
        <v>45</v>
      </c>
      <c r="AJ33" s="81"/>
    </row>
    <row r="34" spans="1:36" x14ac:dyDescent="0.15">
      <c r="A34" s="99"/>
      <c r="B34" s="46"/>
      <c r="C34" s="128"/>
      <c r="D34" s="71"/>
      <c r="E34" s="100"/>
      <c r="F34" s="100"/>
      <c r="G34" s="100"/>
      <c r="H34" s="100"/>
      <c r="I34" s="176"/>
      <c r="J34" s="100"/>
      <c r="K34" s="100"/>
      <c r="L34" s="100"/>
      <c r="M34" s="100"/>
      <c r="N34" s="100"/>
      <c r="O34" s="100"/>
      <c r="P34" s="163"/>
      <c r="Q34" s="173"/>
      <c r="R34" s="147"/>
      <c r="S34" s="100"/>
      <c r="T34" s="100"/>
      <c r="U34" s="100"/>
      <c r="V34" s="100"/>
      <c r="W34" s="100"/>
      <c r="X34" s="100"/>
      <c r="Y34" s="147"/>
      <c r="Z34" s="58"/>
      <c r="AA34" s="170"/>
      <c r="AB34" s="100"/>
      <c r="AC34" s="176"/>
      <c r="AD34" s="100"/>
      <c r="AE34" s="100"/>
      <c r="AF34" s="179"/>
      <c r="AG34" s="164"/>
      <c r="AH34" s="165"/>
      <c r="AI34" s="39" t="s">
        <v>46</v>
      </c>
      <c r="AJ34" s="81"/>
    </row>
    <row r="35" spans="1:36" x14ac:dyDescent="0.15">
      <c r="A35" s="99"/>
      <c r="B35" s="46"/>
      <c r="C35" s="128"/>
      <c r="D35" s="71"/>
      <c r="E35" s="100"/>
      <c r="F35" s="100"/>
      <c r="G35" s="100"/>
      <c r="H35" s="100"/>
      <c r="I35" s="176"/>
      <c r="J35" s="100"/>
      <c r="K35" s="100"/>
      <c r="L35" s="100"/>
      <c r="M35" s="100"/>
      <c r="N35" s="100"/>
      <c r="O35" s="100"/>
      <c r="P35" s="163"/>
      <c r="Q35" s="173"/>
      <c r="R35" s="147"/>
      <c r="S35" s="100"/>
      <c r="T35" s="100"/>
      <c r="U35" s="100"/>
      <c r="V35" s="100"/>
      <c r="W35" s="100"/>
      <c r="X35" s="100"/>
      <c r="Y35" s="147"/>
      <c r="Z35" s="58"/>
      <c r="AA35" s="170"/>
      <c r="AB35" s="100"/>
      <c r="AC35" s="176"/>
      <c r="AD35" s="100"/>
      <c r="AE35" s="100"/>
      <c r="AF35" s="179"/>
      <c r="AG35" s="164"/>
      <c r="AH35" s="165"/>
      <c r="AI35" s="39" t="s">
        <v>47</v>
      </c>
      <c r="AJ35" s="40" t="s">
        <v>40</v>
      </c>
    </row>
    <row r="36" spans="1:36" ht="17.25" customHeight="1" thickBot="1" x14ac:dyDescent="0.2">
      <c r="A36" s="96"/>
      <c r="B36" s="97"/>
      <c r="C36" s="139"/>
      <c r="D36" s="74"/>
      <c r="E36" s="101"/>
      <c r="F36" s="101"/>
      <c r="G36" s="101"/>
      <c r="H36" s="101"/>
      <c r="I36" s="177"/>
      <c r="J36" s="101"/>
      <c r="K36" s="101"/>
      <c r="L36" s="101"/>
      <c r="M36" s="101"/>
      <c r="N36" s="101"/>
      <c r="O36" s="101"/>
      <c r="P36" s="166"/>
      <c r="Q36" s="174"/>
      <c r="R36" s="148"/>
      <c r="S36" s="101"/>
      <c r="T36" s="101"/>
      <c r="U36" s="101"/>
      <c r="V36" s="101"/>
      <c r="W36" s="101"/>
      <c r="X36" s="101"/>
      <c r="Y36" s="148"/>
      <c r="Z36" s="59"/>
      <c r="AA36" s="171"/>
      <c r="AB36" s="101"/>
      <c r="AC36" s="177"/>
      <c r="AD36" s="101"/>
      <c r="AE36" s="101"/>
      <c r="AF36" s="180"/>
      <c r="AG36" s="167"/>
      <c r="AH36" s="168"/>
      <c r="AI36" s="44" t="s">
        <v>16</v>
      </c>
      <c r="AJ36" s="45" t="str">
        <f>IFERROR(AJ33/AJ34,"")</f>
        <v/>
      </c>
    </row>
    <row r="37" spans="1:36" x14ac:dyDescent="0.15">
      <c r="AJ37" s="85" t="str">
        <f>IF(AJ36="","",IF(AJ36&gt;=0.285,"4週8休以上",IF(AJ36&gt;=0.25,"4週7休以上4週8休未満",IF(AJ36&gt;=0.214,"4週6休以上4週7休未満",IF(AJ36&lt;0.214,"4週6休未満")))))</f>
        <v/>
      </c>
    </row>
  </sheetData>
  <mergeCells count="39">
    <mergeCell ref="AG27:AH36"/>
    <mergeCell ref="AC27:AC36"/>
    <mergeCell ref="AF27:AF36"/>
    <mergeCell ref="R27:R36"/>
    <mergeCell ref="AA27:AA36"/>
    <mergeCell ref="Y27:Y36"/>
    <mergeCell ref="P27:Q36"/>
    <mergeCell ref="A19:A20"/>
    <mergeCell ref="B19:B20"/>
    <mergeCell ref="A21:A22"/>
    <mergeCell ref="B21:B22"/>
    <mergeCell ref="A23:A24"/>
    <mergeCell ref="B23:B24"/>
    <mergeCell ref="A15:A16"/>
    <mergeCell ref="B15:B16"/>
    <mergeCell ref="A25:B26"/>
    <mergeCell ref="C27:C36"/>
    <mergeCell ref="I27:I36"/>
    <mergeCell ref="A17:A18"/>
    <mergeCell ref="B17:B18"/>
    <mergeCell ref="AI3:AJ4"/>
    <mergeCell ref="A5:A6"/>
    <mergeCell ref="B5:B6"/>
    <mergeCell ref="AI5:AI12"/>
    <mergeCell ref="AJ5:AJ12"/>
    <mergeCell ref="A7:A8"/>
    <mergeCell ref="B7:B8"/>
    <mergeCell ref="A9:A10"/>
    <mergeCell ref="B9:B10"/>
    <mergeCell ref="A11:A12"/>
    <mergeCell ref="A3:C3"/>
    <mergeCell ref="B11:B12"/>
    <mergeCell ref="A13:A14"/>
    <mergeCell ref="B13:B14"/>
    <mergeCell ref="A1:C2"/>
    <mergeCell ref="D1:F1"/>
    <mergeCell ref="G1:N1"/>
    <mergeCell ref="D2:F2"/>
    <mergeCell ref="G2:N2"/>
  </mergeCells>
  <phoneticPr fontId="1"/>
  <pageMargins left="0.7" right="0.7" top="0.75" bottom="0.75" header="0.3" footer="0.3"/>
  <pageSetup paperSize="8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</vt:lpstr>
      <vt:lpstr>様式1（記載例（計画））</vt:lpstr>
      <vt:lpstr>様式1（記載例（実績））</vt:lpstr>
      <vt:lpstr>様式１!Print_Area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吉田 正治</cp:lastModifiedBy>
  <cp:lastPrinted>2023-08-25T00:51:14Z</cp:lastPrinted>
  <dcterms:created xsi:type="dcterms:W3CDTF">2018-01-22T10:40:19Z</dcterms:created>
  <dcterms:modified xsi:type="dcterms:W3CDTF">2023-09-21T04:48:39Z</dcterms:modified>
</cp:coreProperties>
</file>