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2.18\全庁\060010-zaiseika\000000MASTER\C-000-00-庁外通知・依頼・照会・回答（５）\（か）各種調査物\R3\0359-5031011令和元年度財政状況資料集の作成について（2回目）\03_回答\"/>
    </mc:Choice>
  </mc:AlternateContent>
  <bookViews>
    <workbookView xWindow="0" yWindow="0" windowWidth="288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<sst xmlns="http://schemas.openxmlformats.org/spreadsheetml/2006/main" count="1105" uniqueCount="635">
  <si>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</si>
  <si>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</si>
  <si>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</si>
  <si>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</si>
  <si>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</si>
  <si>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</si>
  <si>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</si>
  <si>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</si>
  <si>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</si>
  <si>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</si>
  <si>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</si>
  <si>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</si>
  <si>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</si>
  <si>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</si>
  <si>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</si>
  <si>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</si>
  <si>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</si>
  <si>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</si>
  <si>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</si>
  <si>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</si>
  <si>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</si>
  <si>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</si>
  <si>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</si>
  <si>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</si>
  <si>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</si>
  <si>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</si>
  <si>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</si>
  <si>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</si>
  <si>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</si>
  <si>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</si>
  <si>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</si>
  <si>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</si>
  <si>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</si>
  <si>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</si>
  <si>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</si>
  <si>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</si>
  <si>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</si>
  <si>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</si>
  <si>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</si>
  <si>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</si>
  <si>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</si>
  <si>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</si>
  <si>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</si>
  <si>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</si>
  <si>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</si>
  <si>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</si>
  <si>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</si>
  <si>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</si>
  <si>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</si>
  <si>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</si>
  <si>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</si>
  <si>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</si>
  <si>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</si>
  <si>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</si>
  <si>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</si>
  <si>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</si>
  <si>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</si>
  <si>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</si>
  <si>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</si>
  <si>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</si>
  <si>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</si>
  <si>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</si>
  <si>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</si>
  <si>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</si>
  <si>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</si>
  <si>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</si>
  <si>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</si>
  <si>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</si>
  <si>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</si>
  <si>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</si>
  <si>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</si>
  <si>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</si>
  <si>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</si>
  <si>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</si>
  <si>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</si>
  <si>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</si>
  <si>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</si>
  <si>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</si>
  <si>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</si>
  <si>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</si>
  <si>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</si>
  <si>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</si>
  <si>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</si>
  <si>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</si>
  <si>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</si>
  <si>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</si>
  <si>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</si>
  <si>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</si>
  <si>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</si>
  <si>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</si>
  <si>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</si>
  <si>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</si>
  <si>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</si>
  <si>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</si>
  <si>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</si>
  <si>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</si>
  <si>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</si>
  <si>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</si>
  <si>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</si>
  <si>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</si>
  <si>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</si>
  <si>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</si>
  <si>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</si>
  <si>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</si>
  <si>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</si>
  <si>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</si>
  <si>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</si>
  <si>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</si>
  <si>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</si>
  <si>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</si>
  <si>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</si>
  <si>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</si>
  <si>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</si>
  <si>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</si>
  <si>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</si>
  <si>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</si>
  <si>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</si>
  <si>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</si>
  <si>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</si>
  <si>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</si>
  <si>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</si>
  <si>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</si>
  <si>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</si>
  <si>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</si>
  <si>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</si>
  <si>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</si>
  <si>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</si>
  <si>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</si>
  <si>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</si>
  <si>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</si>
  <si>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</si>
  <si>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</si>
  <si>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</si>
  <si>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</si>
  <si>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</si>
  <si>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</si>
  <si>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</si>
  <si>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</si>
  <si>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</si>
  <si>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</si>
  <si>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</si>
  <si>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</si>
  <si>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</si>
  <si>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</si>
  <si>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</si>
  <si>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</si>
  <si>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</si>
  <si>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</si>
  <si>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</si>
  <si>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</si>
  <si>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</si>
  <si>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</si>
  <si>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</si>
  <si>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</si>
  <si>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</si>
  <si>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</si>
  <si>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</si>
  <si>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</si>
  <si>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</si>
  <si>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</si>
  <si>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</si>
  <si>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</si>
  <si>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</si>
  <si>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</si>
  <si>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</si>
  <si>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</si>
  <si>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</si>
  <si>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</si>
  <si>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</si>
  <si>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</si>
  <si>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</si>
  <si>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</si>
  <si>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</si>
  <si>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</si>
  <si>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</si>
  <si>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</si>
  <si>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</si>
  <si>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</si>
  <si>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</si>
  <si>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</si>
  <si>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</si>
  <si>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</si>
  <si>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</si>
  <si>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</si>
  <si>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</si>
  <si>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</si>
  <si>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</si>
  <si>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</si>
  <si>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</si>
  <si>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</si>
  <si>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</si>
  <si>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</si>
  <si>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</si>
  <si>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</si>
  <si>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</si>
  <si>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</si>
  <si>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</si>
  <si>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</si>
  <si>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</si>
  <si>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</si>
  <si>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</si>
  <si>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</si>
  <si>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</si>
  <si>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</si>
  <si>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</si>
  <si>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</si>
  <si>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</si>
  <si>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</si>
  <si>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</si>
  <si>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</si>
  <si>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</si>
  <si>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</si>
  <si>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</si>
  <si>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広島県三原市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</si>
  <si>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</si>
  <si>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</si>
  <si>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</si>
  <si>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</si>
  <si>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</si>
  <si>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</si>
  <si>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</si>
  <si>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</si>
  <si>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</si>
  <si>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</si>
  <si>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</si>
  <si>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</si>
  <si>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</si>
  <si>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</si>
  <si>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</si>
  <si>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</si>
  <si>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</si>
  <si>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</si>
  <si>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</si>
  <si>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</si>
  <si>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</si>
  <si>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</si>
  <si>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</si>
  <si>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</si>
  <si>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</si>
  <si>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</si>
  <si>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</si>
  <si>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</si>
  <si>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</si>
  <si>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</si>
  <si>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</si>
  <si>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</si>
  <si>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</si>
  <si>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</si>
  <si>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</si>
  <si>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</si>
  <si>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</si>
  <si>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</si>
  <si>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</si>
  <si>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</si>
  <si>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</si>
  <si>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</si>
  <si>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</si>
  <si>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</si>
  <si>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</si>
  <si>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</si>
  <si>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</si>
  <si>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</si>
  <si>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</si>
  <si>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</si>
  <si>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</si>
  <si>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</si>
  <si>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</si>
  <si>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</si>
  <si>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</si>
  <si>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</si>
  <si>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</si>
  <si>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</si>
  <si>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</si>
  <si>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</si>
  <si>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</si>
  <si>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</si>
  <si>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</si>
  <si>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</si>
  <si>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</si>
  <si>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</si>
  <si>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</si>
  <si>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</si>
  <si>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</si>
  <si>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</si>
  <si>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</si>
  <si>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</si>
  <si>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</si>
  <si>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</si>
  <si>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</si>
  <si>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</si>
  <si>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</si>
  <si>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</si>
  <si>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</si>
  <si>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</si>
  <si>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</si>
  <si>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</si>
  <si>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</si>
  <si>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</si>
  <si>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</si>
  <si>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</si>
  <si>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</si>
  <si>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</si>
  <si>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</si>
  <si>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</si>
  <si>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</si>
  <si>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</si>
  <si>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</si>
  <si>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</si>
  <si>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</si>
  <si>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</si>
  <si>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</si>
  <si>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</si>
  <si>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</si>
  <si>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</si>
  <si>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</si>
  <si>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</si>
  <si>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</si>
  <si>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</si>
  <si>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</si>
  <si>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</si>
  <si>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</si>
  <si>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</si>
  <si>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</si>
  <si>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</si>
  <si>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</si>
  <si>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</si>
  <si>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</si>
  <si>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</si>
  <si>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</si>
  <si>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</si>
  <si>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</si>
  <si>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</si>
  <si>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</si>
  <si>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</si>
  <si>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</si>
  <si>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</si>
  <si>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</si>
  <si>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</si>
  <si>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</si>
  <si>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</si>
  <si>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</si>
  <si>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</si>
  <si>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</si>
  <si>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</si>
  <si>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</si>
  <si>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</si>
  <si>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</si>
  <si>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</si>
  <si>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</si>
  <si>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</si>
  <si>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</si>
  <si>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</si>
  <si>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</si>
  <si>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</si>
  <si>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</si>
  <si>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</si>
  <si>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</si>
  <si>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</si>
  <si>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</si>
  <si>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</si>
  <si>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</si>
  <si>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</si>
  <si>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</si>
  <si>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</si>
  <si>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</si>
  <si>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</si>
  <si>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</si>
  <si>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</si>
  <si>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広島県三原市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</si>
  <si>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</si>
  <si>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</si>
  <si>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</si>
  <si>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</si>
  <si>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</si>
  <si>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</si>
  <si>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</si>
  <si>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</si>
  <si>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</si>
  <si>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</si>
  <si>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</si>
  <si>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</si>
  <si>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</si>
  <si>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</si>
  <si>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</si>
  <si>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</si>
  <si>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</si>
  <si>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</si>
  <si>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</si>
  <si>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</si>
  <si>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</si>
  <si>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</si>
  <si>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公共用地先行取得事業特別会計</t>
    <phoneticPr fontId="5"/>
  </si>
  <si>
    <t>-</t>
    <phoneticPr fontId="5"/>
  </si>
  <si>
    <t>港湾事業特別会計</t>
    <phoneticPr fontId="5"/>
  </si>
  <si>
    <t>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</si>
  <si>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</si>
  <si>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</si>
  <si>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</si>
  <si>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</si>
  <si>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</si>
  <si>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</si>
  <si>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</si>
  <si>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</si>
  <si>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</si>
  <si>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</si>
  <si>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</si>
  <si>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</si>
  <si>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</si>
  <si>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</si>
  <si>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</si>
  <si>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</si>
  <si>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</si>
  <si>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</si>
  <si>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</si>
  <si>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</si>
  <si>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</si>
  <si>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</si>
  <si>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</si>
  <si>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公共下水道事業特別会計</t>
    <phoneticPr fontId="5"/>
  </si>
  <si>
    <t>法非適用企業</t>
    <phoneticPr fontId="5"/>
  </si>
  <si>
    <t>漁業集落排水事業特別会計</t>
    <phoneticPr fontId="5"/>
  </si>
  <si>
    <t>法非適用企業</t>
    <phoneticPr fontId="5"/>
  </si>
  <si>
    <t>農業集落排水事業特別会計</t>
    <phoneticPr fontId="5"/>
  </si>
  <si>
    <t>小型浄化槽事業特別会計</t>
    <phoneticPr fontId="5"/>
  </si>
  <si>
    <t>法非適用企業</t>
    <phoneticPr fontId="5"/>
  </si>
  <si>
    <t>土地区画整理事業特別会計（特別会計）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</si>
  <si>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</si>
  <si>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</si>
  <si>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</si>
  <si>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</si>
  <si>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</si>
  <si>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</si>
  <si>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</si>
  <si>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</si>
  <si>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</si>
  <si>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</si>
  <si>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</si>
  <si>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</si>
  <si>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</si>
  <si>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</si>
  <si>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</si>
  <si>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</si>
  <si>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</si>
  <si>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</si>
  <si>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</si>
  <si>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</si>
  <si>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</si>
  <si>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</si>
  <si>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</si>
  <si>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</si>
  <si>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</si>
  <si>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</si>
  <si>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</si>
  <si>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</si>
  <si>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</si>
  <si>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</si>
  <si>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</si>
  <si>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</si>
  <si>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</si>
  <si>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</si>
  <si>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</si>
  <si>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</si>
  <si>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</si>
  <si>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</si>
  <si>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</si>
  <si>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</si>
  <si>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</si>
  <si>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</si>
  <si>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</si>
  <si>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</si>
  <si>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</si>
  <si>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</si>
  <si>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</si>
  <si>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</si>
  <si>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</si>
  <si>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</si>
  <si>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</si>
  <si>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</si>
  <si>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</si>
  <si>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</si>
  <si>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</si>
  <si>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</si>
  <si>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</si>
  <si>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</si>
  <si>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</si>
  <si>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</si>
  <si>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</si>
  <si>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</si>
  <si>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</si>
  <si>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</si>
  <si>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</si>
  <si>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</si>
  <si>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</si>
  <si>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</si>
  <si>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</si>
  <si>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</si>
  <si>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</si>
  <si>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</si>
  <si>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</si>
  <si>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</si>
  <si>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</si>
  <si>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</si>
  <si>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</si>
  <si>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</si>
  <si>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</si>
  <si>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</si>
  <si>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</si>
  <si>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</si>
  <si>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</si>
  <si>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</si>
  <si>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</si>
  <si>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</si>
  <si>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</si>
  <si>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</si>
  <si>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</si>
  <si>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</si>
  <si>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</si>
  <si>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</si>
  <si>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</si>
  <si>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</si>
  <si>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</si>
  <si>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</si>
  <si>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</si>
  <si>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</si>
  <si>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</si>
  <si>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</si>
  <si>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</si>
  <si>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</si>
  <si>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</si>
  <si>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</si>
  <si>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</si>
  <si>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</si>
  <si>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</si>
  <si>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</si>
  <si>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</si>
  <si>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</si>
  <si>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</si>
  <si>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</si>
  <si>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</si>
  <si>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</si>
  <si>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</si>
  <si>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</si>
  <si>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</si>
  <si>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</si>
  <si>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</si>
  <si>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</si>
  <si>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</si>
  <si>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</si>
  <si>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</si>
  <si>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</si>
  <si>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</si>
  <si>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</si>
  <si>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</si>
  <si>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</si>
  <si>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</si>
  <si>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</si>
  <si>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</si>
  <si>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</si>
  <si>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</si>
  <si>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</si>
  <si>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</si>
  <si>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</si>
  <si>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</si>
  <si>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</si>
  <si>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</si>
  <si>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</si>
  <si>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</si>
  <si>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</si>
  <si>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</si>
  <si>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</si>
  <si>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</si>
  <si>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</si>
  <si>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</si>
  <si>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</si>
  <si>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</si>
  <si>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</si>
  <si>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</si>
  <si>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</si>
  <si>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</si>
  <si>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</si>
  <si>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</si>
  <si>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</si>
  <si>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国民健康保険（事業勘定）特別会計</t>
  </si>
  <si>
    <t>公共下水道事業特別会計</t>
  </si>
  <si>
    <t>介護保険特別会計</t>
  </si>
  <si>
    <t>港湾事業特別会計</t>
  </si>
  <si>
    <t>国民健康保険（直営診療施設勘定）特別会計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</si>
  <si>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</si>
  <si>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</si>
  <si>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</si>
  <si>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</si>
  <si>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</si>
  <si>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</si>
  <si>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</si>
  <si>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</si>
  <si>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</si>
  <si>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三原看護師養成事業団</t>
    <phoneticPr fontId="2"/>
  </si>
  <si>
    <t>-</t>
    <phoneticPr fontId="2"/>
  </si>
  <si>
    <t>-</t>
    <phoneticPr fontId="2"/>
  </si>
  <si>
    <t>みはら文化芸術財団</t>
    <rPh sb="3" eb="5">
      <t>ブンカ</t>
    </rPh>
    <rPh sb="5" eb="7">
      <t>ゲイジュツ</t>
    </rPh>
    <rPh sb="7" eb="9">
      <t>ザイダン</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</si>
  <si>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</si>
  <si>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</si>
  <si>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</si>
  <si>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</si>
  <si>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</si>
  <si>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</si>
  <si>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</si>
  <si>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</si>
  <si>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</si>
  <si>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</si>
  <si>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</si>
  <si>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</si>
  <si>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</si>
  <si>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t>
    <phoneticPr fontId="2"/>
  </si>
  <si>
    <t>合併特例基金</t>
    <rPh sb="0" eb="2">
      <t>ガッペイ</t>
    </rPh>
    <rPh sb="2" eb="4">
      <t>トクレイ</t>
    </rPh>
    <rPh sb="4" eb="6">
      <t>キキン</t>
    </rPh>
    <phoneticPr fontId="2"/>
  </si>
  <si>
    <t>大規模事業基金</t>
    <rPh sb="0" eb="3">
      <t>ダイキボ</t>
    </rPh>
    <rPh sb="3" eb="5">
      <t>ジギョウ</t>
    </rPh>
    <rPh sb="5" eb="7">
      <t>キキン</t>
    </rPh>
    <phoneticPr fontId="2"/>
  </si>
  <si>
    <t>地域福祉基金</t>
    <rPh sb="0" eb="2">
      <t>チイキ</t>
    </rPh>
    <rPh sb="2" eb="4">
      <t>フクシ</t>
    </rPh>
    <rPh sb="4" eb="6">
      <t>キキン</t>
    </rPh>
    <phoneticPr fontId="2"/>
  </si>
  <si>
    <t>みはらふるさと夢基金</t>
    <rPh sb="7" eb="8">
      <t>ユメ</t>
    </rPh>
    <rPh sb="8" eb="10">
      <t>キキン</t>
    </rPh>
    <phoneticPr fontId="2"/>
  </si>
  <si>
    <t xml:space="preserve">伝統文化保護育成基金 </t>
    <rPh sb="0" eb="2">
      <t>デントウ</t>
    </rPh>
    <rPh sb="2" eb="4">
      <t>ブンカ</t>
    </rPh>
    <rPh sb="4" eb="6">
      <t>ホゴ</t>
    </rPh>
    <rPh sb="6" eb="8">
      <t>イクセイ</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</si>
  <si>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</si>
  <si>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</si>
  <si>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</si>
  <si>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</si>
  <si>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</si>
  <si>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</si>
  <si>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</si>
  <si>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</si>
  <si>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</si>
  <si>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</si>
  <si>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</si>
  <si>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</si>
  <si>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</si>
  <si>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</si>
  <si>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前年度から5.4ポイント増加），実質公債費比率（前年度から0.4ポイント減少）ともに類似団体内平均値を上回っているものの，ここ数年の積極的な繰上償還や充当財源の増加等により大幅に改善されている。今後も引続き繰上償還の実施や行財政改革を進め，財政健全化に努めていく。</t>
    <phoneticPr fontId="5"/>
  </si>
  <si>
    <r>
      <t>　将来負担比率（前年度から5.4ポイント増加），有形固定資産減価償却率（前年度から0.4ポイント増加）ともに類似団体内平均値を上回ってい</t>
    </r>
    <r>
      <rPr>
        <sz val="11"/>
        <rFont val="ＭＳ Ｐゴシック"/>
        <family val="3"/>
        <charset val="128"/>
      </rPr>
      <t>る。平成30年7月豪雨災害における災害復旧債等の借入れによる将来負担額の増加，これに伴い災害復旧事業を優先し，普通建設事業費を抑制したことが主な要因となっている。</t>
    </r>
    <rPh sb="123" eb="125">
      <t>フツウ</t>
    </rPh>
    <rPh sb="125" eb="127">
      <t>ケンセツ</t>
    </rPh>
    <rPh sb="127" eb="130">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</si>
</sst>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D143-4183-98BC-8744431881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79135</c:v>
                </c:pt>
                <c:pt idx="1">
                  <c:v>111986</c:v>
                </c:pt>
                <c:pt idx="2">
                  <c:v>58864</c:v>
                </c:pt>
                <c:pt idx="3">
                  <c:v>67246</c:v>
                </c:pt>
                <c:pt idx="4">
                  <c:v>79035</c:v>
                </c:pt>
              </c:numCache>
            </c:numRef>
          </c:val>
          <c:smooth val="0"/>
          <c:extLst xmlns:c16r2="http://schemas.microsoft.com/office/drawing/2015/06/chart">
            <c:ext xmlns:c16="http://schemas.microsoft.com/office/drawing/2014/chart" uri="{C3380CC4-5D6E-409C-BE32-E72D297353CC}">
              <c16:uniqueId val="{00000001-D143-4183-98BC-8744431881F0}"/>
            </c:ext>
          </c:extLst>
        </c:ser>
        <c:dLbls>
          <c:showLegendKey val="0"/>
          <c:showVal val="0"/>
          <c:showCatName val="0"/>
          <c:showSerName val="0"/>
          <c:showPercent val="0"/>
          <c:showBubbleSize val="0"/>
        </c:dLbls>
        <c:marker val="1"/>
        <c:smooth val="0"/>
        <c:axId val="698603896"/>
        <c:axId val="698604288"/>
      </c:lineChart>
      <c:catAx>
        <c:axId val="698603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604288"/>
        <c:crosses val="autoZero"/>
        <c:auto val="1"/>
        <c:lblAlgn val="ctr"/>
        <c:lblOffset val="100"/>
        <c:tickLblSkip val="1"/>
        <c:tickMarkSkip val="1"/>
        <c:noMultiLvlLbl val="0"/>
      </c:catAx>
      <c:valAx>
        <c:axId val="6986042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603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3.32</c:v>
                </c:pt>
                <c:pt idx="1">
                  <c:v>2.63</c:v>
                </c:pt>
                <c:pt idx="2">
                  <c:v>1.74</c:v>
                </c:pt>
                <c:pt idx="3">
                  <c:v>2.13</c:v>
                </c:pt>
                <c:pt idx="4">
                  <c:v>3.44</c:v>
                </c:pt>
              </c:numCache>
            </c:numRef>
          </c:val>
          <c:extLst xmlns:c16r2="http://schemas.microsoft.com/office/drawing/2015/06/chart">
            <c:ext xmlns:c16="http://schemas.microsoft.com/office/drawing/2014/chart" uri="{C3380CC4-5D6E-409C-BE32-E72D297353CC}">
              <c16:uniqueId val="{00000000-1DB7-4330-AD5D-FECD71FDEE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21.63</c:v>
                </c:pt>
                <c:pt idx="1">
                  <c:v>21.93</c:v>
                </c:pt>
                <c:pt idx="2">
                  <c:v>21.81</c:v>
                </c:pt>
                <c:pt idx="3">
                  <c:v>21.98</c:v>
                </c:pt>
                <c:pt idx="4">
                  <c:v>21.84</c:v>
                </c:pt>
              </c:numCache>
            </c:numRef>
          </c:val>
          <c:extLst xmlns:c16r2="http://schemas.microsoft.com/office/drawing/2015/06/chart">
            <c:ext xmlns:c16="http://schemas.microsoft.com/office/drawing/2014/chart" uri="{C3380CC4-5D6E-409C-BE32-E72D297353CC}">
              <c16:uniqueId val="{00000001-1DB7-4330-AD5D-FECD71FDEE83}"/>
            </c:ext>
          </c:extLst>
        </c:ser>
        <c:dLbls>
          <c:showLegendKey val="0"/>
          <c:showVal val="0"/>
          <c:showCatName val="0"/>
          <c:showSerName val="0"/>
          <c:showPercent val="0"/>
          <c:showBubbleSize val="0"/>
        </c:dLbls>
        <c:gapWidth val="250"/>
        <c:overlap val="100"/>
        <c:axId val="140244104"/>
        <c:axId val="140240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3.33</c:v>
                </c:pt>
                <c:pt idx="2">
                  <c:v>4.6900000000000004</c:v>
                </c:pt>
                <c:pt idx="3">
                  <c:v>2.4</c:v>
                </c:pt>
                <c:pt idx="4">
                  <c:v>3.91</c:v>
                </c:pt>
              </c:numCache>
            </c:numRef>
          </c:val>
          <c:smooth val="0"/>
          <c:extLst xmlns:c16r2="http://schemas.microsoft.com/office/drawing/2015/06/chart">
            <c:ext xmlns:c16="http://schemas.microsoft.com/office/drawing/2014/chart" uri="{C3380CC4-5D6E-409C-BE32-E72D297353CC}">
              <c16:uniqueId val="{00000002-1DB7-4330-AD5D-FECD71FDEE83}"/>
            </c:ext>
          </c:extLst>
        </c:ser>
        <c:dLbls>
          <c:showLegendKey val="0"/>
          <c:showVal val="0"/>
          <c:showCatName val="0"/>
          <c:showSerName val="0"/>
          <c:showPercent val="0"/>
          <c:showBubbleSize val="0"/>
        </c:dLbls>
        <c:marker val="1"/>
        <c:smooth val="0"/>
        <c:axId val="140244104"/>
        <c:axId val="140240968"/>
      </c:lineChart>
      <c:catAx>
        <c:axId val="14024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240968"/>
        <c:crosses val="autoZero"/>
        <c:auto val="1"/>
        <c:lblAlgn val="ctr"/>
        <c:lblOffset val="100"/>
        <c:tickLblSkip val="1"/>
        <c:tickMarkSkip val="1"/>
        <c:noMultiLvlLbl val="0"/>
      </c:catAx>
      <c:valAx>
        <c:axId val="140240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4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7.0000000000000007E-2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9E52-4CB8-A9BF-7979A32E2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52-4CB8-A9BF-7979A32E25E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9E52-4CB8-A9BF-7979A32E25E0}"/>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0.02</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9E52-4CB8-A9BF-7979A32E25E0}"/>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0.12</c:v>
                </c:pt>
                <c:pt idx="4">
                  <c:v>#N/A</c:v>
                </c:pt>
                <c:pt idx="5">
                  <c:v>0.01</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4-9E52-4CB8-A9BF-7979A32E25E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0.74</c:v>
                </c:pt>
                <c:pt idx="4">
                  <c:v>#N/A</c:v>
                </c:pt>
                <c:pt idx="5">
                  <c:v>1.0900000000000001</c:v>
                </c:pt>
                <c:pt idx="6">
                  <c:v>#N/A</c:v>
                </c:pt>
                <c:pt idx="7">
                  <c:v>1.1100000000000001</c:v>
                </c:pt>
                <c:pt idx="8">
                  <c:v>#N/A</c:v>
                </c:pt>
                <c:pt idx="9">
                  <c:v>0.62</c:v>
                </c:pt>
              </c:numCache>
            </c:numRef>
          </c:val>
          <c:extLst xmlns:c16r2="http://schemas.microsoft.com/office/drawing/2015/06/chart">
            <c:ext xmlns:c16="http://schemas.microsoft.com/office/drawing/2014/chart" uri="{C3380CC4-5D6E-409C-BE32-E72D297353CC}">
              <c16:uniqueId val="{00000005-9E52-4CB8-A9BF-7979A32E25E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0.74</c:v>
                </c:pt>
              </c:numCache>
            </c:numRef>
          </c:val>
          <c:extLst xmlns:c16r2="http://schemas.microsoft.com/office/drawing/2015/06/chart">
            <c:ext xmlns:c16="http://schemas.microsoft.com/office/drawing/2014/chart" uri="{C3380CC4-5D6E-409C-BE32-E72D297353CC}">
              <c16:uniqueId val="{00000006-9E52-4CB8-A9BF-7979A32E25E0}"/>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1.2</c:v>
                </c:pt>
                <c:pt idx="4">
                  <c:v>#N/A</c:v>
                </c:pt>
                <c:pt idx="5">
                  <c:v>2.0499999999999998</c:v>
                </c:pt>
                <c:pt idx="6">
                  <c:v>#N/A</c:v>
                </c:pt>
                <c:pt idx="7">
                  <c:v>1.66</c:v>
                </c:pt>
                <c:pt idx="8">
                  <c:v>#N/A</c:v>
                </c:pt>
                <c:pt idx="9">
                  <c:v>1.45</c:v>
                </c:pt>
              </c:numCache>
            </c:numRef>
          </c:val>
          <c:extLst xmlns:c16r2="http://schemas.microsoft.com/office/drawing/2015/06/chart">
            <c:ext xmlns:c16="http://schemas.microsoft.com/office/drawing/2014/chart" uri="{C3380CC4-5D6E-409C-BE32-E72D297353CC}">
              <c16:uniqueId val="{00000007-9E52-4CB8-A9BF-7979A32E25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3.21</c:v>
                </c:pt>
                <c:pt idx="2">
                  <c:v>#N/A</c:v>
                </c:pt>
                <c:pt idx="3">
                  <c:v>2.5</c:v>
                </c:pt>
                <c:pt idx="4">
                  <c:v>#N/A</c:v>
                </c:pt>
                <c:pt idx="5">
                  <c:v>1.73</c:v>
                </c:pt>
                <c:pt idx="6">
                  <c:v>#N/A</c:v>
                </c:pt>
                <c:pt idx="7">
                  <c:v>2.06</c:v>
                </c:pt>
                <c:pt idx="8">
                  <c:v>#N/A</c:v>
                </c:pt>
                <c:pt idx="9">
                  <c:v>3.65</c:v>
                </c:pt>
              </c:numCache>
            </c:numRef>
          </c:val>
          <c:extLst xmlns:c16r2="http://schemas.microsoft.com/office/drawing/2015/06/chart">
            <c:ext xmlns:c16="http://schemas.microsoft.com/office/drawing/2014/chart" uri="{C3380CC4-5D6E-409C-BE32-E72D297353CC}">
              <c16:uniqueId val="{00000008-9E52-4CB8-A9BF-7979A32E25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6.75</c:v>
                </c:pt>
                <c:pt idx="2">
                  <c:v>#N/A</c:v>
                </c:pt>
                <c:pt idx="3">
                  <c:v>6.76</c:v>
                </c:pt>
                <c:pt idx="4">
                  <c:v>#N/A</c:v>
                </c:pt>
                <c:pt idx="5">
                  <c:v>6.87</c:v>
                </c:pt>
                <c:pt idx="6">
                  <c:v>#N/A</c:v>
                </c:pt>
                <c:pt idx="7">
                  <c:v>6.74</c:v>
                </c:pt>
                <c:pt idx="8">
                  <c:v>#N/A</c:v>
                </c:pt>
                <c:pt idx="9">
                  <c:v>8.14</c:v>
                </c:pt>
              </c:numCache>
            </c:numRef>
          </c:val>
          <c:extLst xmlns:c16r2="http://schemas.microsoft.com/office/drawing/2015/06/chart">
            <c:ext xmlns:c16="http://schemas.microsoft.com/office/drawing/2014/chart" uri="{C3380CC4-5D6E-409C-BE32-E72D297353CC}">
              <c16:uniqueId val="{00000009-9E52-4CB8-A9BF-7979A32E25E0}"/>
            </c:ext>
          </c:extLst>
        </c:ser>
        <c:dLbls>
          <c:showLegendKey val="0"/>
          <c:showVal val="0"/>
          <c:showCatName val="0"/>
          <c:showSerName val="0"/>
          <c:showPercent val="0"/>
          <c:showBubbleSize val="0"/>
        </c:dLbls>
        <c:gapWidth val="150"/>
        <c:overlap val="100"/>
        <c:axId val="140241360"/>
        <c:axId val="763136080"/>
      </c:barChart>
      <c:catAx>
        <c:axId val="14024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3136080"/>
        <c:crosses val="autoZero"/>
        <c:auto val="1"/>
        <c:lblAlgn val="ctr"/>
        <c:lblOffset val="100"/>
        <c:tickLblSkip val="1"/>
        <c:tickMarkSkip val="1"/>
        <c:noMultiLvlLbl val="0"/>
      </c:catAx>
      <c:valAx>
        <c:axId val="76313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4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5789</c:v>
                </c:pt>
                <c:pt idx="5">
                  <c:v>5878</c:v>
                </c:pt>
                <c:pt idx="8">
                  <c:v>6212</c:v>
                </c:pt>
                <c:pt idx="11">
                  <c:v>6305</c:v>
                </c:pt>
                <c:pt idx="14">
                  <c:v>6854</c:v>
                </c:pt>
              </c:numCache>
            </c:numRef>
          </c:val>
          <c:extLst xmlns:c16r2="http://schemas.microsoft.com/office/drawing/2015/06/chart">
            <c:ext xmlns:c16="http://schemas.microsoft.com/office/drawing/2014/chart" uri="{C3380CC4-5D6E-409C-BE32-E72D297353CC}">
              <c16:uniqueId val="{00000000-135E-497D-8522-AD4043E750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2</c:v>
                </c:pt>
                <c:pt idx="6">
                  <c:v>1</c:v>
                </c:pt>
                <c:pt idx="9">
                  <c:v>0</c:v>
                </c:pt>
                <c:pt idx="12">
                  <c:v>1</c:v>
                </c:pt>
              </c:numCache>
            </c:numRef>
          </c:val>
          <c:extLst xmlns:c16r2="http://schemas.microsoft.com/office/drawing/2015/06/chart">
            <c:ext xmlns:c16="http://schemas.microsoft.com/office/drawing/2014/chart" uri="{C3380CC4-5D6E-409C-BE32-E72D297353CC}">
              <c16:uniqueId val="{00000001-135E-497D-8522-AD4043E750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c:v>
                </c:pt>
                <c:pt idx="3">
                  <c:v>43</c:v>
                </c:pt>
                <c:pt idx="6">
                  <c:v>34</c:v>
                </c:pt>
                <c:pt idx="9">
                  <c:v>33</c:v>
                </c:pt>
                <c:pt idx="12">
                  <c:v>20</c:v>
                </c:pt>
              </c:numCache>
            </c:numRef>
          </c:val>
          <c:extLst xmlns:c16r2="http://schemas.microsoft.com/office/drawing/2015/06/chart">
            <c:ext xmlns:c16="http://schemas.microsoft.com/office/drawing/2014/chart" uri="{C3380CC4-5D6E-409C-BE32-E72D297353CC}">
              <c16:uniqueId val="{00000002-135E-497D-8522-AD4043E750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10</c:v>
                </c:pt>
                <c:pt idx="9">
                  <c:v>11</c:v>
                </c:pt>
                <c:pt idx="12">
                  <c:v>11</c:v>
                </c:pt>
              </c:numCache>
            </c:numRef>
          </c:val>
          <c:extLst xmlns:c16r2="http://schemas.microsoft.com/office/drawing/2015/06/chart">
            <c:ext xmlns:c16="http://schemas.microsoft.com/office/drawing/2014/chart" uri="{C3380CC4-5D6E-409C-BE32-E72D297353CC}">
              <c16:uniqueId val="{00000003-135E-497D-8522-AD4043E750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1334</c:v>
                </c:pt>
                <c:pt idx="3">
                  <c:v>1388</c:v>
                </c:pt>
                <c:pt idx="6">
                  <c:v>1550</c:v>
                </c:pt>
                <c:pt idx="9">
                  <c:v>1672</c:v>
                </c:pt>
                <c:pt idx="12">
                  <c:v>1732</c:v>
                </c:pt>
              </c:numCache>
            </c:numRef>
          </c:val>
          <c:extLst xmlns:c16r2="http://schemas.microsoft.com/office/drawing/2015/06/chart">
            <c:ext xmlns:c16="http://schemas.microsoft.com/office/drawing/2014/chart" uri="{C3380CC4-5D6E-409C-BE32-E72D297353CC}">
              <c16:uniqueId val="{00000004-135E-497D-8522-AD4043E750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5E-497D-8522-AD4043E750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5E-497D-8522-AD4043E750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6104</c:v>
                </c:pt>
                <c:pt idx="3">
                  <c:v>5922</c:v>
                </c:pt>
                <c:pt idx="6">
                  <c:v>6031</c:v>
                </c:pt>
                <c:pt idx="9">
                  <c:v>6006</c:v>
                </c:pt>
                <c:pt idx="12">
                  <c:v>6293</c:v>
                </c:pt>
              </c:numCache>
            </c:numRef>
          </c:val>
          <c:extLst xmlns:c16r2="http://schemas.microsoft.com/office/drawing/2015/06/chart">
            <c:ext xmlns:c16="http://schemas.microsoft.com/office/drawing/2014/chart" uri="{C3380CC4-5D6E-409C-BE32-E72D297353CC}">
              <c16:uniqueId val="{00000007-135E-497D-8522-AD4043E75052}"/>
            </c:ext>
          </c:extLst>
        </c:ser>
        <c:dLbls>
          <c:showLegendKey val="0"/>
          <c:showVal val="0"/>
          <c:showCatName val="0"/>
          <c:showSerName val="0"/>
          <c:showPercent val="0"/>
          <c:showBubbleSize val="0"/>
        </c:dLbls>
        <c:gapWidth val="100"/>
        <c:overlap val="100"/>
        <c:axId val="1062088"/>
        <c:axId val="106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1713</c:v>
                </c:pt>
                <c:pt idx="2">
                  <c:v>#N/A</c:v>
                </c:pt>
                <c:pt idx="3">
                  <c:v>#N/A</c:v>
                </c:pt>
                <c:pt idx="4">
                  <c:v>1486</c:v>
                </c:pt>
                <c:pt idx="5">
                  <c:v>#N/A</c:v>
                </c:pt>
                <c:pt idx="6">
                  <c:v>#N/A</c:v>
                </c:pt>
                <c:pt idx="7">
                  <c:v>1414</c:v>
                </c:pt>
                <c:pt idx="8">
                  <c:v>#N/A</c:v>
                </c:pt>
                <c:pt idx="9">
                  <c:v>#N/A</c:v>
                </c:pt>
                <c:pt idx="10">
                  <c:v>1417</c:v>
                </c:pt>
                <c:pt idx="11">
                  <c:v>#N/A</c:v>
                </c:pt>
                <c:pt idx="12">
                  <c:v>#N/A</c:v>
                </c:pt>
                <c:pt idx="13">
                  <c:v>1203</c:v>
                </c:pt>
                <c:pt idx="14">
                  <c:v>#N/A</c:v>
                </c:pt>
              </c:numCache>
            </c:numRef>
          </c:val>
          <c:smooth val="0"/>
          <c:extLst xmlns:c16r2="http://schemas.microsoft.com/office/drawing/2015/06/chart">
            <c:ext xmlns:c16="http://schemas.microsoft.com/office/drawing/2014/chart" uri="{C3380CC4-5D6E-409C-BE32-E72D297353CC}">
              <c16:uniqueId val="{00000008-135E-497D-8522-AD4043E75052}"/>
            </c:ext>
          </c:extLst>
        </c:ser>
        <c:dLbls>
          <c:showLegendKey val="0"/>
          <c:showVal val="0"/>
          <c:showCatName val="0"/>
          <c:showSerName val="0"/>
          <c:showPercent val="0"/>
          <c:showBubbleSize val="0"/>
        </c:dLbls>
        <c:marker val="1"/>
        <c:smooth val="0"/>
        <c:axId val="1062088"/>
        <c:axId val="1061696"/>
      </c:lineChart>
      <c:catAx>
        <c:axId val="106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696"/>
        <c:crosses val="autoZero"/>
        <c:auto val="1"/>
        <c:lblAlgn val="ctr"/>
        <c:lblOffset val="100"/>
        <c:tickLblSkip val="1"/>
        <c:tickMarkSkip val="1"/>
        <c:noMultiLvlLbl val="0"/>
      </c:catAx>
      <c:valAx>
        <c:axId val="106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56928</c:v>
                </c:pt>
                <c:pt idx="5">
                  <c:v>58720</c:v>
                </c:pt>
                <c:pt idx="8">
                  <c:v>60163</c:v>
                </c:pt>
                <c:pt idx="11">
                  <c:v>62435</c:v>
                </c:pt>
                <c:pt idx="14">
                  <c:v>61780</c:v>
                </c:pt>
              </c:numCache>
            </c:numRef>
          </c:val>
          <c:extLst xmlns:c16r2="http://schemas.microsoft.com/office/drawing/2015/06/chart">
            <c:ext xmlns:c16="http://schemas.microsoft.com/office/drawing/2014/chart" uri="{C3380CC4-5D6E-409C-BE32-E72D297353CC}">
              <c16:uniqueId val="{00000000-DCBA-46B0-862B-81B5F94315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7841</c:v>
                </c:pt>
                <c:pt idx="5">
                  <c:v>8024</c:v>
                </c:pt>
                <c:pt idx="8">
                  <c:v>8219</c:v>
                </c:pt>
                <c:pt idx="11">
                  <c:v>8302</c:v>
                </c:pt>
                <c:pt idx="14">
                  <c:v>8322</c:v>
                </c:pt>
              </c:numCache>
            </c:numRef>
          </c:val>
          <c:extLst xmlns:c16r2="http://schemas.microsoft.com/office/drawing/2015/06/chart">
            <c:ext xmlns:c16="http://schemas.microsoft.com/office/drawing/2014/chart" uri="{C3380CC4-5D6E-409C-BE32-E72D297353CC}">
              <c16:uniqueId val="{00000001-DCBA-46B0-862B-81B5F94315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12904</c:v>
                </c:pt>
                <c:pt idx="5">
                  <c:v>12934</c:v>
                </c:pt>
                <c:pt idx="8">
                  <c:v>13290</c:v>
                </c:pt>
                <c:pt idx="11">
                  <c:v>13288</c:v>
                </c:pt>
                <c:pt idx="14">
                  <c:v>12985</c:v>
                </c:pt>
              </c:numCache>
            </c:numRef>
          </c:val>
          <c:extLst xmlns:c16r2="http://schemas.microsoft.com/office/drawing/2015/06/chart">
            <c:ext xmlns:c16="http://schemas.microsoft.com/office/drawing/2014/chart" uri="{C3380CC4-5D6E-409C-BE32-E72D297353CC}">
              <c16:uniqueId val="{00000002-DCBA-46B0-862B-81B5F94315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BA-46B0-862B-81B5F94315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BA-46B0-862B-81B5F94315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BA-46B0-862B-81B5F94315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5887</c:v>
                </c:pt>
                <c:pt idx="3">
                  <c:v>5759</c:v>
                </c:pt>
                <c:pt idx="6">
                  <c:v>5500</c:v>
                </c:pt>
                <c:pt idx="9">
                  <c:v>5010</c:v>
                </c:pt>
                <c:pt idx="12">
                  <c:v>4335</c:v>
                </c:pt>
              </c:numCache>
            </c:numRef>
          </c:val>
          <c:extLst xmlns:c16r2="http://schemas.microsoft.com/office/drawing/2015/06/chart">
            <c:ext xmlns:c16="http://schemas.microsoft.com/office/drawing/2014/chart" uri="{C3380CC4-5D6E-409C-BE32-E72D297353CC}">
              <c16:uniqueId val="{00000006-DCBA-46B0-862B-81B5F94315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140</c:v>
                </c:pt>
                <c:pt idx="3">
                  <c:v>129</c:v>
                </c:pt>
                <c:pt idx="6">
                  <c:v>121</c:v>
                </c:pt>
                <c:pt idx="9">
                  <c:v>117</c:v>
                </c:pt>
                <c:pt idx="12">
                  <c:v>110</c:v>
                </c:pt>
              </c:numCache>
            </c:numRef>
          </c:val>
          <c:extLst xmlns:c16r2="http://schemas.microsoft.com/office/drawing/2015/06/chart">
            <c:ext xmlns:c16="http://schemas.microsoft.com/office/drawing/2014/chart" uri="{C3380CC4-5D6E-409C-BE32-E72D297353CC}">
              <c16:uniqueId val="{00000007-DCBA-46B0-862B-81B5F94315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21720</c:v>
                </c:pt>
                <c:pt idx="3">
                  <c:v>21721</c:v>
                </c:pt>
                <c:pt idx="6">
                  <c:v>19592</c:v>
                </c:pt>
                <c:pt idx="9">
                  <c:v>20226</c:v>
                </c:pt>
                <c:pt idx="12">
                  <c:v>20371</c:v>
                </c:pt>
              </c:numCache>
            </c:numRef>
          </c:val>
          <c:extLst xmlns:c16r2="http://schemas.microsoft.com/office/drawing/2015/06/chart">
            <c:ext xmlns:c16="http://schemas.microsoft.com/office/drawing/2014/chart" uri="{C3380CC4-5D6E-409C-BE32-E72D297353CC}">
              <c16:uniqueId val="{00000008-DCBA-46B0-862B-81B5F94315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123</c:v>
                </c:pt>
                <c:pt idx="6">
                  <c:v>93</c:v>
                </c:pt>
                <c:pt idx="9">
                  <c:v>54</c:v>
                </c:pt>
                <c:pt idx="12">
                  <c:v>292</c:v>
                </c:pt>
              </c:numCache>
            </c:numRef>
          </c:val>
          <c:extLst xmlns:c16r2="http://schemas.microsoft.com/office/drawing/2015/06/chart">
            <c:ext xmlns:c16="http://schemas.microsoft.com/office/drawing/2014/chart" uri="{C3380CC4-5D6E-409C-BE32-E72D297353CC}">
              <c16:uniqueId val="{00000009-DCBA-46B0-862B-81B5F94315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60545</c:v>
                </c:pt>
                <c:pt idx="3">
                  <c:v>63001</c:v>
                </c:pt>
                <c:pt idx="6">
                  <c:v>63974</c:v>
                </c:pt>
                <c:pt idx="9">
                  <c:v>66359</c:v>
                </c:pt>
                <c:pt idx="12">
                  <c:v>66736</c:v>
                </c:pt>
              </c:numCache>
            </c:numRef>
          </c:val>
          <c:extLst xmlns:c16r2="http://schemas.microsoft.com/office/drawing/2015/06/chart">
            <c:ext xmlns:c16="http://schemas.microsoft.com/office/drawing/2014/chart" uri="{C3380CC4-5D6E-409C-BE32-E72D297353CC}">
              <c16:uniqueId val="{0000000A-DCBA-46B0-862B-81B5F94315C1}"/>
            </c:ext>
          </c:extLst>
        </c:ser>
        <c:dLbls>
          <c:showLegendKey val="0"/>
          <c:showVal val="0"/>
          <c:showCatName val="0"/>
          <c:showSerName val="0"/>
          <c:showPercent val="0"/>
          <c:showBubbleSize val="0"/>
        </c:dLbls>
        <c:gapWidth val="100"/>
        <c:overlap val="100"/>
        <c:axId val="1063656"/>
        <c:axId val="106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10780</c:v>
                </c:pt>
                <c:pt idx="2">
                  <c:v>#N/A</c:v>
                </c:pt>
                <c:pt idx="3">
                  <c:v>#N/A</c:v>
                </c:pt>
                <c:pt idx="4">
                  <c:v>11055</c:v>
                </c:pt>
                <c:pt idx="5">
                  <c:v>#N/A</c:v>
                </c:pt>
                <c:pt idx="6">
                  <c:v>#N/A</c:v>
                </c:pt>
                <c:pt idx="7">
                  <c:v>7608</c:v>
                </c:pt>
                <c:pt idx="8">
                  <c:v>#N/A</c:v>
                </c:pt>
                <c:pt idx="9">
                  <c:v>#N/A</c:v>
                </c:pt>
                <c:pt idx="10">
                  <c:v>7742</c:v>
                </c:pt>
                <c:pt idx="11">
                  <c:v>#N/A</c:v>
                </c:pt>
                <c:pt idx="12">
                  <c:v>#N/A</c:v>
                </c:pt>
                <c:pt idx="13">
                  <c:v>8757</c:v>
                </c:pt>
                <c:pt idx="14">
                  <c:v>#N/A</c:v>
                </c:pt>
              </c:numCache>
            </c:numRef>
          </c:val>
          <c:smooth val="0"/>
          <c:extLst xmlns:c16r2="http://schemas.microsoft.com/office/drawing/2015/06/chart">
            <c:ext xmlns:c16="http://schemas.microsoft.com/office/drawing/2014/chart" uri="{C3380CC4-5D6E-409C-BE32-E72D297353CC}">
              <c16:uniqueId val="{0000000B-DCBA-46B0-862B-81B5F94315C1}"/>
            </c:ext>
          </c:extLst>
        </c:ser>
        <c:dLbls>
          <c:showLegendKey val="0"/>
          <c:showVal val="0"/>
          <c:showCatName val="0"/>
          <c:showSerName val="0"/>
          <c:showPercent val="0"/>
          <c:showBubbleSize val="0"/>
        </c:dLbls>
        <c:marker val="1"/>
        <c:smooth val="0"/>
        <c:axId val="1063656"/>
        <c:axId val="1064048"/>
      </c:lineChart>
      <c:catAx>
        <c:axId val="106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4048"/>
        <c:crosses val="autoZero"/>
        <c:auto val="1"/>
        <c:lblAlgn val="ctr"/>
        <c:lblOffset val="100"/>
        <c:tickLblSkip val="1"/>
        <c:tickMarkSkip val="1"/>
        <c:noMultiLvlLbl val="0"/>
      </c:catAx>
      <c:valAx>
        <c:axId val="106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5859</c:v>
                </c:pt>
                <c:pt idx="1">
                  <c:v>5864</c:v>
                </c:pt>
                <c:pt idx="2">
                  <c:v>5868</c:v>
                </c:pt>
              </c:numCache>
            </c:numRef>
          </c:val>
          <c:extLst xmlns:c16r2="http://schemas.microsoft.com/office/drawing/2015/06/chart">
            <c:ext xmlns:c16="http://schemas.microsoft.com/office/drawing/2014/chart" uri="{C3380CC4-5D6E-409C-BE32-E72D297353CC}">
              <c16:uniqueId val="{00000000-31C5-4B0D-9FEB-FA01BBEC5F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1471</c:v>
                </c:pt>
                <c:pt idx="1">
                  <c:v>1172</c:v>
                </c:pt>
                <c:pt idx="2">
                  <c:v>1173</c:v>
                </c:pt>
              </c:numCache>
            </c:numRef>
          </c:val>
          <c:extLst xmlns:c16r2="http://schemas.microsoft.com/office/drawing/2015/06/chart">
            <c:ext xmlns:c16="http://schemas.microsoft.com/office/drawing/2014/chart" uri="{C3380CC4-5D6E-409C-BE32-E72D297353CC}">
              <c16:uniqueId val="{00000001-31C5-4B0D-9FEB-FA01BBEC5F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7894</c:v>
                </c:pt>
                <c:pt idx="1">
                  <c:v>7775</c:v>
                </c:pt>
                <c:pt idx="2">
                  <c:v>7407</c:v>
                </c:pt>
              </c:numCache>
            </c:numRef>
          </c:val>
          <c:extLst xmlns:c16r2="http://schemas.microsoft.com/office/drawing/2015/06/chart">
            <c:ext xmlns:c16="http://schemas.microsoft.com/office/drawing/2014/chart" uri="{C3380CC4-5D6E-409C-BE32-E72D297353CC}">
              <c16:uniqueId val="{00000002-31C5-4B0D-9FEB-FA01BBEC5F0E}"/>
            </c:ext>
          </c:extLst>
        </c:ser>
        <c:dLbls>
          <c:showLegendKey val="0"/>
          <c:showVal val="0"/>
          <c:showCatName val="0"/>
          <c:showSerName val="0"/>
          <c:showPercent val="0"/>
          <c:showBubbleSize val="0"/>
        </c:dLbls>
        <c:gapWidth val="120"/>
        <c:overlap val="100"/>
        <c:axId val="138545328"/>
        <c:axId val="138543760"/>
      </c:barChart>
      <c:catAx>
        <c:axId val="13854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543760"/>
        <c:crosses val="autoZero"/>
        <c:auto val="1"/>
        <c:lblAlgn val="ctr"/>
        <c:lblOffset val="100"/>
        <c:tickLblSkip val="1"/>
        <c:tickMarkSkip val="1"/>
        <c:noMultiLvlLbl val="0"/>
      </c:catAx>
      <c:valAx>
        <c:axId val="138543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54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1A-4CBE-9C67-F6E847B83604}"/>
                </c:ext>
                <c:ext xmlns:c15="http://schemas.microsoft.com/office/drawing/2012/chart" uri="{CE6537A1-D6FC-4f65-9D91-7224C49458BB}">
                  <c15:dlblFieldTable>
                    <c15:dlblFTEntry>
                      <c15:txfldGUID>{00CB7639-46DB-4385-9BB0-A629C92703B4}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1A-4CBE-9C67-F6E847B83604}"/>
                </c:ext>
                <c:ext xmlns:c15="http://schemas.microsoft.com/office/drawing/2012/chart" uri="{CE6537A1-D6FC-4f65-9D91-7224C49458BB}">
                  <c15:dlblFieldTable>
                    <c15:dlblFTEntry>
                      <c15:txfldGUID>{58972E10-866D-44C7-9D9C-575F2416B0AE}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1A-4CBE-9C67-F6E847B83604}"/>
                </c:ext>
                <c:ext xmlns:c15="http://schemas.microsoft.com/office/drawing/2012/chart" uri="{CE6537A1-D6FC-4f65-9D91-7224C49458BB}">
                  <c15:dlblFieldTable>
                    <c15:dlblFTEntry>
                      <c15:txfldGUID>{9478720C-7CA3-40A0-BC6B-0EAAD40A39AA}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1A-4CBE-9C67-F6E847B83604}"/>
                </c:ext>
                <c:ext xmlns:c15="http://schemas.microsoft.com/office/drawing/2012/chart" uri="{CE6537A1-D6FC-4f65-9D91-7224C49458BB}">
                  <c15:dlblFieldTable>
                    <c15:dlblFTEntry>
                      <c15:txfldGUID>{6FADEDF2-A438-45BC-9E24-2970793B2DF6}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1A-4CBE-9C67-F6E847B83604}"/>
                </c:ext>
                <c:ext xmlns:c15="http://schemas.microsoft.com/office/drawing/2012/chart" uri="{CE6537A1-D6FC-4f65-9D91-7224C49458BB}">
                  <c15:dlblFieldTable>
                    <c15:dlblFTEntry>
                      <c15:txfldGUID>{71E40C99-BB94-4E2F-90FE-A45F4ADE9653}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1A-4CBE-9C67-F6E847B83604}"/>
                </c:ext>
                <c:ext xmlns:c15="http://schemas.microsoft.com/office/drawing/2012/chart" uri="{CE6537A1-D6FC-4f65-9D91-7224C49458BB}">
                  <c15:dlblFieldTable>
                    <c15:dlblFTEntry>
                      <c15:txfldGUID>{8337BC02-246C-4B8C-85DE-DE498A59E23D}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1A-4CBE-9C67-F6E847B83604}"/>
                </c:ext>
                <c:ext xmlns:c15="http://schemas.microsoft.com/office/drawing/2012/chart" uri="{CE6537A1-D6FC-4f65-9D91-7224C49458BB}">
                  <c15:dlblFieldTable>
                    <c15:dlblFTEntry>
                      <c15:txfldGUID>{5BB28B9F-67F8-444B-8596-2F64832084FA}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1A-4CBE-9C67-F6E847B83604}"/>
                </c:ext>
                <c:ext xmlns:c15="http://schemas.microsoft.com/office/drawing/2012/chart" uri="{CE6537A1-D6FC-4f65-9D91-7224C49458BB}">
                  <c15:dlblFieldTable>
                    <c15:dlblFTEntry>
                      <c15:txfldGUID>{8998405C-1757-47C3-A10E-83BC75AFB5E7}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1A-4CBE-9C67-F6E847B83604}"/>
                </c:ext>
                <c:ext xmlns:c15="http://schemas.microsoft.com/office/drawing/2012/chart" uri="{CE6537A1-D6FC-4f65-9D91-7224C49458BB}">
                  <c15:dlblFieldTable>
                    <c15:dlblFTEntry>
                      <c15:txfldGUID>{7D375EA5-15E4-46BD-8094-04E8697CEB8F}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61.4</c:v>
                </c:pt>
                <c:pt idx="16">
                  <c:v>62</c:v>
                </c:pt>
                <c:pt idx="24">
                  <c:v>63.5</c:v>
                </c:pt>
                <c:pt idx="32">
                  <c:v>63.9</c:v>
                </c:pt>
              </c:numCache>
            </c:numRef>
          </c:xVal>
          <c:yVal>
            <c:numRef>
              <c:f>公会計指標分析・財政指標組合せ分析表!$BP$51:$DC$51</c:f>
              <c:numCache>
                <c:formatCode>#,##0.0;"▲ "#,##0.0</c:formatCode>
                <c:ptCount val="40"/>
                <c:pt idx="0">
                  <c:v>48.7</c:v>
                </c:pt>
                <c:pt idx="8">
                  <c:v>50.9</c:v>
                </c:pt>
                <c:pt idx="16">
                  <c:v>35.299999999999997</c:v>
                </c:pt>
                <c:pt idx="24">
                  <c:v>36.5</c:v>
                </c:pt>
                <c:pt idx="32">
                  <c:v>41.9</c:v>
                </c:pt>
              </c:numCache>
            </c:numRef>
          </c:yVal>
          <c:smooth val="0"/>
          <c:extLst xmlns:c16r2="http://schemas.microsoft.com/office/drawing/2015/06/chart">
            <c:ext xmlns:c16="http://schemas.microsoft.com/office/drawing/2014/chart" uri="{C3380CC4-5D6E-409C-BE32-E72D297353CC}">
              <c16:uniqueId val="{00000009-561A-4CBE-9C67-F6E847B836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1A-4CBE-9C67-F6E847B83604}"/>
                </c:ext>
                <c:ext xmlns:c15="http://schemas.microsoft.com/office/drawing/2012/chart" uri="{CE6537A1-D6FC-4f65-9D91-7224C49458BB}">
                  <c15:dlblFieldTable>
                    <c15:dlblFTEntry>
                      <c15:txfldGUID>{95CD9C6C-4076-4084-B1B9-0157269DDCDC}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1A-4CBE-9C67-F6E847B83604}"/>
                </c:ext>
                <c:ext xmlns:c15="http://schemas.microsoft.com/office/drawing/2012/chart" uri="{CE6537A1-D6FC-4f65-9D91-7224C49458BB}">
                  <c15:dlblFieldTable>
                    <c15:dlblFTEntry>
                      <c15:txfldGUID>{FAA81CBF-2423-4DEB-80F9-FADBD7DEA138}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1A-4CBE-9C67-F6E847B83604}"/>
                </c:ext>
                <c:ext xmlns:c15="http://schemas.microsoft.com/office/drawing/2012/chart" uri="{CE6537A1-D6FC-4f65-9D91-7224C49458BB}">
                  <c15:dlblFieldTable>
                    <c15:dlblFTEntry>
                      <c15:txfldGUID>{FD07E22E-1458-4865-B7C8-AF39EE98B206}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1A-4CBE-9C67-F6E847B83604}"/>
                </c:ext>
                <c:ext xmlns:c15="http://schemas.microsoft.com/office/drawing/2012/chart" uri="{CE6537A1-D6FC-4f65-9D91-7224C49458BB}">
                  <c15:dlblFieldTable>
                    <c15:dlblFTEntry>
                      <c15:txfldGUID>{CAEE63EF-7D4C-4585-89D4-3C1E4785E0B2}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1A-4CBE-9C67-F6E847B83604}"/>
                </c:ext>
                <c:ext xmlns:c15="http://schemas.microsoft.com/office/drawing/2012/chart" uri="{CE6537A1-D6FC-4f65-9D91-7224C49458BB}">
                  <c15:dlblFieldTable>
                    <c15:dlblFTEntry>
                      <c15:txfldGUID>{680F7749-C4F5-4030-A721-2AA517D41103}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1A-4CBE-9C67-F6E847B83604}"/>
                </c:ext>
                <c:ext xmlns:c15="http://schemas.microsoft.com/office/drawing/2012/chart" uri="{CE6537A1-D6FC-4f65-9D91-7224C49458BB}">
                  <c15:dlblFieldTable>
                    <c15:dlblFTEntry>
                      <c15:txfldGUID>{20F92A3D-B9F5-46EE-BC46-7522D1802DD9}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1A-4CBE-9C67-F6E847B83604}"/>
                </c:ext>
                <c:ext xmlns:c15="http://schemas.microsoft.com/office/drawing/2012/chart" uri="{CE6537A1-D6FC-4f65-9D91-7224C49458BB}">
                  <c15:dlblFieldTable>
                    <c15:dlblFTEntry>
                      <c15:txfldGUID>{DFD24D54-53C4-44BE-BE5D-87EB46EE5DA1}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1A-4CBE-9C67-F6E847B83604}"/>
                </c:ext>
                <c:ext xmlns:c15="http://schemas.microsoft.com/office/drawing/2012/chart" uri="{CE6537A1-D6FC-4f65-9D91-7224C49458BB}">
                  <c15:dlblFieldTable>
                    <c15:dlblFTEntry>
                      <c15:txfldGUID>{03CE8FD7-1155-4EE5-BD53-F6EFA89BECB0}</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1A-4CBE-9C67-F6E847B83604}"/>
                </c:ext>
                <c:ext xmlns:c15="http://schemas.microsoft.com/office/drawing/2012/chart" uri="{CE6537A1-D6FC-4f65-9D91-7224C49458BB}">
                  <c15:dlblFieldTable>
                    <c15:dlblFTEntry>
                      <c15:txfldGUID>{53C66B47-632D-439C-9065-AEAFC3044D3D}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57.2</c:v>
                </c:pt>
                <c:pt idx="16">
                  <c:v>58.5</c:v>
                </c:pt>
                <c:pt idx="24">
                  <c:v>59.8</c:v>
                </c:pt>
                <c:pt idx="32">
                  <c:v>60.6</c:v>
                </c:pt>
              </c:numCache>
            </c:numRef>
          </c:xVal>
          <c:yVal>
            <c:numRef>
              <c:f>公会計指標分析・財政指標組合せ分析表!$BP$55:$DC$55</c:f>
              <c:numCache>
                <c:formatCode>#,##0.0;"▲ "#,##0.0</c:formatCode>
                <c:ptCount val="40"/>
                <c:pt idx="0">
                  <c:v>39</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561A-4CBE-9C67-F6E847B83604}"/>
            </c:ext>
          </c:extLst>
        </c:ser>
        <c:dLbls>
          <c:showLegendKey val="0"/>
          <c:showVal val="1"/>
          <c:showCatName val="0"/>
          <c:showSerName val="0"/>
          <c:showPercent val="0"/>
          <c:showBubbleSize val="0"/>
        </c:dLbls>
        <c:axId val="138541800"/>
        <c:axId val="138543368"/>
      </c:scatterChart>
      <c:valAx>
        <c:axId val="138541800"/>
        <c:scaling>
          <c:orientation val="minMax"/>
          <c:max val="64.69999999999998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543368"/>
        <c:crosses val="autoZero"/>
        <c:crossBetween val="midCat"/>
      </c:valAx>
      <c:valAx>
        <c:axId val="138543368"/>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541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9B-4439-BB82-B41E412FE530}"/>
                </c:ext>
                <c:ext xmlns:c15="http://schemas.microsoft.com/office/drawing/2012/chart" uri="{CE6537A1-D6FC-4f65-9D91-7224C49458BB}">
                  <c15:dlblFieldTable>
                    <c15:dlblFTEntry>
                      <c15:txfldGUID>{49F0F60C-1DAC-4479-AFD4-C70EEA8BDFCD}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9B-4439-BB82-B41E412FE530}"/>
                </c:ext>
                <c:ext xmlns:c15="http://schemas.microsoft.com/office/drawing/2012/chart" uri="{CE6537A1-D6FC-4f65-9D91-7224C49458BB}">
                  <c15:dlblFieldTable>
                    <c15:dlblFTEntry>
                      <c15:txfldGUID>{5449FBBC-AF02-4028-9E4D-FB8B4FB3B38F}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9B-4439-BB82-B41E412FE530}"/>
                </c:ext>
                <c:ext xmlns:c15="http://schemas.microsoft.com/office/drawing/2012/chart" uri="{CE6537A1-D6FC-4f65-9D91-7224C49458BB}">
                  <c15:dlblFieldTable>
                    <c15:dlblFTEntry>
                      <c15:txfldGUID>{1CA7AE5E-48EC-4B8C-BF84-738842EB888F}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9B-4439-BB82-B41E412FE530}"/>
                </c:ext>
                <c:ext xmlns:c15="http://schemas.microsoft.com/office/drawing/2012/chart" uri="{CE6537A1-D6FC-4f65-9D91-7224C49458BB}">
                  <c15:dlblFieldTable>
                    <c15:dlblFTEntry>
                      <c15:txfldGUID>{D3EFCEDB-D1C2-4A4E-AFD7-7D3F60B717EF}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9B-4439-BB82-B41E412FE530}"/>
                </c:ext>
                <c:ext xmlns:c15="http://schemas.microsoft.com/office/drawing/2012/chart" uri="{CE6537A1-D6FC-4f65-9D91-7224C49458BB}">
                  <c15:dlblFieldTable>
                    <c15:dlblFTEntry>
                      <c15:txfldGUID>{580D5777-0721-4AD6-84E5-7FB8D31FFFC3}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9B-4439-BB82-B41E412FE530}"/>
                </c:ext>
                <c:ext xmlns:c15="http://schemas.microsoft.com/office/drawing/2012/chart" uri="{CE6537A1-D6FC-4f65-9D91-7224C49458BB}">
                  <c15:dlblFieldTable>
                    <c15:dlblFTEntry>
                      <c15:txfldGUID>{78C52A14-68BD-416B-A1B4-C9D2DC977228}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9B-4439-BB82-B41E412FE530}"/>
                </c:ext>
                <c:ext xmlns:c15="http://schemas.microsoft.com/office/drawing/2012/chart" uri="{CE6537A1-D6FC-4f65-9D91-7224C49458BB}">
                  <c15:dlblFieldTable>
                    <c15:dlblFTEntry>
                      <c15:txfldGUID>{EEB57FFD-5B3F-4261-BBD2-FA8F545891F7}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9B-4439-BB82-B41E412FE530}"/>
                </c:ext>
                <c:ext xmlns:c15="http://schemas.microsoft.com/office/drawing/2012/chart" uri="{CE6537A1-D6FC-4f65-9D91-7224C49458BB}">
                  <c15:dlblFieldTable>
                    <c15:dlblFTEntry>
                      <c15:txfldGUID>{3C9D0674-C927-42D7-B30A-35A200A865C4}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9B-4439-BB82-B41E412FE530}"/>
                </c:ext>
                <c:ext xmlns:c15="http://schemas.microsoft.com/office/drawing/2012/chart" uri="{CE6537A1-D6FC-4f65-9D91-7224C49458BB}">
                  <c15:dlblFieldTable>
                    <c15:dlblFTEntry>
                      <c15:txfldGUID>{7FEA375D-2947-4CAC-A2FF-BCFD7473CC39}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7</c:v>
                </c:pt>
                <c:pt idx="24">
                  <c:v>6.7</c:v>
                </c:pt>
                <c:pt idx="32">
                  <c:v>6.3</c:v>
                </c:pt>
              </c:numCache>
            </c:numRef>
          </c:xVal>
          <c:yVal>
            <c:numRef>
              <c:f>公会計指標分析・財政指標組合せ分析表!$BP$73:$DC$73</c:f>
              <c:numCache>
                <c:formatCode>#,##0.0;"▲ "#,##0.0</c:formatCode>
                <c:ptCount val="40"/>
                <c:pt idx="0">
                  <c:v>48.7</c:v>
                </c:pt>
                <c:pt idx="8">
                  <c:v>50.9</c:v>
                </c:pt>
                <c:pt idx="16">
                  <c:v>35.299999999999997</c:v>
                </c:pt>
                <c:pt idx="24">
                  <c:v>36.5</c:v>
                </c:pt>
                <c:pt idx="32">
                  <c:v>41.9</c:v>
                </c:pt>
              </c:numCache>
            </c:numRef>
          </c:yVal>
          <c:smooth val="0"/>
          <c:extLst xmlns:c16r2="http://schemas.microsoft.com/office/drawing/2015/06/chart">
            <c:ext xmlns:c16="http://schemas.microsoft.com/office/drawing/2014/chart" uri="{C3380CC4-5D6E-409C-BE32-E72D297353CC}">
              <c16:uniqueId val="{00000009-759B-4439-BB82-B41E412FE5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9B-4439-BB82-B41E412FE530}"/>
                </c:ext>
                <c:ext xmlns:c15="http://schemas.microsoft.com/office/drawing/2012/chart" uri="{CE6537A1-D6FC-4f65-9D91-7224C49458BB}">
                  <c15:dlblFieldTable>
                    <c15:dlblFTEntry>
                      <c15:txfldGUID>{89EAFC70-8235-4FD2-904A-6E4FD5C4C42F}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9B-4439-BB82-B41E412FE530}"/>
                </c:ext>
                <c:ext xmlns:c15="http://schemas.microsoft.com/office/drawing/2012/chart" uri="{CE6537A1-D6FC-4f65-9D91-7224C49458BB}">
                  <c15:dlblFieldTable>
                    <c15:dlblFTEntry>
                      <c15:txfldGUID>{3844C7CB-1978-4964-AEB0-47A57E1B01BF}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9B-4439-BB82-B41E412FE530}"/>
                </c:ext>
                <c:ext xmlns:c15="http://schemas.microsoft.com/office/drawing/2012/chart" uri="{CE6537A1-D6FC-4f65-9D91-7224C49458BB}">
                  <c15:dlblFieldTable>
                    <c15:dlblFTEntry>
                      <c15:txfldGUID>{2BA7158D-B584-4DA3-B9F1-280D305AE651}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9B-4439-BB82-B41E412FE530}"/>
                </c:ext>
                <c:ext xmlns:c15="http://schemas.microsoft.com/office/drawing/2012/chart" uri="{CE6537A1-D6FC-4f65-9D91-7224C49458BB}">
                  <c15:dlblFieldTable>
                    <c15:dlblFTEntry>
                      <c15:txfldGUID>{87EB02D2-04C4-4A2B-850C-80414256DBE3}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9B-4439-BB82-B41E412FE530}"/>
                </c:ext>
                <c:ext xmlns:c15="http://schemas.microsoft.com/office/drawing/2012/chart" uri="{CE6537A1-D6FC-4f65-9D91-7224C49458BB}">
                  <c15:dlblFieldTable>
                    <c15:dlblFTEntry>
                      <c15:txfldGUID>{38A80BA2-362F-43FA-9A88-BF4AE67C2D37}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9B-4439-BB82-B41E412FE530}"/>
                </c:ext>
                <c:ext xmlns:c15="http://schemas.microsoft.com/office/drawing/2012/chart" uri="{CE6537A1-D6FC-4f65-9D91-7224C49458BB}">
                  <c15:dlblFieldTable>
                    <c15:dlblFTEntry>
                      <c15:txfldGUID>{5264DAA6-4CD4-4762-B7D7-BFE3D5D093DB}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9B-4439-BB82-B41E412FE530}"/>
                </c:ext>
                <c:ext xmlns:c15="http://schemas.microsoft.com/office/drawing/2012/chart" uri="{CE6537A1-D6FC-4f65-9D91-7224C49458BB}">
                  <c15:dlblFieldTable>
                    <c15:dlblFTEntry>
                      <c15:txfldGUID>{623B6847-4839-4801-AE12-4CFE4296CF56}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9B-4439-BB82-B41E412FE530}"/>
                </c:ext>
                <c:ext xmlns:c15="http://schemas.microsoft.com/office/drawing/2012/chart" uri="{CE6537A1-D6FC-4f65-9D91-7224C49458BB}">
                  <c15:dlblFieldTable>
                    <c15:dlblFTEntry>
                      <c15:txfldGUID>{197B08E1-CD4C-44FC-B073-45E677DB077F}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9B-4439-BB82-B41E412FE530}"/>
                </c:ext>
                <c:ext xmlns:c15="http://schemas.microsoft.com/office/drawing/2012/chart" uri="{CE6537A1-D6FC-4f65-9D91-7224C49458BB}">
                  <c15:dlblFieldTable>
                    <c15:dlblFTEntry>
                      <c15:txfldGUID>{B215A652-09B1-484F-B94C-4CA1E75F7005}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7.5</c:v>
                </c:pt>
                <c:pt idx="16">
                  <c:v>7.2</c:v>
                </c:pt>
                <c:pt idx="24">
                  <c:v>6.9</c:v>
                </c:pt>
                <c:pt idx="32">
                  <c:v>6.6</c:v>
                </c:pt>
              </c:numCache>
            </c:numRef>
          </c:xVal>
          <c:yVal>
            <c:numRef>
              <c:f>公会計指標分析・財政指標組合せ分析表!$BP$77:$DC$77</c:f>
              <c:numCache>
                <c:formatCode>#,##0.0;"▲ "#,##0.0</c:formatCode>
                <c:ptCount val="40"/>
                <c:pt idx="0">
                  <c:v>39</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759B-4439-BB82-B41E412FE530}"/>
            </c:ext>
          </c:extLst>
        </c:ser>
        <c:dLbls>
          <c:showLegendKey val="0"/>
          <c:showVal val="1"/>
          <c:showCatName val="0"/>
          <c:showSerName val="0"/>
          <c:showPercent val="0"/>
          <c:showBubbleSize val="0"/>
        </c:dLbls>
        <c:axId val="138542584"/>
        <c:axId val="138544936"/>
      </c:scatterChart>
      <c:valAx>
        <c:axId val="138542584"/>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544936"/>
        <c:crosses val="autoZero"/>
        <c:crossBetween val="midCat"/>
      </c:valAx>
      <c:valAx>
        <c:axId val="138544936"/>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542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実質公債費比率の分子が減少しているのは，交付税算入の少ない地方債から</a:t>
          </a:r>
          <a:r>
            <a:rPr lang="ja-JP" altLang="ja-JP" sz="1100">
              <a:solidFill>
                <a:schemeClr val="dk1"/>
              </a:solidFill>
              <a:effectLst/>
              <a:latin typeface="+mn-lt"/>
              <a:ea typeface="+mn-ea"/>
              <a:cs typeface="+mn-cs"/>
            </a:rPr>
            <a:t>過疎債，合併特例債等</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入率の高いものにシフトしていることにより，</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入公債費等が前年度比で</a:t>
          </a:r>
          <a:r>
            <a:rPr lang="en-US" altLang="ja-JP" sz="1100">
              <a:solidFill>
                <a:schemeClr val="dk1"/>
              </a:solidFill>
              <a:effectLst/>
              <a:latin typeface="+mn-lt"/>
              <a:ea typeface="+mn-ea"/>
              <a:cs typeface="+mn-cs"/>
            </a:rPr>
            <a:t>549</a:t>
          </a:r>
          <a:r>
            <a:rPr lang="ja-JP" altLang="ja-JP" sz="1100">
              <a:solidFill>
                <a:schemeClr val="dk1"/>
              </a:solidFill>
              <a:effectLst/>
              <a:latin typeface="+mn-lt"/>
              <a:ea typeface="+mn-ea"/>
              <a:cs typeface="+mn-cs"/>
            </a:rPr>
            <a:t>百万円増加したことによる。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百万円の増額となっている。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月豪雨災害に対する災害復旧事業</a:t>
          </a:r>
          <a:r>
            <a:rPr kumimoji="1" lang="ja-JP" altLang="en-US" sz="1100">
              <a:solidFill>
                <a:schemeClr val="dk1"/>
              </a:solidFill>
              <a:effectLst/>
              <a:latin typeface="+mn-lt"/>
              <a:ea typeface="+mn-ea"/>
              <a:cs typeface="+mn-cs"/>
            </a:rPr>
            <a:t>に要する</a:t>
          </a:r>
          <a:r>
            <a:rPr kumimoji="1" lang="ja-JP" altLang="ja-JP" sz="1100">
              <a:solidFill>
                <a:schemeClr val="dk1"/>
              </a:solidFill>
              <a:effectLst/>
              <a:latin typeface="+mn-lt"/>
              <a:ea typeface="+mn-ea"/>
              <a:cs typeface="+mn-cs"/>
            </a:rPr>
            <a:t>普通建設事業費の増により，公債費現在高が増加したことによる。今後も積極的な繰上償還の実施等により地方債現在高の減少を図る必要がある。</a:t>
          </a:r>
          <a:endParaRPr lang="ja-JP" altLang="ja-JP" sz="1400">
            <a:effectLst/>
          </a:endParaRPr>
        </a:p>
        <a:p>
          <a:r>
            <a:rPr kumimoji="1" lang="ja-JP" altLang="ja-JP" sz="1100">
              <a:solidFill>
                <a:schemeClr val="dk1"/>
              </a:solidFill>
              <a:effectLst/>
              <a:latin typeface="+mn-lt"/>
              <a:ea typeface="+mn-ea"/>
              <a:cs typeface="+mn-cs"/>
            </a:rPr>
            <a:t>　また，充当可能財源等について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938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となっており，将来負担比率の分子は</a:t>
          </a:r>
          <a:r>
            <a:rPr kumimoji="1" lang="en-US" altLang="ja-JP" sz="1100">
              <a:solidFill>
                <a:schemeClr val="dk1"/>
              </a:solidFill>
              <a:effectLst/>
              <a:latin typeface="+mn-lt"/>
              <a:ea typeface="+mn-ea"/>
              <a:cs typeface="+mn-cs"/>
            </a:rPr>
            <a:t>1,015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新庁舎建設事業や新中央図書館建設事業などのため大規模事業基金を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財政調整基金は災害等への備え等のため，今後も現状数値を維持する。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高齢者保健福祉の増進を図り，高齢者保健福祉施策を推進する経費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預金利子を積み立てたことによる増額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　新庁舎建設事業や新中央図書館建設事業などのため取り崩したことによる減額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預金利子を積み立てたことによる増額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　ふるさと納税を積み立てたことによる増額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・伝統文化保護育成基金　やっさ踊り指導者派遣事業などのため取り崩したことによる減額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災害等への備え等のため，今後も現状数値を維持する。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ポイント高くなっている。比率は年々上昇しており，資産の老朽化が進んでいることが分かる。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169726</xdr:rowOff>
    </xdr:from>
    <xdr:to>
      <xdr:col>23</xdr:col>
      <xdr:colOff>136525</xdr:colOff>
      <xdr:row>32</xdr:row>
      <xdr:rowOff>99876</xdr:rowOff>
    </xdr:to>
    <xdr:sp macro="" textlink="">
      <xdr:nvSpPr>
        <xdr:cNvPr id="83" name="楕円 82"/>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148153</xdr:rowOff>
    </xdr:from>
    <xdr:ext cx="405111" cy="259045"/>
    <xdr:sp macro="" textlink="">
      <xdr:nvSpPr>
        <xdr:cNvPr id="84" name="有形固定資産減価償却率該当値テキスト"/>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5" name="楕円 84"/>
        <xdr:cNvSpPr/>
      </xdr:nvSpPr>
      <xdr:spPr>
        <a:xfrm>
          <a:off x="4000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49076</xdr:rowOff>
    </xdr:to>
    <xdr:cxnSp macro="">
      <xdr:nvCxnSpPr>
        <xdr:cNvPr id="86" name="直線コネクタ 85"/>
        <xdr:cNvCxnSpPr/>
      </xdr:nvCxnSpPr>
      <xdr:spPr>
        <a:xfrm>
          <a:off x="4051300" y="6294664"/>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7" name="楕円 86"/>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36739</xdr:rowOff>
    </xdr:to>
    <xdr:cxnSp macro="">
      <xdr:nvCxnSpPr>
        <xdr:cNvPr id="88" name="直線コネクタ 87"/>
        <xdr:cNvCxnSpPr/>
      </xdr:nvCxnSpPr>
      <xdr:spPr>
        <a:xfrm>
          <a:off x="3289300" y="624840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89" name="楕円 88"/>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31</xdr:row>
      <xdr:rowOff>161925</xdr:rowOff>
    </xdr:to>
    <xdr:cxnSp macro="">
      <xdr:nvCxnSpPr>
        <xdr:cNvPr id="90" name="直線コネクタ 89"/>
        <xdr:cNvCxnSpPr/>
      </xdr:nvCxnSpPr>
      <xdr:spPr>
        <a:xfrm>
          <a:off x="2527300" y="622989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15512</xdr:rowOff>
    </xdr:from>
    <xdr:to>
      <xdr:col>7</xdr:col>
      <xdr:colOff>187325</xdr:colOff>
      <xdr:row>31</xdr:row>
      <xdr:rowOff>117112</xdr:rowOff>
    </xdr:to>
    <xdr:sp macro="" textlink="">
      <xdr:nvSpPr>
        <xdr:cNvPr id="91" name="楕円 90"/>
        <xdr:cNvSpPr/>
      </xdr:nvSpPr>
      <xdr:spPr>
        <a:xfrm>
          <a:off x="1714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66312</xdr:rowOff>
    </xdr:from>
    <xdr:to>
      <xdr:col>11</xdr:col>
      <xdr:colOff>136525</xdr:colOff>
      <xdr:row>31</xdr:row>
      <xdr:rowOff>143419</xdr:rowOff>
    </xdr:to>
    <xdr:cxnSp macro="">
      <xdr:nvCxnSpPr>
        <xdr:cNvPr id="92" name="直線コネクタ 91"/>
        <xdr:cNvCxnSpPr/>
      </xdr:nvCxnSpPr>
      <xdr:spPr>
        <a:xfrm>
          <a:off x="1765300" y="615278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97" name="n_1mainValue有形固定資産減価償却率"/>
        <xdr:cNvSpPr txBox="1"/>
      </xdr:nvSpPr>
      <xdr:spPr>
        <a:xfrm>
          <a:off x="38360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8"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99" name="n_3mainValue有形固定資産減価償却率"/>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108239</xdr:rowOff>
    </xdr:from>
    <xdr:ext cx="405111" cy="259045"/>
    <xdr:sp macro="" textlink="">
      <xdr:nvSpPr>
        <xdr:cNvPr id="100" name="n_4mainValue有形固定資産減価償却率"/>
        <xdr:cNvSpPr txBox="1"/>
      </xdr:nvSpPr>
      <xdr:spPr>
        <a:xfrm>
          <a:off x="1562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34.3</a:t>
          </a:r>
          <a:r>
            <a:rPr kumimoji="1" lang="ja-JP" altLang="en-US" sz="1100">
              <a:latin typeface="ＭＳ Ｐゴシック" panose="020B0600070205080204" pitchFamily="50" charset="-128"/>
              <a:ea typeface="ＭＳ Ｐゴシック" panose="020B0600070205080204" pitchFamily="50" charset="-128"/>
            </a:rPr>
            <a:t>ポイント減少しており，類似団体と比較しても</a:t>
          </a:r>
          <a:r>
            <a:rPr kumimoji="1" lang="en-US" altLang="ja-JP" sz="1100">
              <a:latin typeface="ＭＳ Ｐゴシック" panose="020B0600070205080204" pitchFamily="50" charset="-128"/>
              <a:ea typeface="ＭＳ Ｐゴシック" panose="020B0600070205080204" pitchFamily="50" charset="-128"/>
            </a:rPr>
            <a:t>94.0</a:t>
          </a:r>
          <a:r>
            <a:rPr kumimoji="1" lang="ja-JP" altLang="en-US" sz="1100">
              <a:latin typeface="ＭＳ Ｐゴシック" panose="020B0600070205080204" pitchFamily="50" charset="-128"/>
              <a:ea typeface="ＭＳ Ｐゴシック" panose="020B0600070205080204" pitchFamily="50" charset="-128"/>
            </a:rPr>
            <a:t>ポイント高くなっている。全国平均より高く，類似団体内の順位も下位に位置しており，債務の償還能力は低下している。平成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月豪雨災害における災害復旧債及び新庁舎建設事業等の大型事業に対する借入れによる地方債現在高の増加が主な要因となっている。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83602</xdr:rowOff>
    </xdr:from>
    <xdr:to>
      <xdr:col>60</xdr:col>
      <xdr:colOff>123825</xdr:colOff>
      <xdr:row>30</xdr:row>
      <xdr:rowOff>13752</xdr:rowOff>
    </xdr:to>
    <xdr:sp macro="" textlink="">
      <xdr:nvSpPr>
        <xdr:cNvPr id="141" name="フローチャート: 判断 140"/>
        <xdr:cNvSpPr/>
      </xdr:nvSpPr>
      <xdr:spPr>
        <a:xfrm>
          <a:off x="11747500" y="582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46833</xdr:rowOff>
    </xdr:from>
    <xdr:to>
      <xdr:col>76</xdr:col>
      <xdr:colOff>73025</xdr:colOff>
      <xdr:row>30</xdr:row>
      <xdr:rowOff>148433</xdr:rowOff>
    </xdr:to>
    <xdr:sp macro="" textlink="">
      <xdr:nvSpPr>
        <xdr:cNvPr id="147" name="楕円 146"/>
        <xdr:cNvSpPr/>
      </xdr:nvSpPr>
      <xdr:spPr>
        <a:xfrm>
          <a:off x="14744700" y="59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25260</xdr:rowOff>
    </xdr:from>
    <xdr:ext cx="469744" cy="259045"/>
    <xdr:sp macro="" textlink="">
      <xdr:nvSpPr>
        <xdr:cNvPr id="148" name="債務償還比率該当値テキスト"/>
        <xdr:cNvSpPr txBox="1"/>
      </xdr:nvSpPr>
      <xdr:spPr>
        <a:xfrm>
          <a:off x="14846300" y="594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82097</xdr:rowOff>
    </xdr:from>
    <xdr:to>
      <xdr:col>72</xdr:col>
      <xdr:colOff>123825</xdr:colOff>
      <xdr:row>31</xdr:row>
      <xdr:rowOff>12247</xdr:rowOff>
    </xdr:to>
    <xdr:sp macro="" textlink="">
      <xdr:nvSpPr>
        <xdr:cNvPr id="149" name="楕円 148"/>
        <xdr:cNvSpPr/>
      </xdr:nvSpPr>
      <xdr:spPr>
        <a:xfrm>
          <a:off x="14033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97633</xdr:rowOff>
    </xdr:from>
    <xdr:to>
      <xdr:col>76</xdr:col>
      <xdr:colOff>22225</xdr:colOff>
      <xdr:row>30</xdr:row>
      <xdr:rowOff>132897</xdr:rowOff>
    </xdr:to>
    <xdr:cxnSp macro="">
      <xdr:nvCxnSpPr>
        <xdr:cNvPr id="150" name="直線コネクタ 149"/>
        <xdr:cNvCxnSpPr/>
      </xdr:nvCxnSpPr>
      <xdr:spPr>
        <a:xfrm flipV="1">
          <a:off x="14084300" y="6012658"/>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41898</xdr:rowOff>
    </xdr:from>
    <xdr:to>
      <xdr:col>68</xdr:col>
      <xdr:colOff>123825</xdr:colOff>
      <xdr:row>30</xdr:row>
      <xdr:rowOff>143498</xdr:rowOff>
    </xdr:to>
    <xdr:sp macro="" textlink="">
      <xdr:nvSpPr>
        <xdr:cNvPr id="151" name="楕円 150"/>
        <xdr:cNvSpPr/>
      </xdr:nvSpPr>
      <xdr:spPr>
        <a:xfrm>
          <a:off x="13271500" y="59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92698</xdr:rowOff>
    </xdr:from>
    <xdr:to>
      <xdr:col>72</xdr:col>
      <xdr:colOff>73025</xdr:colOff>
      <xdr:row>30</xdr:row>
      <xdr:rowOff>132897</xdr:rowOff>
    </xdr:to>
    <xdr:cxnSp macro="">
      <xdr:nvCxnSpPr>
        <xdr:cNvPr id="152" name="直線コネクタ 151"/>
        <xdr:cNvCxnSpPr/>
      </xdr:nvCxnSpPr>
      <xdr:spPr>
        <a:xfrm>
          <a:off x="13322300" y="6007723"/>
          <a:ext cx="762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88265</xdr:rowOff>
    </xdr:from>
    <xdr:to>
      <xdr:col>64</xdr:col>
      <xdr:colOff>123825</xdr:colOff>
      <xdr:row>31</xdr:row>
      <xdr:rowOff>18415</xdr:rowOff>
    </xdr:to>
    <xdr:sp macro="" textlink="">
      <xdr:nvSpPr>
        <xdr:cNvPr id="153" name="楕円 152"/>
        <xdr:cNvSpPr/>
      </xdr:nvSpPr>
      <xdr:spPr>
        <a:xfrm>
          <a:off x="12509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92698</xdr:rowOff>
    </xdr:from>
    <xdr:to>
      <xdr:col>68</xdr:col>
      <xdr:colOff>73025</xdr:colOff>
      <xdr:row>30</xdr:row>
      <xdr:rowOff>139065</xdr:rowOff>
    </xdr:to>
    <xdr:cxnSp macro="">
      <xdr:nvCxnSpPr>
        <xdr:cNvPr id="154" name="直線コネクタ 153"/>
        <xdr:cNvCxnSpPr/>
      </xdr:nvCxnSpPr>
      <xdr:spPr>
        <a:xfrm flipV="1">
          <a:off x="12560300" y="6007723"/>
          <a:ext cx="762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74488</xdr:rowOff>
    </xdr:from>
    <xdr:to>
      <xdr:col>60</xdr:col>
      <xdr:colOff>123825</xdr:colOff>
      <xdr:row>31</xdr:row>
      <xdr:rowOff>4638</xdr:rowOff>
    </xdr:to>
    <xdr:sp macro="" textlink="">
      <xdr:nvSpPr>
        <xdr:cNvPr id="155" name="楕円 154"/>
        <xdr:cNvSpPr/>
      </xdr:nvSpPr>
      <xdr:spPr>
        <a:xfrm>
          <a:off x="11747500" y="59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125288</xdr:rowOff>
    </xdr:from>
    <xdr:to>
      <xdr:col>64</xdr:col>
      <xdr:colOff>73025</xdr:colOff>
      <xdr:row>30</xdr:row>
      <xdr:rowOff>139065</xdr:rowOff>
    </xdr:to>
    <xdr:cxnSp macro="">
      <xdr:nvCxnSpPr>
        <xdr:cNvPr id="156" name="直線コネクタ 155"/>
        <xdr:cNvCxnSpPr/>
      </xdr:nvCxnSpPr>
      <xdr:spPr>
        <a:xfrm>
          <a:off x="11798300" y="6040313"/>
          <a:ext cx="762000" cy="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30279</xdr:rowOff>
    </xdr:from>
    <xdr:ext cx="469744" cy="259045"/>
    <xdr:sp macro="" textlink="">
      <xdr:nvSpPr>
        <xdr:cNvPr id="160" name="n_4aveValue債務償還比率"/>
        <xdr:cNvSpPr txBox="1"/>
      </xdr:nvSpPr>
      <xdr:spPr>
        <a:xfrm>
          <a:off x="11563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3374</xdr:rowOff>
    </xdr:from>
    <xdr:ext cx="469744" cy="259045"/>
    <xdr:sp macro="" textlink="">
      <xdr:nvSpPr>
        <xdr:cNvPr id="161" name="n_1mainValue債務償還比率"/>
        <xdr:cNvSpPr txBox="1"/>
      </xdr:nvSpPr>
      <xdr:spPr>
        <a:xfrm>
          <a:off x="13836727" y="608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134625</xdr:rowOff>
    </xdr:from>
    <xdr:ext cx="469744" cy="259045"/>
    <xdr:sp macro="" textlink="">
      <xdr:nvSpPr>
        <xdr:cNvPr id="162" name="n_2mainValue債務償還比率"/>
        <xdr:cNvSpPr txBox="1"/>
      </xdr:nvSpPr>
      <xdr:spPr>
        <a:xfrm>
          <a:off x="13087427" y="604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9542</xdr:rowOff>
    </xdr:from>
    <xdr:ext cx="469744" cy="259045"/>
    <xdr:sp macro="" textlink="">
      <xdr:nvSpPr>
        <xdr:cNvPr id="163" name="n_3mainValue債務償還比率"/>
        <xdr:cNvSpPr txBox="1"/>
      </xdr:nvSpPr>
      <xdr:spPr>
        <a:xfrm>
          <a:off x="12325427" y="609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167215</xdr:rowOff>
    </xdr:from>
    <xdr:ext cx="469744" cy="259045"/>
    <xdr:sp macro="" textlink="">
      <xdr:nvSpPr>
        <xdr:cNvPr id="164" name="n_4mainValue債務償還比率"/>
        <xdr:cNvSpPr txBox="1"/>
      </xdr:nvSpPr>
      <xdr:spPr>
        <a:xfrm>
          <a:off x="11563427" y="608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57404</xdr:rowOff>
    </xdr:from>
    <xdr:to>
      <xdr:col>6</xdr:col>
      <xdr:colOff>38100</xdr:colOff>
      <xdr:row>35</xdr:row>
      <xdr:rowOff>159004</xdr:rowOff>
    </xdr:to>
    <xdr:sp macro="" textlink="">
      <xdr:nvSpPr>
        <xdr:cNvPr id="65" name="フローチャート: 判断 64"/>
        <xdr:cNvSpPr/>
      </xdr:nvSpPr>
      <xdr:spPr>
        <a:xfrm>
          <a:off x="1079500" y="60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23114</xdr:rowOff>
    </xdr:from>
    <xdr:to>
      <xdr:col>24</xdr:col>
      <xdr:colOff>114300</xdr:colOff>
      <xdr:row>37</xdr:row>
      <xdr:rowOff>124714</xdr:rowOff>
    </xdr:to>
    <xdr:sp macro="" textlink="">
      <xdr:nvSpPr>
        <xdr:cNvPr id="71" name="楕円 70"/>
        <xdr:cNvSpPr/>
      </xdr:nvSpPr>
      <xdr:spPr>
        <a:xfrm>
          <a:off x="45847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1541</xdr:rowOff>
    </xdr:from>
    <xdr:ext cx="405111" cy="259045"/>
    <xdr:sp macro="" textlink="">
      <xdr:nvSpPr>
        <xdr:cNvPr id="72" name="【道路】&#10;有形固定資産減価償却率該当値テキスト"/>
        <xdr:cNvSpPr txBox="1"/>
      </xdr:nvSpPr>
      <xdr:spPr>
        <a:xfrm>
          <a:off x="4673600"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73914</xdr:rowOff>
    </xdr:to>
    <xdr:cxnSp macro="">
      <xdr:nvCxnSpPr>
        <xdr:cNvPr id="74" name="直線コネクタ 73"/>
        <xdr:cNvCxnSpPr/>
      </xdr:nvCxnSpPr>
      <xdr:spPr>
        <a:xfrm>
          <a:off x="3797300" y="63855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37</xdr:row>
      <xdr:rowOff>41910</xdr:rowOff>
    </xdr:to>
    <xdr:cxnSp macro="">
      <xdr:nvCxnSpPr>
        <xdr:cNvPr id="76" name="直線コネクタ 75"/>
        <xdr:cNvCxnSpPr/>
      </xdr:nvCxnSpPr>
      <xdr:spPr>
        <a:xfrm>
          <a:off x="2908300" y="60198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7" name="楕円 76"/>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36</xdr:row>
      <xdr:rowOff>156210</xdr:rowOff>
    </xdr:to>
    <xdr:cxnSp macro="">
      <xdr:nvCxnSpPr>
        <xdr:cNvPr id="78" name="直線コネクタ 77"/>
        <xdr:cNvCxnSpPr/>
      </xdr:nvCxnSpPr>
      <xdr:spPr>
        <a:xfrm flipV="1">
          <a:off x="2019300" y="60198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84836</xdr:rowOff>
    </xdr:from>
    <xdr:to>
      <xdr:col>6</xdr:col>
      <xdr:colOff>38100</xdr:colOff>
      <xdr:row>37</xdr:row>
      <xdr:rowOff>14986</xdr:rowOff>
    </xdr:to>
    <xdr:sp macro="" textlink="">
      <xdr:nvSpPr>
        <xdr:cNvPr id="79" name="楕円 78"/>
        <xdr:cNvSpPr/>
      </xdr:nvSpPr>
      <xdr:spPr>
        <a:xfrm>
          <a:off x="1079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135636</xdr:rowOff>
    </xdr:from>
    <xdr:to>
      <xdr:col>10</xdr:col>
      <xdr:colOff>114300</xdr:colOff>
      <xdr:row>36</xdr:row>
      <xdr:rowOff>156210</xdr:rowOff>
    </xdr:to>
    <xdr:cxnSp macro="">
      <xdr:nvCxnSpPr>
        <xdr:cNvPr id="80" name="直線コネクタ 79"/>
        <xdr:cNvCxnSpPr/>
      </xdr:nvCxnSpPr>
      <xdr:spPr>
        <a:xfrm>
          <a:off x="1130300" y="63078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4081</xdr:rowOff>
    </xdr:from>
    <xdr:ext cx="405111" cy="259045"/>
    <xdr:sp macro="" textlink="">
      <xdr:nvSpPr>
        <xdr:cNvPr id="84" name="n_4aveValue【道路】&#10;有形固定資産減価償却率"/>
        <xdr:cNvSpPr txBox="1"/>
      </xdr:nvSpPr>
      <xdr:spPr>
        <a:xfrm>
          <a:off x="927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83837</xdr:rowOff>
    </xdr:from>
    <xdr:ext cx="405111" cy="259045"/>
    <xdr:sp macro="" textlink="">
      <xdr:nvSpPr>
        <xdr:cNvPr id="85" name="n_1main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7" name="n_3mainValue【道路】&#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6113</xdr:rowOff>
    </xdr:from>
    <xdr:ext cx="405111" cy="259045"/>
    <xdr:sp macro="" textlink="">
      <xdr:nvSpPr>
        <xdr:cNvPr id="88" name="n_4mainValue【道路】&#10;有形固定資産減価償却率"/>
        <xdr:cNvSpPr txBox="1"/>
      </xdr:nvSpPr>
      <xdr:spPr>
        <a:xfrm>
          <a:off x="927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9531</xdr:rowOff>
    </xdr:from>
    <xdr:to>
      <xdr:col>36</xdr:col>
      <xdr:colOff>165100</xdr:colOff>
      <xdr:row>40</xdr:row>
      <xdr:rowOff>111131</xdr:rowOff>
    </xdr:to>
    <xdr:sp macro="" textlink="">
      <xdr:nvSpPr>
        <xdr:cNvPr id="122" name="フローチャート: 判断 121"/>
        <xdr:cNvSpPr/>
      </xdr:nvSpPr>
      <xdr:spPr>
        <a:xfrm>
          <a:off x="6921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14904</xdr:rowOff>
    </xdr:from>
    <xdr:to>
      <xdr:col>55</xdr:col>
      <xdr:colOff>50800</xdr:colOff>
      <xdr:row>40</xdr:row>
      <xdr:rowOff>116504</xdr:rowOff>
    </xdr:to>
    <xdr:sp macro="" textlink="">
      <xdr:nvSpPr>
        <xdr:cNvPr id="128" name="楕円 127"/>
        <xdr:cNvSpPr/>
      </xdr:nvSpPr>
      <xdr:spPr>
        <a:xfrm>
          <a:off x="10426700" y="68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37781</xdr:rowOff>
    </xdr:from>
    <xdr:ext cx="534377" cy="259045"/>
    <xdr:sp macro="" textlink="">
      <xdr:nvSpPr>
        <xdr:cNvPr id="129" name="【道路】&#10;一人当たり延長該当値テキスト"/>
        <xdr:cNvSpPr txBox="1"/>
      </xdr:nvSpPr>
      <xdr:spPr>
        <a:xfrm>
          <a:off x="10515600" y="67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19514</xdr:rowOff>
    </xdr:from>
    <xdr:to>
      <xdr:col>50</xdr:col>
      <xdr:colOff>165100</xdr:colOff>
      <xdr:row>40</xdr:row>
      <xdr:rowOff>121114</xdr:rowOff>
    </xdr:to>
    <xdr:sp macro="" textlink="">
      <xdr:nvSpPr>
        <xdr:cNvPr id="130" name="楕円 129"/>
        <xdr:cNvSpPr/>
      </xdr:nvSpPr>
      <xdr:spPr>
        <a:xfrm>
          <a:off x="9588500" y="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65704</xdr:rowOff>
    </xdr:from>
    <xdr:to>
      <xdr:col>55</xdr:col>
      <xdr:colOff>0</xdr:colOff>
      <xdr:row>40</xdr:row>
      <xdr:rowOff>70314</xdr:rowOff>
    </xdr:to>
    <xdr:cxnSp macro="">
      <xdr:nvCxnSpPr>
        <xdr:cNvPr id="131" name="直線コネクタ 130"/>
        <xdr:cNvCxnSpPr/>
      </xdr:nvCxnSpPr>
      <xdr:spPr>
        <a:xfrm flipV="1">
          <a:off x="9639300" y="6923704"/>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23990</xdr:rowOff>
    </xdr:from>
    <xdr:to>
      <xdr:col>46</xdr:col>
      <xdr:colOff>38100</xdr:colOff>
      <xdr:row>40</xdr:row>
      <xdr:rowOff>125590</xdr:rowOff>
    </xdr:to>
    <xdr:sp macro="" textlink="">
      <xdr:nvSpPr>
        <xdr:cNvPr id="132" name="楕円 131"/>
        <xdr:cNvSpPr/>
      </xdr:nvSpPr>
      <xdr:spPr>
        <a:xfrm>
          <a:off x="8699500" y="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70314</xdr:rowOff>
    </xdr:from>
    <xdr:to>
      <xdr:col>50</xdr:col>
      <xdr:colOff>114300</xdr:colOff>
      <xdr:row>40</xdr:row>
      <xdr:rowOff>74790</xdr:rowOff>
    </xdr:to>
    <xdr:cxnSp macro="">
      <xdr:nvCxnSpPr>
        <xdr:cNvPr id="133" name="直線コネクタ 132"/>
        <xdr:cNvCxnSpPr/>
      </xdr:nvCxnSpPr>
      <xdr:spPr>
        <a:xfrm flipV="1">
          <a:off x="8750300" y="6928314"/>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28657</xdr:rowOff>
    </xdr:from>
    <xdr:to>
      <xdr:col>41</xdr:col>
      <xdr:colOff>101600</xdr:colOff>
      <xdr:row>40</xdr:row>
      <xdr:rowOff>130257</xdr:rowOff>
    </xdr:to>
    <xdr:sp macro="" textlink="">
      <xdr:nvSpPr>
        <xdr:cNvPr id="134" name="楕円 133"/>
        <xdr:cNvSpPr/>
      </xdr:nvSpPr>
      <xdr:spPr>
        <a:xfrm>
          <a:off x="7810500" y="68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74790</xdr:rowOff>
    </xdr:from>
    <xdr:to>
      <xdr:col>45</xdr:col>
      <xdr:colOff>177800</xdr:colOff>
      <xdr:row>40</xdr:row>
      <xdr:rowOff>79457</xdr:rowOff>
    </xdr:to>
    <xdr:cxnSp macro="">
      <xdr:nvCxnSpPr>
        <xdr:cNvPr id="135" name="直線コネクタ 134"/>
        <xdr:cNvCxnSpPr/>
      </xdr:nvCxnSpPr>
      <xdr:spPr>
        <a:xfrm flipV="1">
          <a:off x="7861300" y="6932790"/>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83121</xdr:rowOff>
    </xdr:from>
    <xdr:to>
      <xdr:col>36</xdr:col>
      <xdr:colOff>165100</xdr:colOff>
      <xdr:row>41</xdr:row>
      <xdr:rowOff>13271</xdr:rowOff>
    </xdr:to>
    <xdr:sp macro="" textlink="">
      <xdr:nvSpPr>
        <xdr:cNvPr id="136" name="楕円 135"/>
        <xdr:cNvSpPr/>
      </xdr:nvSpPr>
      <xdr:spPr>
        <a:xfrm>
          <a:off x="6921500" y="69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79457</xdr:rowOff>
    </xdr:from>
    <xdr:to>
      <xdr:col>41</xdr:col>
      <xdr:colOff>50800</xdr:colOff>
      <xdr:row>40</xdr:row>
      <xdr:rowOff>133921</xdr:rowOff>
    </xdr:to>
    <xdr:cxnSp macro="">
      <xdr:nvCxnSpPr>
        <xdr:cNvPr id="137" name="直線コネクタ 136"/>
        <xdr:cNvCxnSpPr/>
      </xdr:nvCxnSpPr>
      <xdr:spPr>
        <a:xfrm flipV="1">
          <a:off x="6972300" y="6937457"/>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127658</xdr:rowOff>
    </xdr:from>
    <xdr:ext cx="534377" cy="259045"/>
    <xdr:sp macro="" textlink="">
      <xdr:nvSpPr>
        <xdr:cNvPr id="141" name="n_4aveValue【道路】&#10;一人当たり延長"/>
        <xdr:cNvSpPr txBox="1"/>
      </xdr:nvSpPr>
      <xdr:spPr>
        <a:xfrm>
          <a:off x="6705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137641</xdr:rowOff>
    </xdr:from>
    <xdr:ext cx="534377" cy="259045"/>
    <xdr:sp macro="" textlink="">
      <xdr:nvSpPr>
        <xdr:cNvPr id="142" name="n_1mainValue【道路】&#10;一人当たり延長"/>
        <xdr:cNvSpPr txBox="1"/>
      </xdr:nvSpPr>
      <xdr:spPr>
        <a:xfrm>
          <a:off x="9359411" y="66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142117</xdr:rowOff>
    </xdr:from>
    <xdr:ext cx="534377" cy="259045"/>
    <xdr:sp macro="" textlink="">
      <xdr:nvSpPr>
        <xdr:cNvPr id="143" name="n_2mainValue【道路】&#10;一人当たり延長"/>
        <xdr:cNvSpPr txBox="1"/>
      </xdr:nvSpPr>
      <xdr:spPr>
        <a:xfrm>
          <a:off x="8483111" y="66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146784</xdr:rowOff>
    </xdr:from>
    <xdr:ext cx="534377" cy="259045"/>
    <xdr:sp macro="" textlink="">
      <xdr:nvSpPr>
        <xdr:cNvPr id="144" name="n_3mainValue【道路】&#10;一人当たり延長"/>
        <xdr:cNvSpPr txBox="1"/>
      </xdr:nvSpPr>
      <xdr:spPr>
        <a:xfrm>
          <a:off x="7594111" y="66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4398</xdr:rowOff>
    </xdr:from>
    <xdr:ext cx="534377" cy="259045"/>
    <xdr:sp macro="" textlink="">
      <xdr:nvSpPr>
        <xdr:cNvPr id="145" name="n_4mainValue【道路】&#10;一人当たり延長"/>
        <xdr:cNvSpPr txBox="1"/>
      </xdr:nvSpPr>
      <xdr:spPr>
        <a:xfrm>
          <a:off x="6705111" y="70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0" name="フローチャート: 判断 179"/>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6" name="楕円 185"/>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187" name="【橋りょう・トンネル】&#10;有形固定資産減価償却率該当値テキスト"/>
        <xdr:cNvSpPr txBox="1"/>
      </xdr:nvSpPr>
      <xdr:spPr>
        <a:xfrm>
          <a:off x="4673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8" name="楕円 187"/>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15240</xdr:rowOff>
    </xdr:to>
    <xdr:cxnSp macro="">
      <xdr:nvCxnSpPr>
        <xdr:cNvPr id="189" name="直線コネクタ 188"/>
        <xdr:cNvCxnSpPr/>
      </xdr:nvCxnSpPr>
      <xdr:spPr>
        <a:xfrm>
          <a:off x="3797300" y="102755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90" name="楕円 189"/>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160020</xdr:rowOff>
    </xdr:to>
    <xdr:cxnSp macro="">
      <xdr:nvCxnSpPr>
        <xdr:cNvPr id="191" name="直線コネクタ 190"/>
        <xdr:cNvCxnSpPr/>
      </xdr:nvCxnSpPr>
      <xdr:spPr>
        <a:xfrm>
          <a:off x="2908300" y="1024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2" name="楕円 191"/>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133350</xdr:rowOff>
    </xdr:to>
    <xdr:cxnSp macro="">
      <xdr:nvCxnSpPr>
        <xdr:cNvPr id="193" name="直線コネクタ 192"/>
        <xdr:cNvCxnSpPr/>
      </xdr:nvCxnSpPr>
      <xdr:spPr>
        <a:xfrm>
          <a:off x="2019300" y="10246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194" name="楕円 193"/>
        <xdr:cNvSpPr/>
      </xdr:nvSpPr>
      <xdr:spPr>
        <a:xfrm>
          <a:off x="1079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131445</xdr:rowOff>
    </xdr:to>
    <xdr:cxnSp macro="">
      <xdr:nvCxnSpPr>
        <xdr:cNvPr id="195" name="直線コネクタ 194"/>
        <xdr:cNvCxnSpPr/>
      </xdr:nvCxnSpPr>
      <xdr:spPr>
        <a:xfrm>
          <a:off x="1130300" y="101917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199" name="n_4aveValue【橋りょう・トンネ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200" name="n_1mainValue【橋りょう・トンネル】&#10;有形固定資産減価償却率"/>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1" name="n_2mainValue【橋りょう・トンネ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1922</xdr:rowOff>
    </xdr:from>
    <xdr:ext cx="405111" cy="259045"/>
    <xdr:sp macro="" textlink="">
      <xdr:nvSpPr>
        <xdr:cNvPr id="202" name="n_3mainValue【橋りょう・トンネル】&#10;有形固定資産減価償却率"/>
        <xdr:cNvSpPr txBox="1"/>
      </xdr:nvSpPr>
      <xdr:spPr>
        <a:xfrm>
          <a:off x="1816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203" name="n_4mainValue【橋りょう・トンネル】&#10;有形固定資産減価償却率"/>
        <xdr:cNvSpPr txBox="1"/>
      </xdr:nvSpPr>
      <xdr:spPr>
        <a:xfrm>
          <a:off x="927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138188</xdr:rowOff>
    </xdr:from>
    <xdr:to>
      <xdr:col>36</xdr:col>
      <xdr:colOff>165100</xdr:colOff>
      <xdr:row>60</xdr:row>
      <xdr:rowOff>68338</xdr:rowOff>
    </xdr:to>
    <xdr:sp macro="" textlink="">
      <xdr:nvSpPr>
        <xdr:cNvPr id="235" name="フローチャート: 判断 234"/>
        <xdr:cNvSpPr/>
      </xdr:nvSpPr>
      <xdr:spPr>
        <a:xfrm>
          <a:off x="6921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46385</xdr:rowOff>
    </xdr:from>
    <xdr:to>
      <xdr:col>55</xdr:col>
      <xdr:colOff>50800</xdr:colOff>
      <xdr:row>60</xdr:row>
      <xdr:rowOff>147985</xdr:rowOff>
    </xdr:to>
    <xdr:sp macro="" textlink="">
      <xdr:nvSpPr>
        <xdr:cNvPr id="241" name="楕円 240"/>
        <xdr:cNvSpPr/>
      </xdr:nvSpPr>
      <xdr:spPr>
        <a:xfrm>
          <a:off x="10426700" y="103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69262</xdr:rowOff>
    </xdr:from>
    <xdr:ext cx="599010" cy="259045"/>
    <xdr:sp macro="" textlink="">
      <xdr:nvSpPr>
        <xdr:cNvPr id="242" name="【橋りょう・トンネル】&#10;一人当たり有形固定資産（償却資産）額該当値テキスト"/>
        <xdr:cNvSpPr txBox="1"/>
      </xdr:nvSpPr>
      <xdr:spPr>
        <a:xfrm>
          <a:off x="10515600" y="1018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54459</xdr:rowOff>
    </xdr:from>
    <xdr:to>
      <xdr:col>50</xdr:col>
      <xdr:colOff>165100</xdr:colOff>
      <xdr:row>60</xdr:row>
      <xdr:rowOff>156059</xdr:rowOff>
    </xdr:to>
    <xdr:sp macro="" textlink="">
      <xdr:nvSpPr>
        <xdr:cNvPr id="243" name="楕円 242"/>
        <xdr:cNvSpPr/>
      </xdr:nvSpPr>
      <xdr:spPr>
        <a:xfrm>
          <a:off x="9588500" y="10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97185</xdr:rowOff>
    </xdr:from>
    <xdr:to>
      <xdr:col>55</xdr:col>
      <xdr:colOff>0</xdr:colOff>
      <xdr:row>60</xdr:row>
      <xdr:rowOff>105259</xdr:rowOff>
    </xdr:to>
    <xdr:cxnSp macro="">
      <xdr:nvCxnSpPr>
        <xdr:cNvPr id="244" name="直線コネクタ 243"/>
        <xdr:cNvCxnSpPr/>
      </xdr:nvCxnSpPr>
      <xdr:spPr>
        <a:xfrm flipV="1">
          <a:off x="9639300" y="10384185"/>
          <a:ext cx="8382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62366</xdr:rowOff>
    </xdr:from>
    <xdr:to>
      <xdr:col>46</xdr:col>
      <xdr:colOff>38100</xdr:colOff>
      <xdr:row>60</xdr:row>
      <xdr:rowOff>163966</xdr:rowOff>
    </xdr:to>
    <xdr:sp macro="" textlink="">
      <xdr:nvSpPr>
        <xdr:cNvPr id="245" name="楕円 244"/>
        <xdr:cNvSpPr/>
      </xdr:nvSpPr>
      <xdr:spPr>
        <a:xfrm>
          <a:off x="8699500" y="10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105259</xdr:rowOff>
    </xdr:from>
    <xdr:to>
      <xdr:col>50</xdr:col>
      <xdr:colOff>114300</xdr:colOff>
      <xdr:row>60</xdr:row>
      <xdr:rowOff>113166</xdr:rowOff>
    </xdr:to>
    <xdr:cxnSp macro="">
      <xdr:nvCxnSpPr>
        <xdr:cNvPr id="246" name="直線コネクタ 245"/>
        <xdr:cNvCxnSpPr/>
      </xdr:nvCxnSpPr>
      <xdr:spPr>
        <a:xfrm flipV="1">
          <a:off x="8750300" y="10392259"/>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85606</xdr:rowOff>
    </xdr:from>
    <xdr:to>
      <xdr:col>41</xdr:col>
      <xdr:colOff>101600</xdr:colOff>
      <xdr:row>61</xdr:row>
      <xdr:rowOff>15756</xdr:rowOff>
    </xdr:to>
    <xdr:sp macro="" textlink="">
      <xdr:nvSpPr>
        <xdr:cNvPr id="247" name="楕円 246"/>
        <xdr:cNvSpPr/>
      </xdr:nvSpPr>
      <xdr:spPr>
        <a:xfrm>
          <a:off x="7810500" y="10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113166</xdr:rowOff>
    </xdr:from>
    <xdr:to>
      <xdr:col>45</xdr:col>
      <xdr:colOff>177800</xdr:colOff>
      <xdr:row>60</xdr:row>
      <xdr:rowOff>136406</xdr:rowOff>
    </xdr:to>
    <xdr:cxnSp macro="">
      <xdr:nvCxnSpPr>
        <xdr:cNvPr id="248" name="直線コネクタ 247"/>
        <xdr:cNvCxnSpPr/>
      </xdr:nvCxnSpPr>
      <xdr:spPr>
        <a:xfrm flipV="1">
          <a:off x="7861300" y="10400166"/>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88477</xdr:rowOff>
    </xdr:from>
    <xdr:to>
      <xdr:col>36</xdr:col>
      <xdr:colOff>165100</xdr:colOff>
      <xdr:row>61</xdr:row>
      <xdr:rowOff>18627</xdr:rowOff>
    </xdr:to>
    <xdr:sp macro="" textlink="">
      <xdr:nvSpPr>
        <xdr:cNvPr id="249" name="楕円 248"/>
        <xdr:cNvSpPr/>
      </xdr:nvSpPr>
      <xdr:spPr>
        <a:xfrm>
          <a:off x="6921500" y="10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136406</xdr:rowOff>
    </xdr:from>
    <xdr:to>
      <xdr:col>41</xdr:col>
      <xdr:colOff>50800</xdr:colOff>
      <xdr:row>60</xdr:row>
      <xdr:rowOff>139277</xdr:rowOff>
    </xdr:to>
    <xdr:cxnSp macro="">
      <xdr:nvCxnSpPr>
        <xdr:cNvPr id="250" name="直線コネクタ 249"/>
        <xdr:cNvCxnSpPr/>
      </xdr:nvCxnSpPr>
      <xdr:spPr>
        <a:xfrm flipV="1">
          <a:off x="6972300" y="1042340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84865</xdr:rowOff>
    </xdr:from>
    <xdr:ext cx="599010" cy="259045"/>
    <xdr:sp macro="" textlink="">
      <xdr:nvSpPr>
        <xdr:cNvPr id="254" name="n_4aveValue【橋りょう・トンネル】&#10;一人当たり有形固定資産（償却資産）額"/>
        <xdr:cNvSpPr txBox="1"/>
      </xdr:nvSpPr>
      <xdr:spPr>
        <a:xfrm>
          <a:off x="6672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1136</xdr:rowOff>
    </xdr:from>
    <xdr:ext cx="599010" cy="259045"/>
    <xdr:sp macro="" textlink="">
      <xdr:nvSpPr>
        <xdr:cNvPr id="255" name="n_1mainValue【橋りょう・トンネル】&#10;一人当たり有形固定資産（償却資産）額"/>
        <xdr:cNvSpPr txBox="1"/>
      </xdr:nvSpPr>
      <xdr:spPr>
        <a:xfrm>
          <a:off x="9327095" y="101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9043</xdr:rowOff>
    </xdr:from>
    <xdr:ext cx="599010" cy="259045"/>
    <xdr:sp macro="" textlink="">
      <xdr:nvSpPr>
        <xdr:cNvPr id="256" name="n_2mainValue【橋りょう・トンネル】&#10;一人当たり有形固定資産（償却資産）額"/>
        <xdr:cNvSpPr txBox="1"/>
      </xdr:nvSpPr>
      <xdr:spPr>
        <a:xfrm>
          <a:off x="8450795" y="1012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32283</xdr:rowOff>
    </xdr:from>
    <xdr:ext cx="599010" cy="259045"/>
    <xdr:sp macro="" textlink="">
      <xdr:nvSpPr>
        <xdr:cNvPr id="257" name="n_3mainValue【橋りょう・トンネル】&#10;一人当たり有形固定資産（償却資産）額"/>
        <xdr:cNvSpPr txBox="1"/>
      </xdr:nvSpPr>
      <xdr:spPr>
        <a:xfrm>
          <a:off x="7561795" y="101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9754</xdr:rowOff>
    </xdr:from>
    <xdr:ext cx="599010" cy="259045"/>
    <xdr:sp macro="" textlink="">
      <xdr:nvSpPr>
        <xdr:cNvPr id="258" name="n_4mainValue【橋りょう・トンネル】&#10;一人当たり有形固定資産（償却資産）額"/>
        <xdr:cNvSpPr txBox="1"/>
      </xdr:nvSpPr>
      <xdr:spPr>
        <a:xfrm>
          <a:off x="6672795" y="10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4" name="フローチャート: 判断 293"/>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163649</xdr:rowOff>
    </xdr:from>
    <xdr:to>
      <xdr:col>24</xdr:col>
      <xdr:colOff>114300</xdr:colOff>
      <xdr:row>84</xdr:row>
      <xdr:rowOff>93799</xdr:rowOff>
    </xdr:to>
    <xdr:sp macro="" textlink="">
      <xdr:nvSpPr>
        <xdr:cNvPr id="300" name="楕円 299"/>
        <xdr:cNvSpPr/>
      </xdr:nvSpPr>
      <xdr:spPr>
        <a:xfrm>
          <a:off x="4584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142076</xdr:rowOff>
    </xdr:from>
    <xdr:ext cx="405111" cy="259045"/>
    <xdr:sp macro="" textlink="">
      <xdr:nvSpPr>
        <xdr:cNvPr id="301" name="【公営住宅】&#10;有形固定資産減価償却率該当値テキスト"/>
        <xdr:cNvSpPr txBox="1"/>
      </xdr:nvSpPr>
      <xdr:spPr>
        <a:xfrm>
          <a:off x="4673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137523</xdr:rowOff>
    </xdr:from>
    <xdr:to>
      <xdr:col>20</xdr:col>
      <xdr:colOff>38100</xdr:colOff>
      <xdr:row>84</xdr:row>
      <xdr:rowOff>67673</xdr:rowOff>
    </xdr:to>
    <xdr:sp macro="" textlink="">
      <xdr:nvSpPr>
        <xdr:cNvPr id="302" name="楕円 301"/>
        <xdr:cNvSpPr/>
      </xdr:nvSpPr>
      <xdr:spPr>
        <a:xfrm>
          <a:off x="3746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16873</xdr:rowOff>
    </xdr:from>
    <xdr:to>
      <xdr:col>24</xdr:col>
      <xdr:colOff>63500</xdr:colOff>
      <xdr:row>84</xdr:row>
      <xdr:rowOff>42999</xdr:rowOff>
    </xdr:to>
    <xdr:cxnSp macro="">
      <xdr:nvCxnSpPr>
        <xdr:cNvPr id="303" name="直線コネクタ 302"/>
        <xdr:cNvCxnSpPr/>
      </xdr:nvCxnSpPr>
      <xdr:spPr>
        <a:xfrm>
          <a:off x="3797300" y="144186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127726</xdr:rowOff>
    </xdr:from>
    <xdr:to>
      <xdr:col>15</xdr:col>
      <xdr:colOff>101600</xdr:colOff>
      <xdr:row>84</xdr:row>
      <xdr:rowOff>57876</xdr:rowOff>
    </xdr:to>
    <xdr:sp macro="" textlink="">
      <xdr:nvSpPr>
        <xdr:cNvPr id="304" name="楕円 303"/>
        <xdr:cNvSpPr/>
      </xdr:nvSpPr>
      <xdr:spPr>
        <a:xfrm>
          <a:off x="2857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7076</xdr:rowOff>
    </xdr:from>
    <xdr:to>
      <xdr:col>19</xdr:col>
      <xdr:colOff>177800</xdr:colOff>
      <xdr:row>84</xdr:row>
      <xdr:rowOff>16873</xdr:rowOff>
    </xdr:to>
    <xdr:cxnSp macro="">
      <xdr:nvCxnSpPr>
        <xdr:cNvPr id="305" name="直線コネクタ 304"/>
        <xdr:cNvCxnSpPr/>
      </xdr:nvCxnSpPr>
      <xdr:spPr>
        <a:xfrm>
          <a:off x="2908300" y="144088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6" name="楕円 305"/>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7076</xdr:rowOff>
    </xdr:from>
    <xdr:to>
      <xdr:col>15</xdr:col>
      <xdr:colOff>50800</xdr:colOff>
      <xdr:row>84</xdr:row>
      <xdr:rowOff>15239</xdr:rowOff>
    </xdr:to>
    <xdr:cxnSp macro="">
      <xdr:nvCxnSpPr>
        <xdr:cNvPr id="307" name="直線コネクタ 306"/>
        <xdr:cNvCxnSpPr/>
      </xdr:nvCxnSpPr>
      <xdr:spPr>
        <a:xfrm flipV="1">
          <a:off x="2019300" y="144088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39551</xdr:rowOff>
    </xdr:from>
    <xdr:to>
      <xdr:col>6</xdr:col>
      <xdr:colOff>38100</xdr:colOff>
      <xdr:row>83</xdr:row>
      <xdr:rowOff>141151</xdr:rowOff>
    </xdr:to>
    <xdr:sp macro="" textlink="">
      <xdr:nvSpPr>
        <xdr:cNvPr id="308" name="楕円 307"/>
        <xdr:cNvSpPr/>
      </xdr:nvSpPr>
      <xdr:spPr>
        <a:xfrm>
          <a:off x="1079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90351</xdr:rowOff>
    </xdr:from>
    <xdr:to>
      <xdr:col>10</xdr:col>
      <xdr:colOff>114300</xdr:colOff>
      <xdr:row>84</xdr:row>
      <xdr:rowOff>15239</xdr:rowOff>
    </xdr:to>
    <xdr:cxnSp macro="">
      <xdr:nvCxnSpPr>
        <xdr:cNvPr id="309" name="直線コネクタ 308"/>
        <xdr:cNvCxnSpPr/>
      </xdr:nvCxnSpPr>
      <xdr:spPr>
        <a:xfrm>
          <a:off x="1130300" y="14320701"/>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3" name="n_4ave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58800</xdr:rowOff>
    </xdr:from>
    <xdr:ext cx="405111" cy="259045"/>
    <xdr:sp macro="" textlink="">
      <xdr:nvSpPr>
        <xdr:cNvPr id="314" name="n_1mainValue【公営住宅】&#10;有形固定資産減価償却率"/>
        <xdr:cNvSpPr txBox="1"/>
      </xdr:nvSpPr>
      <xdr:spPr>
        <a:xfrm>
          <a:off x="35820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49003</xdr:rowOff>
    </xdr:from>
    <xdr:ext cx="405111" cy="259045"/>
    <xdr:sp macro="" textlink="">
      <xdr:nvSpPr>
        <xdr:cNvPr id="315" name="n_2mainValue【公営住宅】&#10;有形固定資産減価償却率"/>
        <xdr:cNvSpPr txBox="1"/>
      </xdr:nvSpPr>
      <xdr:spPr>
        <a:xfrm>
          <a:off x="2705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6" name="n_3mainValue【公営住宅】&#10;有形固定資産減価償却率"/>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157678</xdr:rowOff>
    </xdr:from>
    <xdr:ext cx="405111" cy="259045"/>
    <xdr:sp macro="" textlink="">
      <xdr:nvSpPr>
        <xdr:cNvPr id="317" name="n_4mainValue【公営住宅】&#10;有形固定資産減価償却率"/>
        <xdr:cNvSpPr txBox="1"/>
      </xdr:nvSpPr>
      <xdr:spPr>
        <a:xfrm>
          <a:off x="927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51" name="フローチャート: 判断 350"/>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138937</xdr:rowOff>
    </xdr:from>
    <xdr:to>
      <xdr:col>55</xdr:col>
      <xdr:colOff>50800</xdr:colOff>
      <xdr:row>82</xdr:row>
      <xdr:rowOff>69087</xdr:rowOff>
    </xdr:to>
    <xdr:sp macro="" textlink="">
      <xdr:nvSpPr>
        <xdr:cNvPr id="357" name="楕円 356"/>
        <xdr:cNvSpPr/>
      </xdr:nvSpPr>
      <xdr:spPr>
        <a:xfrm>
          <a:off x="10426700" y="140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161814</xdr:rowOff>
    </xdr:from>
    <xdr:ext cx="469744" cy="259045"/>
    <xdr:sp macro="" textlink="">
      <xdr:nvSpPr>
        <xdr:cNvPr id="358" name="【公営住宅】&#10;一人当たり面積該当値テキスト"/>
        <xdr:cNvSpPr txBox="1"/>
      </xdr:nvSpPr>
      <xdr:spPr>
        <a:xfrm>
          <a:off x="10515600" y="138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148082</xdr:rowOff>
    </xdr:from>
    <xdr:to>
      <xdr:col>50</xdr:col>
      <xdr:colOff>165100</xdr:colOff>
      <xdr:row>82</xdr:row>
      <xdr:rowOff>78232</xdr:rowOff>
    </xdr:to>
    <xdr:sp macro="" textlink="">
      <xdr:nvSpPr>
        <xdr:cNvPr id="359" name="楕円 358"/>
        <xdr:cNvSpPr/>
      </xdr:nvSpPr>
      <xdr:spPr>
        <a:xfrm>
          <a:off x="9588500" y="140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18287</xdr:rowOff>
    </xdr:from>
    <xdr:to>
      <xdr:col>55</xdr:col>
      <xdr:colOff>0</xdr:colOff>
      <xdr:row>82</xdr:row>
      <xdr:rowOff>27432</xdr:rowOff>
    </xdr:to>
    <xdr:cxnSp macro="">
      <xdr:nvCxnSpPr>
        <xdr:cNvPr id="360" name="直線コネクタ 359"/>
        <xdr:cNvCxnSpPr/>
      </xdr:nvCxnSpPr>
      <xdr:spPr>
        <a:xfrm flipV="1">
          <a:off x="9639300" y="14077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2539</xdr:rowOff>
    </xdr:from>
    <xdr:to>
      <xdr:col>46</xdr:col>
      <xdr:colOff>38100</xdr:colOff>
      <xdr:row>82</xdr:row>
      <xdr:rowOff>104139</xdr:rowOff>
    </xdr:to>
    <xdr:sp macro="" textlink="">
      <xdr:nvSpPr>
        <xdr:cNvPr id="361" name="楕円 360"/>
        <xdr:cNvSpPr/>
      </xdr:nvSpPr>
      <xdr:spPr>
        <a:xfrm>
          <a:off x="869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27432</xdr:rowOff>
    </xdr:from>
    <xdr:to>
      <xdr:col>50</xdr:col>
      <xdr:colOff>114300</xdr:colOff>
      <xdr:row>82</xdr:row>
      <xdr:rowOff>53339</xdr:rowOff>
    </xdr:to>
    <xdr:cxnSp macro="">
      <xdr:nvCxnSpPr>
        <xdr:cNvPr id="362" name="直線コネクタ 361"/>
        <xdr:cNvCxnSpPr/>
      </xdr:nvCxnSpPr>
      <xdr:spPr>
        <a:xfrm flipV="1">
          <a:off x="8750300" y="1408633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xdr:rowOff>
    </xdr:from>
    <xdr:to>
      <xdr:col>41</xdr:col>
      <xdr:colOff>101600</xdr:colOff>
      <xdr:row>82</xdr:row>
      <xdr:rowOff>110998</xdr:rowOff>
    </xdr:to>
    <xdr:sp macro="" textlink="">
      <xdr:nvSpPr>
        <xdr:cNvPr id="363" name="楕円 362"/>
        <xdr:cNvSpPr/>
      </xdr:nvSpPr>
      <xdr:spPr>
        <a:xfrm>
          <a:off x="7810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53339</xdr:rowOff>
    </xdr:from>
    <xdr:to>
      <xdr:col>45</xdr:col>
      <xdr:colOff>177800</xdr:colOff>
      <xdr:row>82</xdr:row>
      <xdr:rowOff>60198</xdr:rowOff>
    </xdr:to>
    <xdr:cxnSp macro="">
      <xdr:nvCxnSpPr>
        <xdr:cNvPr id="364" name="直線コネクタ 363"/>
        <xdr:cNvCxnSpPr/>
      </xdr:nvCxnSpPr>
      <xdr:spPr>
        <a:xfrm flipV="1">
          <a:off x="7861300" y="141122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16256</xdr:rowOff>
    </xdr:from>
    <xdr:to>
      <xdr:col>36</xdr:col>
      <xdr:colOff>165100</xdr:colOff>
      <xdr:row>82</xdr:row>
      <xdr:rowOff>117856</xdr:rowOff>
    </xdr:to>
    <xdr:sp macro="" textlink="">
      <xdr:nvSpPr>
        <xdr:cNvPr id="365" name="楕円 364"/>
        <xdr:cNvSpPr/>
      </xdr:nvSpPr>
      <xdr:spPr>
        <a:xfrm>
          <a:off x="69215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60198</xdr:rowOff>
    </xdr:from>
    <xdr:to>
      <xdr:col>41</xdr:col>
      <xdr:colOff>50800</xdr:colOff>
      <xdr:row>82</xdr:row>
      <xdr:rowOff>67056</xdr:rowOff>
    </xdr:to>
    <xdr:cxnSp macro="">
      <xdr:nvCxnSpPr>
        <xdr:cNvPr id="366" name="直線コネクタ 365"/>
        <xdr:cNvCxnSpPr/>
      </xdr:nvCxnSpPr>
      <xdr:spPr>
        <a:xfrm flipV="1">
          <a:off x="6972300" y="141190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165371</xdr:rowOff>
    </xdr:from>
    <xdr:ext cx="469744" cy="259045"/>
    <xdr:sp macro="" textlink="">
      <xdr:nvSpPr>
        <xdr:cNvPr id="370" name="n_4aveValue【公営住宅】&#10;一人当たり面積"/>
        <xdr:cNvSpPr txBox="1"/>
      </xdr:nvSpPr>
      <xdr:spPr>
        <a:xfrm>
          <a:off x="6737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94759</xdr:rowOff>
    </xdr:from>
    <xdr:ext cx="469744" cy="259045"/>
    <xdr:sp macro="" textlink="">
      <xdr:nvSpPr>
        <xdr:cNvPr id="371" name="n_1mainValue【公営住宅】&#10;一人当たり面積"/>
        <xdr:cNvSpPr txBox="1"/>
      </xdr:nvSpPr>
      <xdr:spPr>
        <a:xfrm>
          <a:off x="93917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120666</xdr:rowOff>
    </xdr:from>
    <xdr:ext cx="469744" cy="259045"/>
    <xdr:sp macro="" textlink="">
      <xdr:nvSpPr>
        <xdr:cNvPr id="372" name="n_2mainValue【公営住宅】&#10;一人当たり面積"/>
        <xdr:cNvSpPr txBox="1"/>
      </xdr:nvSpPr>
      <xdr:spPr>
        <a:xfrm>
          <a:off x="8515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127525</xdr:rowOff>
    </xdr:from>
    <xdr:ext cx="469744" cy="259045"/>
    <xdr:sp macro="" textlink="">
      <xdr:nvSpPr>
        <xdr:cNvPr id="373" name="n_3mainValue【公営住宅】&#10;一人当たり面積"/>
        <xdr:cNvSpPr txBox="1"/>
      </xdr:nvSpPr>
      <xdr:spPr>
        <a:xfrm>
          <a:off x="76264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134383</xdr:rowOff>
    </xdr:from>
    <xdr:ext cx="469744" cy="259045"/>
    <xdr:sp macro="" textlink="">
      <xdr:nvSpPr>
        <xdr:cNvPr id="374" name="n_4mainValue【公営住宅】&#10;一人当たり面積"/>
        <xdr:cNvSpPr txBox="1"/>
      </xdr:nvSpPr>
      <xdr:spPr>
        <a:xfrm>
          <a:off x="6737427" y="138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404" name="【港湾・漁港】&#10;有形固定資産減価償却率平均値テキスト"/>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09" name="フローチャート: 判断 408"/>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415" name="楕円 414"/>
        <xdr:cNvSpPr/>
      </xdr:nvSpPr>
      <xdr:spPr>
        <a:xfrm>
          <a:off x="4584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160672</xdr:rowOff>
    </xdr:from>
    <xdr:ext cx="405111" cy="259045"/>
    <xdr:sp macro="" textlink="">
      <xdr:nvSpPr>
        <xdr:cNvPr id="416" name="【港湾・漁港】&#10;有形固定資産減価償却率該当値テキスト"/>
        <xdr:cNvSpPr txBox="1"/>
      </xdr:nvSpPr>
      <xdr:spPr>
        <a:xfrm>
          <a:off x="4673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417" name="楕円 416"/>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150495</xdr:rowOff>
    </xdr:from>
    <xdr:to>
      <xdr:col>24</xdr:col>
      <xdr:colOff>63500</xdr:colOff>
      <xdr:row>102</xdr:row>
      <xdr:rowOff>17145</xdr:rowOff>
    </xdr:to>
    <xdr:cxnSp macro="">
      <xdr:nvCxnSpPr>
        <xdr:cNvPr id="418" name="直線コネクタ 417"/>
        <xdr:cNvCxnSpPr/>
      </xdr:nvCxnSpPr>
      <xdr:spPr>
        <a:xfrm>
          <a:off x="3797300" y="17466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65405</xdr:rowOff>
    </xdr:from>
    <xdr:to>
      <xdr:col>15</xdr:col>
      <xdr:colOff>101600</xdr:colOff>
      <xdr:row>101</xdr:row>
      <xdr:rowOff>167005</xdr:rowOff>
    </xdr:to>
    <xdr:sp macro="" textlink="">
      <xdr:nvSpPr>
        <xdr:cNvPr id="419" name="楕円 418"/>
        <xdr:cNvSpPr/>
      </xdr:nvSpPr>
      <xdr:spPr>
        <a:xfrm>
          <a:off x="2857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116205</xdr:rowOff>
    </xdr:from>
    <xdr:to>
      <xdr:col>19</xdr:col>
      <xdr:colOff>177800</xdr:colOff>
      <xdr:row>101</xdr:row>
      <xdr:rowOff>150495</xdr:rowOff>
    </xdr:to>
    <xdr:cxnSp macro="">
      <xdr:nvCxnSpPr>
        <xdr:cNvPr id="420" name="直線コネクタ 419"/>
        <xdr:cNvCxnSpPr/>
      </xdr:nvCxnSpPr>
      <xdr:spPr>
        <a:xfrm>
          <a:off x="2908300" y="17432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145414</xdr:rowOff>
    </xdr:from>
    <xdr:to>
      <xdr:col>10</xdr:col>
      <xdr:colOff>165100</xdr:colOff>
      <xdr:row>102</xdr:row>
      <xdr:rowOff>75564</xdr:rowOff>
    </xdr:to>
    <xdr:sp macro="" textlink="">
      <xdr:nvSpPr>
        <xdr:cNvPr id="421" name="楕円 420"/>
        <xdr:cNvSpPr/>
      </xdr:nvSpPr>
      <xdr:spPr>
        <a:xfrm>
          <a:off x="1968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116205</xdr:rowOff>
    </xdr:from>
    <xdr:to>
      <xdr:col>15</xdr:col>
      <xdr:colOff>50800</xdr:colOff>
      <xdr:row>102</xdr:row>
      <xdr:rowOff>24764</xdr:rowOff>
    </xdr:to>
    <xdr:cxnSp macro="">
      <xdr:nvCxnSpPr>
        <xdr:cNvPr id="422" name="直線コネクタ 421"/>
        <xdr:cNvCxnSpPr/>
      </xdr:nvCxnSpPr>
      <xdr:spPr>
        <a:xfrm flipV="1">
          <a:off x="2019300" y="1743265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97789</xdr:rowOff>
    </xdr:from>
    <xdr:to>
      <xdr:col>6</xdr:col>
      <xdr:colOff>38100</xdr:colOff>
      <xdr:row>101</xdr:row>
      <xdr:rowOff>27939</xdr:rowOff>
    </xdr:to>
    <xdr:sp macro="" textlink="">
      <xdr:nvSpPr>
        <xdr:cNvPr id="423" name="楕円 422"/>
        <xdr:cNvSpPr/>
      </xdr:nvSpPr>
      <xdr:spPr>
        <a:xfrm>
          <a:off x="1079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148589</xdr:rowOff>
    </xdr:from>
    <xdr:to>
      <xdr:col>10</xdr:col>
      <xdr:colOff>114300</xdr:colOff>
      <xdr:row>102</xdr:row>
      <xdr:rowOff>24764</xdr:rowOff>
    </xdr:to>
    <xdr:cxnSp macro="">
      <xdr:nvCxnSpPr>
        <xdr:cNvPr id="424" name="直線コネクタ 423"/>
        <xdr:cNvCxnSpPr/>
      </xdr:nvCxnSpPr>
      <xdr:spPr>
        <a:xfrm>
          <a:off x="1130300" y="17293589"/>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5" name="n_1aveValue【港湾・漁港】&#10;有形固定資産減価償却率"/>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26" name="n_2aveValue【港湾・漁港】&#10;有形固定資産減価償却率"/>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27" name="n_3aveValue【港湾・漁港】&#10;有形固定資産減価償却率"/>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28" name="n_4ave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429" name="n_1mainValue【港湾・漁港】&#10;有形固定資産減価償却率"/>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12082</xdr:rowOff>
    </xdr:from>
    <xdr:ext cx="405111" cy="259045"/>
    <xdr:sp macro="" textlink="">
      <xdr:nvSpPr>
        <xdr:cNvPr id="430" name="n_2mainValue【港湾・漁港】&#10;有形固定資産減価償却率"/>
        <xdr:cNvSpPr txBox="1"/>
      </xdr:nvSpPr>
      <xdr:spPr>
        <a:xfrm>
          <a:off x="2705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92091</xdr:rowOff>
    </xdr:from>
    <xdr:ext cx="405111" cy="259045"/>
    <xdr:sp macro="" textlink="">
      <xdr:nvSpPr>
        <xdr:cNvPr id="431" name="n_3mainValue【港湾・漁港】&#10;有形固定資産減価償却率"/>
        <xdr:cNvSpPr txBox="1"/>
      </xdr:nvSpPr>
      <xdr:spPr>
        <a:xfrm>
          <a:off x="18167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44466</xdr:rowOff>
    </xdr:from>
    <xdr:ext cx="405111" cy="259045"/>
    <xdr:sp macro="" textlink="">
      <xdr:nvSpPr>
        <xdr:cNvPr id="432" name="n_4mainValue【港湾・漁港】&#10;有形固定資産減価償却率"/>
        <xdr:cNvSpPr txBox="1"/>
      </xdr:nvSpPr>
      <xdr:spPr>
        <a:xfrm>
          <a:off x="927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44295</xdr:rowOff>
    </xdr:from>
    <xdr:to>
      <xdr:col>36</xdr:col>
      <xdr:colOff>165100</xdr:colOff>
      <xdr:row>107</xdr:row>
      <xdr:rowOff>145895</xdr:rowOff>
    </xdr:to>
    <xdr:sp macro="" textlink="">
      <xdr:nvSpPr>
        <xdr:cNvPr id="466" name="フローチャート: 判断 465"/>
        <xdr:cNvSpPr/>
      </xdr:nvSpPr>
      <xdr:spPr>
        <a:xfrm>
          <a:off x="6921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59925</xdr:rowOff>
    </xdr:from>
    <xdr:to>
      <xdr:col>55</xdr:col>
      <xdr:colOff>50800</xdr:colOff>
      <xdr:row>108</xdr:row>
      <xdr:rowOff>161525</xdr:rowOff>
    </xdr:to>
    <xdr:sp macro="" textlink="">
      <xdr:nvSpPr>
        <xdr:cNvPr id="472" name="楕円 471"/>
        <xdr:cNvSpPr/>
      </xdr:nvSpPr>
      <xdr:spPr>
        <a:xfrm>
          <a:off x="10426700" y="185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146302</xdr:rowOff>
    </xdr:from>
    <xdr:ext cx="534377" cy="259045"/>
    <xdr:sp macro="" textlink="">
      <xdr:nvSpPr>
        <xdr:cNvPr id="473" name="【港湾・漁港】&#10;一人当たり有形固定資産（償却資産）額該当値テキスト"/>
        <xdr:cNvSpPr txBox="1"/>
      </xdr:nvSpPr>
      <xdr:spPr>
        <a:xfrm>
          <a:off x="10515600" y="184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60497</xdr:rowOff>
    </xdr:from>
    <xdr:to>
      <xdr:col>50</xdr:col>
      <xdr:colOff>165100</xdr:colOff>
      <xdr:row>108</xdr:row>
      <xdr:rowOff>162097</xdr:rowOff>
    </xdr:to>
    <xdr:sp macro="" textlink="">
      <xdr:nvSpPr>
        <xdr:cNvPr id="474" name="楕円 473"/>
        <xdr:cNvSpPr/>
      </xdr:nvSpPr>
      <xdr:spPr>
        <a:xfrm>
          <a:off x="95885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110725</xdr:rowOff>
    </xdr:from>
    <xdr:to>
      <xdr:col>55</xdr:col>
      <xdr:colOff>0</xdr:colOff>
      <xdr:row>108</xdr:row>
      <xdr:rowOff>111297</xdr:rowOff>
    </xdr:to>
    <xdr:cxnSp macro="">
      <xdr:nvCxnSpPr>
        <xdr:cNvPr id="475" name="直線コネクタ 474"/>
        <xdr:cNvCxnSpPr/>
      </xdr:nvCxnSpPr>
      <xdr:spPr>
        <a:xfrm flipV="1">
          <a:off x="9639300" y="1862732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60927</xdr:rowOff>
    </xdr:from>
    <xdr:to>
      <xdr:col>46</xdr:col>
      <xdr:colOff>38100</xdr:colOff>
      <xdr:row>108</xdr:row>
      <xdr:rowOff>162527</xdr:rowOff>
    </xdr:to>
    <xdr:sp macro="" textlink="">
      <xdr:nvSpPr>
        <xdr:cNvPr id="476" name="楕円 475"/>
        <xdr:cNvSpPr/>
      </xdr:nvSpPr>
      <xdr:spPr>
        <a:xfrm>
          <a:off x="8699500" y="185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111297</xdr:rowOff>
    </xdr:from>
    <xdr:to>
      <xdr:col>50</xdr:col>
      <xdr:colOff>114300</xdr:colOff>
      <xdr:row>108</xdr:row>
      <xdr:rowOff>111727</xdr:rowOff>
    </xdr:to>
    <xdr:cxnSp macro="">
      <xdr:nvCxnSpPr>
        <xdr:cNvPr id="477" name="直線コネクタ 476"/>
        <xdr:cNvCxnSpPr/>
      </xdr:nvCxnSpPr>
      <xdr:spPr>
        <a:xfrm flipV="1">
          <a:off x="8750300" y="186278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54586</xdr:rowOff>
    </xdr:from>
    <xdr:to>
      <xdr:col>41</xdr:col>
      <xdr:colOff>101600</xdr:colOff>
      <xdr:row>108</xdr:row>
      <xdr:rowOff>156186</xdr:rowOff>
    </xdr:to>
    <xdr:sp macro="" textlink="">
      <xdr:nvSpPr>
        <xdr:cNvPr id="478" name="楕円 477"/>
        <xdr:cNvSpPr/>
      </xdr:nvSpPr>
      <xdr:spPr>
        <a:xfrm>
          <a:off x="7810500" y="185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105386</xdr:rowOff>
    </xdr:from>
    <xdr:to>
      <xdr:col>45</xdr:col>
      <xdr:colOff>177800</xdr:colOff>
      <xdr:row>108</xdr:row>
      <xdr:rowOff>111727</xdr:rowOff>
    </xdr:to>
    <xdr:cxnSp macro="">
      <xdr:nvCxnSpPr>
        <xdr:cNvPr id="479" name="直線コネクタ 478"/>
        <xdr:cNvCxnSpPr/>
      </xdr:nvCxnSpPr>
      <xdr:spPr>
        <a:xfrm>
          <a:off x="7861300" y="1862198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62049</xdr:rowOff>
    </xdr:from>
    <xdr:to>
      <xdr:col>36</xdr:col>
      <xdr:colOff>165100</xdr:colOff>
      <xdr:row>108</xdr:row>
      <xdr:rowOff>163649</xdr:rowOff>
    </xdr:to>
    <xdr:sp macro="" textlink="">
      <xdr:nvSpPr>
        <xdr:cNvPr id="480" name="楕円 479"/>
        <xdr:cNvSpPr/>
      </xdr:nvSpPr>
      <xdr:spPr>
        <a:xfrm>
          <a:off x="6921500" y="185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105386</xdr:rowOff>
    </xdr:from>
    <xdr:to>
      <xdr:col>41</xdr:col>
      <xdr:colOff>50800</xdr:colOff>
      <xdr:row>108</xdr:row>
      <xdr:rowOff>112849</xdr:rowOff>
    </xdr:to>
    <xdr:cxnSp macro="">
      <xdr:nvCxnSpPr>
        <xdr:cNvPr id="481" name="直線コネクタ 480"/>
        <xdr:cNvCxnSpPr/>
      </xdr:nvCxnSpPr>
      <xdr:spPr>
        <a:xfrm flipV="1">
          <a:off x="6972300" y="1862198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162422</xdr:rowOff>
    </xdr:from>
    <xdr:ext cx="599010" cy="259045"/>
    <xdr:sp macro="" textlink="">
      <xdr:nvSpPr>
        <xdr:cNvPr id="485" name="n_4aveValue【港湾・漁港】&#10;一人当たり有形固定資産（償却資産）額"/>
        <xdr:cNvSpPr txBox="1"/>
      </xdr:nvSpPr>
      <xdr:spPr>
        <a:xfrm>
          <a:off x="6672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153224</xdr:rowOff>
    </xdr:from>
    <xdr:ext cx="534377" cy="259045"/>
    <xdr:sp macro="" textlink="">
      <xdr:nvSpPr>
        <xdr:cNvPr id="486" name="n_1mainValue【港湾・漁港】&#10;一人当たり有形固定資産（償却資産）額"/>
        <xdr:cNvSpPr txBox="1"/>
      </xdr:nvSpPr>
      <xdr:spPr>
        <a:xfrm>
          <a:off x="9359411" y="186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153654</xdr:rowOff>
    </xdr:from>
    <xdr:ext cx="534377" cy="259045"/>
    <xdr:sp macro="" textlink="">
      <xdr:nvSpPr>
        <xdr:cNvPr id="487" name="n_2mainValue【港湾・漁港】&#10;一人当たり有形固定資産（償却資産）額"/>
        <xdr:cNvSpPr txBox="1"/>
      </xdr:nvSpPr>
      <xdr:spPr>
        <a:xfrm>
          <a:off x="8483111" y="186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147313</xdr:rowOff>
    </xdr:from>
    <xdr:ext cx="534377" cy="259045"/>
    <xdr:sp macro="" textlink="">
      <xdr:nvSpPr>
        <xdr:cNvPr id="488" name="n_3mainValue【港湾・漁港】&#10;一人当たり有形固定資産（償却資産）額"/>
        <xdr:cNvSpPr txBox="1"/>
      </xdr:nvSpPr>
      <xdr:spPr>
        <a:xfrm>
          <a:off x="7594111" y="186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154776</xdr:rowOff>
    </xdr:from>
    <xdr:ext cx="534377" cy="259045"/>
    <xdr:sp macro="" textlink="">
      <xdr:nvSpPr>
        <xdr:cNvPr id="489" name="n_4mainValue【港湾・漁港】&#10;一人当たり有形固定資産（償却資産）額"/>
        <xdr:cNvSpPr txBox="1"/>
      </xdr:nvSpPr>
      <xdr:spPr>
        <a:xfrm>
          <a:off x="6705111" y="186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9"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4" name="フローチャート: 判断 523"/>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30" name="楕円 529"/>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531" name="【認定こども園・幼稚園・保育所】&#10;有形固定資産減価償却率該当値テキスト"/>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xdr:rowOff>
    </xdr:from>
    <xdr:to>
      <xdr:col>81</xdr:col>
      <xdr:colOff>101600</xdr:colOff>
      <xdr:row>37</xdr:row>
      <xdr:rowOff>106045</xdr:rowOff>
    </xdr:to>
    <xdr:sp macro="" textlink="">
      <xdr:nvSpPr>
        <xdr:cNvPr id="532" name="楕円 531"/>
        <xdr:cNvSpPr/>
      </xdr:nvSpPr>
      <xdr:spPr>
        <a:xfrm>
          <a:off x="15430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55245</xdr:rowOff>
    </xdr:to>
    <xdr:cxnSp macro="">
      <xdr:nvCxnSpPr>
        <xdr:cNvPr id="533" name="直線コネクタ 532"/>
        <xdr:cNvCxnSpPr/>
      </xdr:nvCxnSpPr>
      <xdr:spPr>
        <a:xfrm flipV="1">
          <a:off x="15481300" y="632269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34" name="楕円 533"/>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64770</xdr:rowOff>
    </xdr:to>
    <xdr:cxnSp macro="">
      <xdr:nvCxnSpPr>
        <xdr:cNvPr id="535" name="直線コネクタ 534"/>
        <xdr:cNvCxnSpPr/>
      </xdr:nvCxnSpPr>
      <xdr:spPr>
        <a:xfrm flipV="1">
          <a:off x="14592300" y="6398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536" name="楕円 535"/>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37</xdr:row>
      <xdr:rowOff>64770</xdr:rowOff>
    </xdr:to>
    <xdr:cxnSp macro="">
      <xdr:nvCxnSpPr>
        <xdr:cNvPr id="537" name="直線コネクタ 536"/>
        <xdr:cNvCxnSpPr/>
      </xdr:nvCxnSpPr>
      <xdr:spPr>
        <a:xfrm>
          <a:off x="13703300" y="62674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122555</xdr:rowOff>
    </xdr:from>
    <xdr:to>
      <xdr:col>67</xdr:col>
      <xdr:colOff>101600</xdr:colOff>
      <xdr:row>36</xdr:row>
      <xdr:rowOff>52705</xdr:rowOff>
    </xdr:to>
    <xdr:sp macro="" textlink="">
      <xdr:nvSpPr>
        <xdr:cNvPr id="538" name="楕円 537"/>
        <xdr:cNvSpPr/>
      </xdr:nvSpPr>
      <xdr:spPr>
        <a:xfrm>
          <a:off x="12763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xdr:rowOff>
    </xdr:from>
    <xdr:to>
      <xdr:col>71</xdr:col>
      <xdr:colOff>177800</xdr:colOff>
      <xdr:row>36</xdr:row>
      <xdr:rowOff>95250</xdr:rowOff>
    </xdr:to>
    <xdr:cxnSp macro="">
      <xdr:nvCxnSpPr>
        <xdr:cNvPr id="539" name="直線コネクタ 538"/>
        <xdr:cNvCxnSpPr/>
      </xdr:nvCxnSpPr>
      <xdr:spPr>
        <a:xfrm>
          <a:off x="12814300" y="617410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40"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3"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122572</xdr:rowOff>
    </xdr:from>
    <xdr:ext cx="405111" cy="259045"/>
    <xdr:sp macro="" textlink="">
      <xdr:nvSpPr>
        <xdr:cNvPr id="544" name="n_1main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45" name="n_2main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546" name="n_3mainValue【認定こども園・幼稚園・保育所】&#10;有形固定資産減価償却率"/>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69232</xdr:rowOff>
    </xdr:from>
    <xdr:ext cx="405111" cy="259045"/>
    <xdr:sp macro="" textlink="">
      <xdr:nvSpPr>
        <xdr:cNvPr id="547" name="n_4mainValue【認定こども園・幼稚園・保育所】&#10;有形固定資産減価償却率"/>
        <xdr:cNvSpPr txBox="1"/>
      </xdr:nvSpPr>
      <xdr:spPr>
        <a:xfrm>
          <a:off x="12611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10160</xdr:rowOff>
    </xdr:from>
    <xdr:to>
      <xdr:col>98</xdr:col>
      <xdr:colOff>38100</xdr:colOff>
      <xdr:row>39</xdr:row>
      <xdr:rowOff>111760</xdr:rowOff>
    </xdr:to>
    <xdr:sp macro="" textlink="">
      <xdr:nvSpPr>
        <xdr:cNvPr id="581" name="フローチャート: 判断 580"/>
        <xdr:cNvSpPr/>
      </xdr:nvSpPr>
      <xdr:spPr>
        <a:xfrm>
          <a:off x="18605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63500</xdr:rowOff>
    </xdr:from>
    <xdr:to>
      <xdr:col>116</xdr:col>
      <xdr:colOff>114300</xdr:colOff>
      <xdr:row>37</xdr:row>
      <xdr:rowOff>165100</xdr:rowOff>
    </xdr:to>
    <xdr:sp macro="" textlink="">
      <xdr:nvSpPr>
        <xdr:cNvPr id="587" name="楕円 586"/>
        <xdr:cNvSpPr/>
      </xdr:nvSpPr>
      <xdr:spPr>
        <a:xfrm>
          <a:off x="22110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86377</xdr:rowOff>
    </xdr:from>
    <xdr:ext cx="469744" cy="259045"/>
    <xdr:sp macro="" textlink="">
      <xdr:nvSpPr>
        <xdr:cNvPr id="588" name="【認定こども園・幼稚園・保育所】&#10;一人当たり面積該当値テキスト"/>
        <xdr:cNvSpPr txBox="1"/>
      </xdr:nvSpPr>
      <xdr:spPr>
        <a:xfrm>
          <a:off x="221996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589" name="楕円 588"/>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114300</xdr:rowOff>
    </xdr:from>
    <xdr:to>
      <xdr:col>116</xdr:col>
      <xdr:colOff>63500</xdr:colOff>
      <xdr:row>38</xdr:row>
      <xdr:rowOff>0</xdr:rowOff>
    </xdr:to>
    <xdr:cxnSp macro="">
      <xdr:nvCxnSpPr>
        <xdr:cNvPr id="590" name="直線コネクタ 589"/>
        <xdr:cNvCxnSpPr/>
      </xdr:nvCxnSpPr>
      <xdr:spPr>
        <a:xfrm flipV="1">
          <a:off x="21323300" y="6457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147320</xdr:rowOff>
    </xdr:from>
    <xdr:to>
      <xdr:col>107</xdr:col>
      <xdr:colOff>101600</xdr:colOff>
      <xdr:row>38</xdr:row>
      <xdr:rowOff>77470</xdr:rowOff>
    </xdr:to>
    <xdr:sp macro="" textlink="">
      <xdr:nvSpPr>
        <xdr:cNvPr id="591" name="楕円 590"/>
        <xdr:cNvSpPr/>
      </xdr:nvSpPr>
      <xdr:spPr>
        <a:xfrm>
          <a:off x="2038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26670</xdr:rowOff>
    </xdr:to>
    <xdr:cxnSp macro="">
      <xdr:nvCxnSpPr>
        <xdr:cNvPr id="592" name="直線コネクタ 591"/>
        <xdr:cNvCxnSpPr/>
      </xdr:nvCxnSpPr>
      <xdr:spPr>
        <a:xfrm flipV="1">
          <a:off x="20434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593" name="楕円 592"/>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26670</xdr:rowOff>
    </xdr:to>
    <xdr:cxnSp macro="">
      <xdr:nvCxnSpPr>
        <xdr:cNvPr id="594" name="直線コネクタ 593"/>
        <xdr:cNvCxnSpPr/>
      </xdr:nvCxnSpPr>
      <xdr:spPr>
        <a:xfrm>
          <a:off x="19545300" y="6511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44450</xdr:rowOff>
    </xdr:from>
    <xdr:to>
      <xdr:col>98</xdr:col>
      <xdr:colOff>38100</xdr:colOff>
      <xdr:row>37</xdr:row>
      <xdr:rowOff>146050</xdr:rowOff>
    </xdr:to>
    <xdr:sp macro="" textlink="">
      <xdr:nvSpPr>
        <xdr:cNvPr id="595" name="楕円 594"/>
        <xdr:cNvSpPr/>
      </xdr:nvSpPr>
      <xdr:spPr>
        <a:xfrm>
          <a:off x="18605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95250</xdr:rowOff>
    </xdr:from>
    <xdr:to>
      <xdr:col>102</xdr:col>
      <xdr:colOff>114300</xdr:colOff>
      <xdr:row>37</xdr:row>
      <xdr:rowOff>167640</xdr:rowOff>
    </xdr:to>
    <xdr:cxnSp macro="">
      <xdr:nvCxnSpPr>
        <xdr:cNvPr id="596" name="直線コネクタ 595"/>
        <xdr:cNvCxnSpPr/>
      </xdr:nvCxnSpPr>
      <xdr:spPr>
        <a:xfrm>
          <a:off x="18656300" y="643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102887</xdr:rowOff>
    </xdr:from>
    <xdr:ext cx="469744" cy="259045"/>
    <xdr:sp macro="" textlink="">
      <xdr:nvSpPr>
        <xdr:cNvPr id="600" name="n_4aveValue【認定こども園・幼稚園・保育所】&#10;一人当たり面積"/>
        <xdr:cNvSpPr txBox="1"/>
      </xdr:nvSpPr>
      <xdr:spPr>
        <a:xfrm>
          <a:off x="18421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601"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93997</xdr:rowOff>
    </xdr:from>
    <xdr:ext cx="469744" cy="259045"/>
    <xdr:sp macro="" textlink="">
      <xdr:nvSpPr>
        <xdr:cNvPr id="602" name="n_2mainValue【認定こども園・幼稚園・保育所】&#10;一人当たり面積"/>
        <xdr:cNvSpPr txBox="1"/>
      </xdr:nvSpPr>
      <xdr:spPr>
        <a:xfrm>
          <a:off x="20199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63517</xdr:rowOff>
    </xdr:from>
    <xdr:ext cx="469744" cy="259045"/>
    <xdr:sp macro="" textlink="">
      <xdr:nvSpPr>
        <xdr:cNvPr id="603" name="n_3mainValue【認定こども園・幼稚園・保育所】&#10;一人当たり面積"/>
        <xdr:cNvSpPr txBox="1"/>
      </xdr:nvSpPr>
      <xdr:spPr>
        <a:xfrm>
          <a:off x="19310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162577</xdr:rowOff>
    </xdr:from>
    <xdr:ext cx="469744" cy="259045"/>
    <xdr:sp macro="" textlink="">
      <xdr:nvSpPr>
        <xdr:cNvPr id="604" name="n_4mainValue【認定こども園・幼稚園・保育所】&#10;一人当たり面積"/>
        <xdr:cNvSpPr txBox="1"/>
      </xdr:nvSpPr>
      <xdr:spPr>
        <a:xfrm>
          <a:off x="18421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641" name="フローチャート: 判断 640"/>
        <xdr:cNvSpPr/>
      </xdr:nvSpPr>
      <xdr:spPr>
        <a:xfrm>
          <a:off x="12763500" y="99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135346</xdr:rowOff>
    </xdr:from>
    <xdr:to>
      <xdr:col>85</xdr:col>
      <xdr:colOff>177800</xdr:colOff>
      <xdr:row>59</xdr:row>
      <xdr:rowOff>65496</xdr:rowOff>
    </xdr:to>
    <xdr:sp macro="" textlink="">
      <xdr:nvSpPr>
        <xdr:cNvPr id="647" name="楕円 646"/>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158223</xdr:rowOff>
    </xdr:from>
    <xdr:ext cx="405111" cy="259045"/>
    <xdr:sp macro="" textlink="">
      <xdr:nvSpPr>
        <xdr:cNvPr id="648" name="【学校施設】&#10;有形固定資産減価償却率該当値テキスト"/>
        <xdr:cNvSpPr txBox="1"/>
      </xdr:nvSpPr>
      <xdr:spPr>
        <a:xfrm>
          <a:off x="16357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49" name="楕円 648"/>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14696</xdr:rowOff>
    </xdr:to>
    <xdr:cxnSp macro="">
      <xdr:nvCxnSpPr>
        <xdr:cNvPr id="650" name="直線コネクタ 649"/>
        <xdr:cNvCxnSpPr/>
      </xdr:nvCxnSpPr>
      <xdr:spPr>
        <a:xfrm>
          <a:off x="15481300" y="100910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51" name="楕円 650"/>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146957</xdr:rowOff>
    </xdr:to>
    <xdr:cxnSp macro="">
      <xdr:nvCxnSpPr>
        <xdr:cNvPr id="652" name="直線コネクタ 651"/>
        <xdr:cNvCxnSpPr/>
      </xdr:nvCxnSpPr>
      <xdr:spPr>
        <a:xfrm>
          <a:off x="14592300" y="100159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163104</xdr:rowOff>
    </xdr:from>
    <xdr:to>
      <xdr:col>72</xdr:col>
      <xdr:colOff>38100</xdr:colOff>
      <xdr:row>58</xdr:row>
      <xdr:rowOff>93254</xdr:rowOff>
    </xdr:to>
    <xdr:sp macro="" textlink="">
      <xdr:nvSpPr>
        <xdr:cNvPr id="653" name="楕円 652"/>
        <xdr:cNvSpPr/>
      </xdr:nvSpPr>
      <xdr:spPr>
        <a:xfrm>
          <a:off x="13652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42454</xdr:rowOff>
    </xdr:from>
    <xdr:to>
      <xdr:col>76</xdr:col>
      <xdr:colOff>114300</xdr:colOff>
      <xdr:row>58</xdr:row>
      <xdr:rowOff>71846</xdr:rowOff>
    </xdr:to>
    <xdr:cxnSp macro="">
      <xdr:nvCxnSpPr>
        <xdr:cNvPr id="654" name="直線コネクタ 653"/>
        <xdr:cNvCxnSpPr/>
      </xdr:nvCxnSpPr>
      <xdr:spPr>
        <a:xfrm>
          <a:off x="13703300" y="99865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xdr:rowOff>
    </xdr:from>
    <xdr:to>
      <xdr:col>67</xdr:col>
      <xdr:colOff>101600</xdr:colOff>
      <xdr:row>58</xdr:row>
      <xdr:rowOff>106317</xdr:rowOff>
    </xdr:to>
    <xdr:sp macro="" textlink="">
      <xdr:nvSpPr>
        <xdr:cNvPr id="655" name="楕円 654"/>
        <xdr:cNvSpPr/>
      </xdr:nvSpPr>
      <xdr:spPr>
        <a:xfrm>
          <a:off x="12763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55517</xdr:rowOff>
    </xdr:to>
    <xdr:cxnSp macro="">
      <xdr:nvCxnSpPr>
        <xdr:cNvPr id="656" name="直線コネクタ 655"/>
        <xdr:cNvCxnSpPr/>
      </xdr:nvCxnSpPr>
      <xdr:spPr>
        <a:xfrm flipV="1">
          <a:off x="12814300" y="99865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9"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123570</xdr:rowOff>
    </xdr:from>
    <xdr:ext cx="405111" cy="259045"/>
    <xdr:sp macro="" textlink="">
      <xdr:nvSpPr>
        <xdr:cNvPr id="660" name="n_4aveValue【学校施設】&#10;有形固定資産減価償却率"/>
        <xdr:cNvSpPr txBox="1"/>
      </xdr:nvSpPr>
      <xdr:spPr>
        <a:xfrm>
          <a:off x="1261174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61" name="n_1main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62" name="n_2mainValue【学校施設】&#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109781</xdr:rowOff>
    </xdr:from>
    <xdr:ext cx="405111" cy="259045"/>
    <xdr:sp macro="" textlink="">
      <xdr:nvSpPr>
        <xdr:cNvPr id="663" name="n_3mainValue【学校施設】&#10;有形固定資産減価償却率"/>
        <xdr:cNvSpPr txBox="1"/>
      </xdr:nvSpPr>
      <xdr:spPr>
        <a:xfrm>
          <a:off x="13500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122844</xdr:rowOff>
    </xdr:from>
    <xdr:ext cx="405111" cy="259045"/>
    <xdr:sp macro="" textlink="">
      <xdr:nvSpPr>
        <xdr:cNvPr id="664" name="n_4mainValue【学校施設】&#10;有形固定資産減価償却率"/>
        <xdr:cNvSpPr txBox="1"/>
      </xdr:nvSpPr>
      <xdr:spPr>
        <a:xfrm>
          <a:off x="12611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116992</xdr:rowOff>
    </xdr:from>
    <xdr:to>
      <xdr:col>98</xdr:col>
      <xdr:colOff>38100</xdr:colOff>
      <xdr:row>60</xdr:row>
      <xdr:rowOff>47142</xdr:rowOff>
    </xdr:to>
    <xdr:sp macro="" textlink="">
      <xdr:nvSpPr>
        <xdr:cNvPr id="697" name="フローチャート: 判断 696"/>
        <xdr:cNvSpPr/>
      </xdr:nvSpPr>
      <xdr:spPr>
        <a:xfrm>
          <a:off x="18605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133909</xdr:rowOff>
    </xdr:from>
    <xdr:to>
      <xdr:col>116</xdr:col>
      <xdr:colOff>114300</xdr:colOff>
      <xdr:row>59</xdr:row>
      <xdr:rowOff>64059</xdr:rowOff>
    </xdr:to>
    <xdr:sp macro="" textlink="">
      <xdr:nvSpPr>
        <xdr:cNvPr id="703" name="楕円 702"/>
        <xdr:cNvSpPr/>
      </xdr:nvSpPr>
      <xdr:spPr>
        <a:xfrm>
          <a:off x="221107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156786</xdr:rowOff>
    </xdr:from>
    <xdr:ext cx="469744" cy="259045"/>
    <xdr:sp macro="" textlink="">
      <xdr:nvSpPr>
        <xdr:cNvPr id="704" name="【学校施設】&#10;一人当たり面積該当値テキスト"/>
        <xdr:cNvSpPr txBox="1"/>
      </xdr:nvSpPr>
      <xdr:spPr>
        <a:xfrm>
          <a:off x="22199600" y="992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167742</xdr:rowOff>
    </xdr:from>
    <xdr:to>
      <xdr:col>112</xdr:col>
      <xdr:colOff>38100</xdr:colOff>
      <xdr:row>59</xdr:row>
      <xdr:rowOff>97892</xdr:rowOff>
    </xdr:to>
    <xdr:sp macro="" textlink="">
      <xdr:nvSpPr>
        <xdr:cNvPr id="705" name="楕円 704"/>
        <xdr:cNvSpPr/>
      </xdr:nvSpPr>
      <xdr:spPr>
        <a:xfrm>
          <a:off x="21272500" y="10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13259</xdr:rowOff>
    </xdr:from>
    <xdr:to>
      <xdr:col>116</xdr:col>
      <xdr:colOff>63500</xdr:colOff>
      <xdr:row>59</xdr:row>
      <xdr:rowOff>47092</xdr:rowOff>
    </xdr:to>
    <xdr:cxnSp macro="">
      <xdr:nvCxnSpPr>
        <xdr:cNvPr id="706" name="直線コネクタ 705"/>
        <xdr:cNvCxnSpPr/>
      </xdr:nvCxnSpPr>
      <xdr:spPr>
        <a:xfrm flipV="1">
          <a:off x="21323300" y="10128809"/>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xdr:rowOff>
    </xdr:from>
    <xdr:to>
      <xdr:col>107</xdr:col>
      <xdr:colOff>101600</xdr:colOff>
      <xdr:row>59</xdr:row>
      <xdr:rowOff>117094</xdr:rowOff>
    </xdr:to>
    <xdr:sp macro="" textlink="">
      <xdr:nvSpPr>
        <xdr:cNvPr id="707" name="楕円 706"/>
        <xdr:cNvSpPr/>
      </xdr:nvSpPr>
      <xdr:spPr>
        <a:xfrm>
          <a:off x="20383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47092</xdr:rowOff>
    </xdr:from>
    <xdr:to>
      <xdr:col>111</xdr:col>
      <xdr:colOff>177800</xdr:colOff>
      <xdr:row>59</xdr:row>
      <xdr:rowOff>66294</xdr:rowOff>
    </xdr:to>
    <xdr:cxnSp macro="">
      <xdr:nvCxnSpPr>
        <xdr:cNvPr id="708" name="直線コネクタ 707"/>
        <xdr:cNvCxnSpPr/>
      </xdr:nvCxnSpPr>
      <xdr:spPr>
        <a:xfrm flipV="1">
          <a:off x="20434300" y="101626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44755</xdr:rowOff>
    </xdr:from>
    <xdr:to>
      <xdr:col>102</xdr:col>
      <xdr:colOff>165100</xdr:colOff>
      <xdr:row>59</xdr:row>
      <xdr:rowOff>146355</xdr:rowOff>
    </xdr:to>
    <xdr:sp macro="" textlink="">
      <xdr:nvSpPr>
        <xdr:cNvPr id="709" name="楕円 708"/>
        <xdr:cNvSpPr/>
      </xdr:nvSpPr>
      <xdr:spPr>
        <a:xfrm>
          <a:off x="19494500" y="101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66294</xdr:rowOff>
    </xdr:from>
    <xdr:to>
      <xdr:col>107</xdr:col>
      <xdr:colOff>50800</xdr:colOff>
      <xdr:row>59</xdr:row>
      <xdr:rowOff>95555</xdr:rowOff>
    </xdr:to>
    <xdr:cxnSp macro="">
      <xdr:nvCxnSpPr>
        <xdr:cNvPr id="710" name="直線コネクタ 709"/>
        <xdr:cNvCxnSpPr/>
      </xdr:nvCxnSpPr>
      <xdr:spPr>
        <a:xfrm flipV="1">
          <a:off x="19545300" y="1018184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86817</xdr:rowOff>
    </xdr:from>
    <xdr:to>
      <xdr:col>98</xdr:col>
      <xdr:colOff>38100</xdr:colOff>
      <xdr:row>60</xdr:row>
      <xdr:rowOff>16967</xdr:rowOff>
    </xdr:to>
    <xdr:sp macro="" textlink="">
      <xdr:nvSpPr>
        <xdr:cNvPr id="711" name="楕円 710"/>
        <xdr:cNvSpPr/>
      </xdr:nvSpPr>
      <xdr:spPr>
        <a:xfrm>
          <a:off x="18605500" y="102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95555</xdr:rowOff>
    </xdr:from>
    <xdr:to>
      <xdr:col>102</xdr:col>
      <xdr:colOff>114300</xdr:colOff>
      <xdr:row>59</xdr:row>
      <xdr:rowOff>137617</xdr:rowOff>
    </xdr:to>
    <xdr:cxnSp macro="">
      <xdr:nvCxnSpPr>
        <xdr:cNvPr id="712" name="直線コネクタ 711"/>
        <xdr:cNvCxnSpPr/>
      </xdr:nvCxnSpPr>
      <xdr:spPr>
        <a:xfrm flipV="1">
          <a:off x="18656300" y="1021110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38269</xdr:rowOff>
    </xdr:from>
    <xdr:ext cx="469744" cy="259045"/>
    <xdr:sp macro="" textlink="">
      <xdr:nvSpPr>
        <xdr:cNvPr id="716" name="n_4aveValue【学校施設】&#10;一人当たり面積"/>
        <xdr:cNvSpPr txBox="1"/>
      </xdr:nvSpPr>
      <xdr:spPr>
        <a:xfrm>
          <a:off x="184214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114419</xdr:rowOff>
    </xdr:from>
    <xdr:ext cx="469744" cy="259045"/>
    <xdr:sp macro="" textlink="">
      <xdr:nvSpPr>
        <xdr:cNvPr id="717" name="n_1mainValue【学校施設】&#10;一人当たり面積"/>
        <xdr:cNvSpPr txBox="1"/>
      </xdr:nvSpPr>
      <xdr:spPr>
        <a:xfrm>
          <a:off x="21075727" y="98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133621</xdr:rowOff>
    </xdr:from>
    <xdr:ext cx="469744" cy="259045"/>
    <xdr:sp macro="" textlink="">
      <xdr:nvSpPr>
        <xdr:cNvPr id="718" name="n_2mainValue【学校施設】&#10;一人当たり面積"/>
        <xdr:cNvSpPr txBox="1"/>
      </xdr:nvSpPr>
      <xdr:spPr>
        <a:xfrm>
          <a:off x="20199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162882</xdr:rowOff>
    </xdr:from>
    <xdr:ext cx="469744" cy="259045"/>
    <xdr:sp macro="" textlink="">
      <xdr:nvSpPr>
        <xdr:cNvPr id="719" name="n_3mainValue【学校施設】&#10;一人当たり面積"/>
        <xdr:cNvSpPr txBox="1"/>
      </xdr:nvSpPr>
      <xdr:spPr>
        <a:xfrm>
          <a:off x="19310427" y="993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33494</xdr:rowOff>
    </xdr:from>
    <xdr:ext cx="469744" cy="259045"/>
    <xdr:sp macro="" textlink="">
      <xdr:nvSpPr>
        <xdr:cNvPr id="720" name="n_4mainValue【学校施設】&#10;一人当たり面積"/>
        <xdr:cNvSpPr txBox="1"/>
      </xdr:nvSpPr>
      <xdr:spPr>
        <a:xfrm>
          <a:off x="18421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636</xdr:rowOff>
    </xdr:from>
    <xdr:to>
      <xdr:col>67</xdr:col>
      <xdr:colOff>101600</xdr:colOff>
      <xdr:row>82</xdr:row>
      <xdr:rowOff>102236</xdr:rowOff>
    </xdr:to>
    <xdr:sp macro="" textlink="">
      <xdr:nvSpPr>
        <xdr:cNvPr id="755" name="フローチャート: 判断 754"/>
        <xdr:cNvSpPr/>
      </xdr:nvSpPr>
      <xdr:spPr>
        <a:xfrm>
          <a:off x="12763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1" name="楕円 76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2"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3" name="楕円 7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4" name="直線コネクタ 76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5" name="楕円 76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6" name="直線コネクタ 76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7" name="楕円 76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8" name="直線コネクタ 76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147320</xdr:rowOff>
    </xdr:from>
    <xdr:to>
      <xdr:col>67</xdr:col>
      <xdr:colOff>101600</xdr:colOff>
      <xdr:row>77</xdr:row>
      <xdr:rowOff>77470</xdr:rowOff>
    </xdr:to>
    <xdr:sp macro="" textlink="">
      <xdr:nvSpPr>
        <xdr:cNvPr id="769" name="楕円 768"/>
        <xdr:cNvSpPr/>
      </xdr:nvSpPr>
      <xdr:spPr>
        <a:xfrm>
          <a:off x="12763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26670</xdr:rowOff>
    </xdr:from>
    <xdr:to>
      <xdr:col>71</xdr:col>
      <xdr:colOff>177800</xdr:colOff>
      <xdr:row>86</xdr:row>
      <xdr:rowOff>114300</xdr:rowOff>
    </xdr:to>
    <xdr:cxnSp macro="">
      <xdr:nvCxnSpPr>
        <xdr:cNvPr id="770" name="直線コネクタ 769"/>
        <xdr:cNvCxnSpPr/>
      </xdr:nvCxnSpPr>
      <xdr:spPr>
        <a:xfrm>
          <a:off x="12814300" y="13228320"/>
          <a:ext cx="889000" cy="16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93363</xdr:rowOff>
    </xdr:from>
    <xdr:ext cx="405111" cy="259045"/>
    <xdr:sp macro="" textlink="">
      <xdr:nvSpPr>
        <xdr:cNvPr id="774" name="n_4aveValue【児童館】&#10;有形固定資産減価償却率"/>
        <xdr:cNvSpPr txBox="1"/>
      </xdr:nvSpPr>
      <xdr:spPr>
        <a:xfrm>
          <a:off x="12611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5"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6"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7"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93997</xdr:rowOff>
    </xdr:from>
    <xdr:ext cx="405111" cy="259045"/>
    <xdr:sp macro="" textlink="">
      <xdr:nvSpPr>
        <xdr:cNvPr id="778" name="n_4mainValue【児童館】&#10;有形固定資産減価償却率"/>
        <xdr:cNvSpPr txBox="1"/>
      </xdr:nvSpPr>
      <xdr:spPr>
        <a:xfrm>
          <a:off x="12611744"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8" name="楕円 817"/>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9"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20" name="楕円 819"/>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21" name="直線コネクタ 820"/>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2" name="楕円 821"/>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3" name="直線コネクタ 822"/>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4" name="楕円 823"/>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5" name="直線コネクタ 824"/>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6" name="楕円 825"/>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86</xdr:row>
      <xdr:rowOff>76200</xdr:rowOff>
    </xdr:to>
    <xdr:cxnSp macro="">
      <xdr:nvCxnSpPr>
        <xdr:cNvPr id="827" name="直線コネクタ 826"/>
        <xdr:cNvCxnSpPr/>
      </xdr:nvCxnSpPr>
      <xdr:spPr>
        <a:xfrm>
          <a:off x="18656300" y="14478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2"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3"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4"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5"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8255</xdr:rowOff>
    </xdr:from>
    <xdr:to>
      <xdr:col>67</xdr:col>
      <xdr:colOff>101600</xdr:colOff>
      <xdr:row>104</xdr:row>
      <xdr:rowOff>109855</xdr:rowOff>
    </xdr:to>
    <xdr:sp macro="" textlink="">
      <xdr:nvSpPr>
        <xdr:cNvPr id="870" name="フローチャート: 判断 869"/>
        <xdr:cNvSpPr/>
      </xdr:nvSpPr>
      <xdr:spPr>
        <a:xfrm>
          <a:off x="12763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876" name="楕円 875"/>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140988</xdr:rowOff>
    </xdr:from>
    <xdr:ext cx="405111" cy="259045"/>
    <xdr:sp macro="" textlink="">
      <xdr:nvSpPr>
        <xdr:cNvPr id="877" name="【公民館】&#10;有形固定資産減価償却率該当値テキスト"/>
        <xdr:cNvSpPr txBox="1"/>
      </xdr:nvSpPr>
      <xdr:spPr>
        <a:xfrm>
          <a:off x="16357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878" name="楕円 877"/>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41911</xdr:rowOff>
    </xdr:to>
    <xdr:cxnSp macro="">
      <xdr:nvCxnSpPr>
        <xdr:cNvPr id="879" name="直線コネクタ 878"/>
        <xdr:cNvCxnSpPr/>
      </xdr:nvCxnSpPr>
      <xdr:spPr>
        <a:xfrm>
          <a:off x="15481300" y="180060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880" name="楕円 879"/>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105</xdr:row>
      <xdr:rowOff>3811</xdr:rowOff>
    </xdr:to>
    <xdr:cxnSp macro="">
      <xdr:nvCxnSpPr>
        <xdr:cNvPr id="881" name="直線コネクタ 880"/>
        <xdr:cNvCxnSpPr/>
      </xdr:nvCxnSpPr>
      <xdr:spPr>
        <a:xfrm>
          <a:off x="14592300" y="17967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82" name="楕円 881"/>
        <xdr:cNvSpPr/>
      </xdr:nvSpPr>
      <xdr:spPr>
        <a:xfrm>
          <a:off x="1365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104</xdr:row>
      <xdr:rowOff>148589</xdr:rowOff>
    </xdr:to>
    <xdr:cxnSp macro="">
      <xdr:nvCxnSpPr>
        <xdr:cNvPr id="883" name="直線コネクタ 882"/>
        <xdr:cNvCxnSpPr/>
      </xdr:nvCxnSpPr>
      <xdr:spPr>
        <a:xfrm flipV="1">
          <a:off x="13703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884" name="楕円 883"/>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148589</xdr:rowOff>
    </xdr:to>
    <xdr:cxnSp macro="">
      <xdr:nvCxnSpPr>
        <xdr:cNvPr id="885" name="直線コネクタ 884"/>
        <xdr:cNvCxnSpPr/>
      </xdr:nvCxnSpPr>
      <xdr:spPr>
        <a:xfrm>
          <a:off x="12814300" y="1789747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126382</xdr:rowOff>
    </xdr:from>
    <xdr:ext cx="405111" cy="259045"/>
    <xdr:sp macro="" textlink="">
      <xdr:nvSpPr>
        <xdr:cNvPr id="889" name="n_4aveValue【公民館】&#10;有形固定資産減価償却率"/>
        <xdr:cNvSpPr txBox="1"/>
      </xdr:nvSpPr>
      <xdr:spPr>
        <a:xfrm>
          <a:off x="12611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890"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891" name="n_2main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92" name="n_3main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108602</xdr:rowOff>
    </xdr:from>
    <xdr:ext cx="405111" cy="259045"/>
    <xdr:sp macro="" textlink="">
      <xdr:nvSpPr>
        <xdr:cNvPr id="893" name="n_4mainValue【公民館】&#10;有形固定資産減価償却率"/>
        <xdr:cNvSpPr txBox="1"/>
      </xdr:nvSpPr>
      <xdr:spPr>
        <a:xfrm>
          <a:off x="12611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7" name="フローチャート: 判断 926"/>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933" name="楕円 932"/>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934" name="【公民館】&#10;一人当たり面積該当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35" name="楕円 934"/>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53339</xdr:rowOff>
    </xdr:to>
    <xdr:cxnSp macro="">
      <xdr:nvCxnSpPr>
        <xdr:cNvPr id="936" name="直線コネクタ 935"/>
        <xdr:cNvCxnSpPr/>
      </xdr:nvCxnSpPr>
      <xdr:spPr>
        <a:xfrm flipV="1">
          <a:off x="21323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937" name="楕円 936"/>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57150</xdr:rowOff>
    </xdr:to>
    <xdr:cxnSp macro="">
      <xdr:nvCxnSpPr>
        <xdr:cNvPr id="938" name="直線コネクタ 937"/>
        <xdr:cNvCxnSpPr/>
      </xdr:nvCxnSpPr>
      <xdr:spPr>
        <a:xfrm flipV="1">
          <a:off x="20434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39" name="楕円 938"/>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57150</xdr:rowOff>
    </xdr:to>
    <xdr:cxnSp macro="">
      <xdr:nvCxnSpPr>
        <xdr:cNvPr id="940" name="直線コネクタ 939"/>
        <xdr:cNvCxnSpPr/>
      </xdr:nvCxnSpPr>
      <xdr:spPr>
        <a:xfrm>
          <a:off x="19545300" y="18387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158750</xdr:rowOff>
    </xdr:from>
    <xdr:to>
      <xdr:col>98</xdr:col>
      <xdr:colOff>38100</xdr:colOff>
      <xdr:row>107</xdr:row>
      <xdr:rowOff>88900</xdr:rowOff>
    </xdr:to>
    <xdr:sp macro="" textlink="">
      <xdr:nvSpPr>
        <xdr:cNvPr id="941" name="楕円 940"/>
        <xdr:cNvSpPr/>
      </xdr:nvSpPr>
      <xdr:spPr>
        <a:xfrm>
          <a:off x="18605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38100</xdr:rowOff>
    </xdr:from>
    <xdr:to>
      <xdr:col>102</xdr:col>
      <xdr:colOff>114300</xdr:colOff>
      <xdr:row>107</xdr:row>
      <xdr:rowOff>41911</xdr:rowOff>
    </xdr:to>
    <xdr:cxnSp macro="">
      <xdr:nvCxnSpPr>
        <xdr:cNvPr id="942" name="直線コネクタ 941"/>
        <xdr:cNvCxnSpPr/>
      </xdr:nvCxnSpPr>
      <xdr:spPr>
        <a:xfrm>
          <a:off x="18656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6" name="n_4ave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47" name="n_1main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48" name="n_2mainValue【公民館】&#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9"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80027</xdr:rowOff>
    </xdr:from>
    <xdr:ext cx="469744" cy="259045"/>
    <xdr:sp macro="" textlink="">
      <xdr:nvSpPr>
        <xdr:cNvPr id="950" name="n_4mainValue【公民館】&#10;一人当たり面積"/>
        <xdr:cNvSpPr txBox="1"/>
      </xdr:nvSpPr>
      <xdr:spPr>
        <a:xfrm>
          <a:off x="18421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右肩上がりに推移しており，資産の老朽化が進んでいる。道路，橋りょう・トンネル，公営住宅，児童館，公民館は類似団体内平均を上回っており，老朽化が顕著な施設として課題となっている。特に児童館においては有形固定資産比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に達しており，機能を既存建物へ移転することとなった。今後も引き続き公共施設マネジメントや個別施設計画等に基づき，施設の長寿命化，集約化・複合化を進めていく必要がある。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74" name="楕円 73"/>
        <xdr:cNvSpPr/>
      </xdr:nvSpPr>
      <xdr:spPr>
        <a:xfrm>
          <a:off x="4584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126292</xdr:rowOff>
    </xdr:from>
    <xdr:ext cx="405111" cy="259045"/>
    <xdr:sp macro="" textlink="">
      <xdr:nvSpPr>
        <xdr:cNvPr id="75" name="【図書館】&#10;有形固定資産減価償却率該当値テキスト"/>
        <xdr:cNvSpPr txBox="1"/>
      </xdr:nvSpPr>
      <xdr:spPr>
        <a:xfrm>
          <a:off x="4673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39</xdr:row>
      <xdr:rowOff>27215</xdr:rowOff>
    </xdr:to>
    <xdr:cxnSp macro="">
      <xdr:nvCxnSpPr>
        <xdr:cNvPr id="77" name="直線コネクタ 76"/>
        <xdr:cNvCxnSpPr/>
      </xdr:nvCxnSpPr>
      <xdr:spPr>
        <a:xfrm>
          <a:off x="3797300" y="6666412"/>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8" name="楕円 77"/>
        <xdr:cNvSpPr/>
      </xdr:nvSpPr>
      <xdr:spPr>
        <a:xfrm>
          <a:off x="2857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118654</xdr:rowOff>
    </xdr:from>
    <xdr:to>
      <xdr:col>19</xdr:col>
      <xdr:colOff>177800</xdr:colOff>
      <xdr:row>38</xdr:row>
      <xdr:rowOff>151312</xdr:rowOff>
    </xdr:to>
    <xdr:cxnSp macro="">
      <xdr:nvCxnSpPr>
        <xdr:cNvPr id="79" name="直線コネクタ 78"/>
        <xdr:cNvCxnSpPr/>
      </xdr:nvCxnSpPr>
      <xdr:spPr>
        <a:xfrm>
          <a:off x="2908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9072</xdr:rowOff>
    </xdr:from>
    <xdr:to>
      <xdr:col>10</xdr:col>
      <xdr:colOff>165100</xdr:colOff>
      <xdr:row>39</xdr:row>
      <xdr:rowOff>110672</xdr:rowOff>
    </xdr:to>
    <xdr:sp macro="" textlink="">
      <xdr:nvSpPr>
        <xdr:cNvPr id="80" name="楕円 79"/>
        <xdr:cNvSpPr/>
      </xdr:nvSpPr>
      <xdr:spPr>
        <a:xfrm>
          <a:off x="1968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39</xdr:row>
      <xdr:rowOff>59872</xdr:rowOff>
    </xdr:to>
    <xdr:cxnSp macro="">
      <xdr:nvCxnSpPr>
        <xdr:cNvPr id="81" name="直線コネクタ 80"/>
        <xdr:cNvCxnSpPr/>
      </xdr:nvCxnSpPr>
      <xdr:spPr>
        <a:xfrm flipV="1">
          <a:off x="2019300" y="663375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142966</xdr:rowOff>
    </xdr:from>
    <xdr:to>
      <xdr:col>6</xdr:col>
      <xdr:colOff>38100</xdr:colOff>
      <xdr:row>38</xdr:row>
      <xdr:rowOff>73116</xdr:rowOff>
    </xdr:to>
    <xdr:sp macro="" textlink="">
      <xdr:nvSpPr>
        <xdr:cNvPr id="82" name="楕円 81"/>
        <xdr:cNvSpPr/>
      </xdr:nvSpPr>
      <xdr:spPr>
        <a:xfrm>
          <a:off x="1079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22316</xdr:rowOff>
    </xdr:from>
    <xdr:to>
      <xdr:col>10</xdr:col>
      <xdr:colOff>114300</xdr:colOff>
      <xdr:row>39</xdr:row>
      <xdr:rowOff>59872</xdr:rowOff>
    </xdr:to>
    <xdr:cxnSp macro="">
      <xdr:nvCxnSpPr>
        <xdr:cNvPr id="83" name="直線コネクタ 82"/>
        <xdr:cNvCxnSpPr/>
      </xdr:nvCxnSpPr>
      <xdr:spPr>
        <a:xfrm>
          <a:off x="1130300" y="6537416"/>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21789</xdr:rowOff>
    </xdr:from>
    <xdr:ext cx="405111" cy="259045"/>
    <xdr:sp macro="" textlink="">
      <xdr:nvSpPr>
        <xdr:cNvPr id="88" name="n_1mainValue【図書館】&#10;有形固定資産減価償却率"/>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9" name="n_2mainValue【図書館】&#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101799</xdr:rowOff>
    </xdr:from>
    <xdr:ext cx="405111" cy="259045"/>
    <xdr:sp macro="" textlink="">
      <xdr:nvSpPr>
        <xdr:cNvPr id="90" name="n_3mainValue【図書館】&#10;有形固定資産減価償却率"/>
        <xdr:cNvSpPr txBox="1"/>
      </xdr:nvSpPr>
      <xdr:spPr>
        <a:xfrm>
          <a:off x="1816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64243</xdr:rowOff>
    </xdr:from>
    <xdr:ext cx="405111" cy="259045"/>
    <xdr:sp macro="" textlink="">
      <xdr:nvSpPr>
        <xdr:cNvPr id="91" name="n_4mainValue【図書館】&#10;有形固定資産減価償却率"/>
        <xdr:cNvSpPr txBox="1"/>
      </xdr:nvSpPr>
      <xdr:spPr>
        <a:xfrm>
          <a:off x="927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25" name="フローチャート: 判断 124"/>
        <xdr:cNvSpPr/>
      </xdr:nvSpPr>
      <xdr:spPr>
        <a:xfrm>
          <a:off x="6921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3" name="楕円 132"/>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40</xdr:row>
      <xdr:rowOff>12700</xdr:rowOff>
    </xdr:to>
    <xdr:cxnSp macro="">
      <xdr:nvCxnSpPr>
        <xdr:cNvPr id="134" name="直線コネクタ 133"/>
        <xdr:cNvCxnSpPr/>
      </xdr:nvCxnSpPr>
      <xdr:spPr>
        <a:xfrm>
          <a:off x="9639300" y="684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6" name="直線コネクタ 135"/>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63500</xdr:rowOff>
    </xdr:to>
    <xdr:cxnSp macro="">
      <xdr:nvCxnSpPr>
        <xdr:cNvPr id="138" name="直線コネクタ 137"/>
        <xdr:cNvCxnSpPr/>
      </xdr:nvCxnSpPr>
      <xdr:spPr>
        <a:xfrm flipV="1">
          <a:off x="7861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40</xdr:row>
      <xdr:rowOff>63500</xdr:rowOff>
    </xdr:to>
    <xdr:cxnSp macro="">
      <xdr:nvCxnSpPr>
        <xdr:cNvPr id="140" name="直線コネクタ 139"/>
        <xdr:cNvCxnSpPr/>
      </xdr:nvCxnSpPr>
      <xdr:spPr>
        <a:xfrm>
          <a:off x="6972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111777</xdr:rowOff>
    </xdr:from>
    <xdr:ext cx="469744" cy="259045"/>
    <xdr:sp macro="" textlink="">
      <xdr:nvSpPr>
        <xdr:cNvPr id="144" name="n_4aveValue【図書館】&#10;一人当たり面積"/>
        <xdr:cNvSpPr txBox="1"/>
      </xdr:nvSpPr>
      <xdr:spPr>
        <a:xfrm>
          <a:off x="6737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xdr:rowOff>
    </xdr:from>
    <xdr:to>
      <xdr:col>24</xdr:col>
      <xdr:colOff>114300</xdr:colOff>
      <xdr:row>62</xdr:row>
      <xdr:rowOff>103051</xdr:rowOff>
    </xdr:to>
    <xdr:sp macro="" textlink="">
      <xdr:nvSpPr>
        <xdr:cNvPr id="190" name="楕円 189"/>
        <xdr:cNvSpPr/>
      </xdr:nvSpPr>
      <xdr:spPr>
        <a:xfrm>
          <a:off x="4584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151328</xdr:rowOff>
    </xdr:from>
    <xdr:ext cx="405111" cy="259045"/>
    <xdr:sp macro="" textlink="">
      <xdr:nvSpPr>
        <xdr:cNvPr id="191" name="【体育館・プール】&#10;有形固定資産減価償却率該当値テキスト"/>
        <xdr:cNvSpPr txBox="1"/>
      </xdr:nvSpPr>
      <xdr:spPr>
        <a:xfrm>
          <a:off x="4673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92" name="楕円 191"/>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52251</xdr:rowOff>
    </xdr:to>
    <xdr:cxnSp macro="">
      <xdr:nvCxnSpPr>
        <xdr:cNvPr id="193" name="直線コネクタ 192"/>
        <xdr:cNvCxnSpPr/>
      </xdr:nvCxnSpPr>
      <xdr:spPr>
        <a:xfrm>
          <a:off x="3797300" y="106445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4" name="楕円 193"/>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14696</xdr:rowOff>
    </xdr:to>
    <xdr:cxnSp macro="">
      <xdr:nvCxnSpPr>
        <xdr:cNvPr id="195" name="直線コネクタ 194"/>
        <xdr:cNvCxnSpPr/>
      </xdr:nvCxnSpPr>
      <xdr:spPr>
        <a:xfrm>
          <a:off x="2908300" y="106086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6" name="楕円 195"/>
        <xdr:cNvSpPr/>
      </xdr:nvSpPr>
      <xdr:spPr>
        <a:xfrm>
          <a:off x="196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63</xdr:row>
      <xdr:rowOff>1633</xdr:rowOff>
    </xdr:to>
    <xdr:cxnSp macro="">
      <xdr:nvCxnSpPr>
        <xdr:cNvPr id="197" name="直線コネクタ 196"/>
        <xdr:cNvCxnSpPr/>
      </xdr:nvCxnSpPr>
      <xdr:spPr>
        <a:xfrm flipV="1">
          <a:off x="2019300" y="10608673"/>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8" name="楕円 197"/>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63</xdr:row>
      <xdr:rowOff>1633</xdr:rowOff>
    </xdr:to>
    <xdr:cxnSp macro="">
      <xdr:nvCxnSpPr>
        <xdr:cNvPr id="199" name="直線コネクタ 198"/>
        <xdr:cNvCxnSpPr/>
      </xdr:nvCxnSpPr>
      <xdr:spPr>
        <a:xfrm>
          <a:off x="1130300" y="107278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4" name="n_1mainValue【体育館・プール】&#10;有形固定資産減価償却率"/>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5" name="n_2mainValue【体育館・プール】&#10;有形固定資産減価償却率"/>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6" name="n_3mainValue【体育館・プー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7" name="n_4mainValue【体育館・プール】&#10;有形固定資産減価償却率"/>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xdr:rowOff>
    </xdr:from>
    <xdr:to>
      <xdr:col>36</xdr:col>
      <xdr:colOff>165100</xdr:colOff>
      <xdr:row>62</xdr:row>
      <xdr:rowOff>106045</xdr:rowOff>
    </xdr:to>
    <xdr:sp macro="" textlink="">
      <xdr:nvSpPr>
        <xdr:cNvPr id="241" name="フローチャート: 判断 240"/>
        <xdr:cNvSpPr/>
      </xdr:nvSpPr>
      <xdr:spPr>
        <a:xfrm>
          <a:off x="6921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111125</xdr:rowOff>
    </xdr:from>
    <xdr:to>
      <xdr:col>55</xdr:col>
      <xdr:colOff>50800</xdr:colOff>
      <xdr:row>62</xdr:row>
      <xdr:rowOff>41275</xdr:rowOff>
    </xdr:to>
    <xdr:sp macro="" textlink="">
      <xdr:nvSpPr>
        <xdr:cNvPr id="247" name="楕円 246"/>
        <xdr:cNvSpPr/>
      </xdr:nvSpPr>
      <xdr:spPr>
        <a:xfrm>
          <a:off x="10426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134002</xdr:rowOff>
    </xdr:from>
    <xdr:ext cx="469744" cy="259045"/>
    <xdr:sp macro="" textlink="">
      <xdr:nvSpPr>
        <xdr:cNvPr id="248" name="【体育館・プール】&#10;一人当たり面積該当値テキスト"/>
        <xdr:cNvSpPr txBox="1"/>
      </xdr:nvSpPr>
      <xdr:spPr>
        <a:xfrm>
          <a:off x="10515600"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49" name="楕円 248"/>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161925</xdr:rowOff>
    </xdr:from>
    <xdr:to>
      <xdr:col>55</xdr:col>
      <xdr:colOff>0</xdr:colOff>
      <xdr:row>61</xdr:row>
      <xdr:rowOff>167640</xdr:rowOff>
    </xdr:to>
    <xdr:cxnSp macro="">
      <xdr:nvCxnSpPr>
        <xdr:cNvPr id="250" name="直線コネクタ 249"/>
        <xdr:cNvCxnSpPr/>
      </xdr:nvCxnSpPr>
      <xdr:spPr>
        <a:xfrm flipV="1">
          <a:off x="9639300" y="106203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122555</xdr:rowOff>
    </xdr:from>
    <xdr:to>
      <xdr:col>46</xdr:col>
      <xdr:colOff>38100</xdr:colOff>
      <xdr:row>62</xdr:row>
      <xdr:rowOff>52705</xdr:rowOff>
    </xdr:to>
    <xdr:sp macro="" textlink="">
      <xdr:nvSpPr>
        <xdr:cNvPr id="251" name="楕円 250"/>
        <xdr:cNvSpPr/>
      </xdr:nvSpPr>
      <xdr:spPr>
        <a:xfrm>
          <a:off x="869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1905</xdr:rowOff>
    </xdr:to>
    <xdr:cxnSp macro="">
      <xdr:nvCxnSpPr>
        <xdr:cNvPr id="252" name="直線コネクタ 251"/>
        <xdr:cNvCxnSpPr/>
      </xdr:nvCxnSpPr>
      <xdr:spPr>
        <a:xfrm flipV="1">
          <a:off x="8750300" y="1062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2540</xdr:rowOff>
    </xdr:from>
    <xdr:to>
      <xdr:col>41</xdr:col>
      <xdr:colOff>101600</xdr:colOff>
      <xdr:row>64</xdr:row>
      <xdr:rowOff>104140</xdr:rowOff>
    </xdr:to>
    <xdr:sp macro="" textlink="">
      <xdr:nvSpPr>
        <xdr:cNvPr id="253" name="楕円 252"/>
        <xdr:cNvSpPr/>
      </xdr:nvSpPr>
      <xdr:spPr>
        <a:xfrm>
          <a:off x="7810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xdr:rowOff>
    </xdr:from>
    <xdr:to>
      <xdr:col>45</xdr:col>
      <xdr:colOff>177800</xdr:colOff>
      <xdr:row>64</xdr:row>
      <xdr:rowOff>53340</xdr:rowOff>
    </xdr:to>
    <xdr:cxnSp macro="">
      <xdr:nvCxnSpPr>
        <xdr:cNvPr id="254" name="直線コネクタ 253"/>
        <xdr:cNvCxnSpPr/>
      </xdr:nvCxnSpPr>
      <xdr:spPr>
        <a:xfrm flipV="1">
          <a:off x="7861300" y="1063180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xdr:rowOff>
    </xdr:from>
    <xdr:to>
      <xdr:col>36</xdr:col>
      <xdr:colOff>165100</xdr:colOff>
      <xdr:row>64</xdr:row>
      <xdr:rowOff>104140</xdr:rowOff>
    </xdr:to>
    <xdr:sp macro="" textlink="">
      <xdr:nvSpPr>
        <xdr:cNvPr id="255" name="楕円 254"/>
        <xdr:cNvSpPr/>
      </xdr:nvSpPr>
      <xdr:spPr>
        <a:xfrm>
          <a:off x="692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53340</xdr:rowOff>
    </xdr:from>
    <xdr:to>
      <xdr:col>41</xdr:col>
      <xdr:colOff>50800</xdr:colOff>
      <xdr:row>64</xdr:row>
      <xdr:rowOff>53340</xdr:rowOff>
    </xdr:to>
    <xdr:cxnSp macro="">
      <xdr:nvCxnSpPr>
        <xdr:cNvPr id="256" name="直線コネクタ 255"/>
        <xdr:cNvCxnSpPr/>
      </xdr:nvCxnSpPr>
      <xdr:spPr>
        <a:xfrm>
          <a:off x="6972300" y="1102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60" name="n_4aveValue【体育館・プール】&#10;一人当たり面積"/>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61" name="n_1mainValue【体育館・プール】&#10;一人当たり面積"/>
        <xdr:cNvSpPr txBox="1"/>
      </xdr:nvSpPr>
      <xdr:spPr>
        <a:xfrm>
          <a:off x="9391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43832</xdr:rowOff>
    </xdr:from>
    <xdr:ext cx="469744" cy="259045"/>
    <xdr:sp macro="" textlink="">
      <xdr:nvSpPr>
        <xdr:cNvPr id="262" name="n_2mainValue【体育館・プール】&#10;一人当たり面積"/>
        <xdr:cNvSpPr txBox="1"/>
      </xdr:nvSpPr>
      <xdr:spPr>
        <a:xfrm>
          <a:off x="85154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95267</xdr:rowOff>
    </xdr:from>
    <xdr:ext cx="469744" cy="259045"/>
    <xdr:sp macro="" textlink="">
      <xdr:nvSpPr>
        <xdr:cNvPr id="263" name="n_3mainValue【体育館・プール】&#10;一人当たり面積"/>
        <xdr:cNvSpPr txBox="1"/>
      </xdr:nvSpPr>
      <xdr:spPr>
        <a:xfrm>
          <a:off x="7626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95267</xdr:rowOff>
    </xdr:from>
    <xdr:ext cx="469744" cy="259045"/>
    <xdr:sp macro="" textlink="">
      <xdr:nvSpPr>
        <xdr:cNvPr id="264" name="n_4mainValue【体育館・プール】&#10;一人当たり面積"/>
        <xdr:cNvSpPr txBox="1"/>
      </xdr:nvSpPr>
      <xdr:spPr>
        <a:xfrm>
          <a:off x="6737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99" name="フローチャート: 判断 298"/>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5" name="楕円 304"/>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6" name="【福祉施設】&#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7" name="楕円 306"/>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80011</xdr:rowOff>
    </xdr:to>
    <xdr:cxnSp macro="">
      <xdr:nvCxnSpPr>
        <xdr:cNvPr id="308" name="直線コネクタ 307"/>
        <xdr:cNvCxnSpPr/>
      </xdr:nvCxnSpPr>
      <xdr:spPr>
        <a:xfrm>
          <a:off x="3797300" y="143713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9" name="楕円 308"/>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140970</xdr:rowOff>
    </xdr:to>
    <xdr:cxnSp macro="">
      <xdr:nvCxnSpPr>
        <xdr:cNvPr id="310" name="直線コネクタ 309"/>
        <xdr:cNvCxnSpPr/>
      </xdr:nvCxnSpPr>
      <xdr:spPr>
        <a:xfrm>
          <a:off x="2908300" y="14327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311" name="楕円 310"/>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97155</xdr:rowOff>
    </xdr:to>
    <xdr:cxnSp macro="">
      <xdr:nvCxnSpPr>
        <xdr:cNvPr id="312" name="直線コネクタ 311"/>
        <xdr:cNvCxnSpPr/>
      </xdr:nvCxnSpPr>
      <xdr:spPr>
        <a:xfrm>
          <a:off x="2019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61595</xdr:rowOff>
    </xdr:from>
    <xdr:to>
      <xdr:col>6</xdr:col>
      <xdr:colOff>38100</xdr:colOff>
      <xdr:row>79</xdr:row>
      <xdr:rowOff>163195</xdr:rowOff>
    </xdr:to>
    <xdr:sp macro="" textlink="">
      <xdr:nvSpPr>
        <xdr:cNvPr id="313" name="楕円 312"/>
        <xdr:cNvSpPr/>
      </xdr:nvSpPr>
      <xdr:spPr>
        <a:xfrm>
          <a:off x="1079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112395</xdr:rowOff>
    </xdr:from>
    <xdr:to>
      <xdr:col>10</xdr:col>
      <xdr:colOff>114300</xdr:colOff>
      <xdr:row>83</xdr:row>
      <xdr:rowOff>70486</xdr:rowOff>
    </xdr:to>
    <xdr:cxnSp macro="">
      <xdr:nvCxnSpPr>
        <xdr:cNvPr id="314" name="直線コネクタ 313"/>
        <xdr:cNvCxnSpPr/>
      </xdr:nvCxnSpPr>
      <xdr:spPr>
        <a:xfrm>
          <a:off x="1130300" y="13656945"/>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127652</xdr:rowOff>
    </xdr:from>
    <xdr:ext cx="405111" cy="259045"/>
    <xdr:sp macro="" textlink="">
      <xdr:nvSpPr>
        <xdr:cNvPr id="318" name="n_4aveValue【福祉施設】&#10;有形固定資産減価償却率"/>
        <xdr:cNvSpPr txBox="1"/>
      </xdr:nvSpPr>
      <xdr:spPr>
        <a:xfrm>
          <a:off x="927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9" name="n_1mainValue【福祉施設】&#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20" name="n_2main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21" name="n_3main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8272</xdr:rowOff>
    </xdr:from>
    <xdr:ext cx="405111" cy="259045"/>
    <xdr:sp macro="" textlink="">
      <xdr:nvSpPr>
        <xdr:cNvPr id="322" name="n_4mainValue【福祉施設】&#10;有形固定資産減価償却率"/>
        <xdr:cNvSpPr txBox="1"/>
      </xdr:nvSpPr>
      <xdr:spPr>
        <a:xfrm>
          <a:off x="927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1995</xdr:rowOff>
    </xdr:from>
    <xdr:to>
      <xdr:col>36</xdr:col>
      <xdr:colOff>165100</xdr:colOff>
      <xdr:row>85</xdr:row>
      <xdr:rowOff>103595</xdr:rowOff>
    </xdr:to>
    <xdr:sp macro="" textlink="">
      <xdr:nvSpPr>
        <xdr:cNvPr id="358" name="フローチャート: 判断 357"/>
        <xdr:cNvSpPr/>
      </xdr:nvSpPr>
      <xdr:spPr>
        <a:xfrm>
          <a:off x="6921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59145</xdr:rowOff>
    </xdr:from>
    <xdr:to>
      <xdr:col>55</xdr:col>
      <xdr:colOff>50800</xdr:colOff>
      <xdr:row>86</xdr:row>
      <xdr:rowOff>160745</xdr:rowOff>
    </xdr:to>
    <xdr:sp macro="" textlink="">
      <xdr:nvSpPr>
        <xdr:cNvPr id="364" name="楕円 363"/>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145522</xdr:rowOff>
    </xdr:from>
    <xdr:ext cx="469744" cy="259045"/>
    <xdr:sp macro="" textlink="">
      <xdr:nvSpPr>
        <xdr:cNvPr id="365" name="【福祉施設】&#10;一人当たり面積該当値テキスト"/>
        <xdr:cNvSpPr txBox="1"/>
      </xdr:nvSpPr>
      <xdr:spPr>
        <a:xfrm>
          <a:off x="10515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66" name="楕円 365"/>
        <xdr:cNvSpPr/>
      </xdr:nvSpPr>
      <xdr:spPr>
        <a:xfrm>
          <a:off x="958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116477</xdr:rowOff>
    </xdr:to>
    <xdr:cxnSp macro="">
      <xdr:nvCxnSpPr>
        <xdr:cNvPr id="367" name="直線コネクタ 366"/>
        <xdr:cNvCxnSpPr/>
      </xdr:nvCxnSpPr>
      <xdr:spPr>
        <a:xfrm flipV="1">
          <a:off x="9639300" y="148546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65677</xdr:rowOff>
    </xdr:from>
    <xdr:to>
      <xdr:col>46</xdr:col>
      <xdr:colOff>38100</xdr:colOff>
      <xdr:row>86</xdr:row>
      <xdr:rowOff>167277</xdr:rowOff>
    </xdr:to>
    <xdr:sp macro="" textlink="">
      <xdr:nvSpPr>
        <xdr:cNvPr id="368" name="楕円 367"/>
        <xdr:cNvSpPr/>
      </xdr:nvSpPr>
      <xdr:spPr>
        <a:xfrm>
          <a:off x="8699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116477</xdr:rowOff>
    </xdr:from>
    <xdr:to>
      <xdr:col>50</xdr:col>
      <xdr:colOff>114300</xdr:colOff>
      <xdr:row>86</xdr:row>
      <xdr:rowOff>116477</xdr:rowOff>
    </xdr:to>
    <xdr:cxnSp macro="">
      <xdr:nvCxnSpPr>
        <xdr:cNvPr id="369" name="直線コネクタ 368"/>
        <xdr:cNvCxnSpPr/>
      </xdr:nvCxnSpPr>
      <xdr:spPr>
        <a:xfrm>
          <a:off x="8750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65677</xdr:rowOff>
    </xdr:from>
    <xdr:to>
      <xdr:col>41</xdr:col>
      <xdr:colOff>101600</xdr:colOff>
      <xdr:row>86</xdr:row>
      <xdr:rowOff>167277</xdr:rowOff>
    </xdr:to>
    <xdr:sp macro="" textlink="">
      <xdr:nvSpPr>
        <xdr:cNvPr id="370" name="楕円 369"/>
        <xdr:cNvSpPr/>
      </xdr:nvSpPr>
      <xdr:spPr>
        <a:xfrm>
          <a:off x="7810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116477</xdr:rowOff>
    </xdr:from>
    <xdr:to>
      <xdr:col>45</xdr:col>
      <xdr:colOff>177800</xdr:colOff>
      <xdr:row>86</xdr:row>
      <xdr:rowOff>116477</xdr:rowOff>
    </xdr:to>
    <xdr:cxnSp macro="">
      <xdr:nvCxnSpPr>
        <xdr:cNvPr id="371" name="直線コネクタ 370"/>
        <xdr:cNvCxnSpPr/>
      </xdr:nvCxnSpPr>
      <xdr:spPr>
        <a:xfrm>
          <a:off x="7861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101600</xdr:rowOff>
    </xdr:from>
    <xdr:to>
      <xdr:col>36</xdr:col>
      <xdr:colOff>165100</xdr:colOff>
      <xdr:row>87</xdr:row>
      <xdr:rowOff>31750</xdr:rowOff>
    </xdr:to>
    <xdr:sp macro="" textlink="">
      <xdr:nvSpPr>
        <xdr:cNvPr id="372" name="楕円 371"/>
        <xdr:cNvSpPr/>
      </xdr:nvSpPr>
      <xdr:spPr>
        <a:xfrm>
          <a:off x="692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116477</xdr:rowOff>
    </xdr:from>
    <xdr:to>
      <xdr:col>41</xdr:col>
      <xdr:colOff>50800</xdr:colOff>
      <xdr:row>86</xdr:row>
      <xdr:rowOff>152400</xdr:rowOff>
    </xdr:to>
    <xdr:cxnSp macro="">
      <xdr:nvCxnSpPr>
        <xdr:cNvPr id="373" name="直線コネクタ 372"/>
        <xdr:cNvCxnSpPr/>
      </xdr:nvCxnSpPr>
      <xdr:spPr>
        <a:xfrm flipV="1">
          <a:off x="6972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120122</xdr:rowOff>
    </xdr:from>
    <xdr:ext cx="469744" cy="259045"/>
    <xdr:sp macro="" textlink="">
      <xdr:nvSpPr>
        <xdr:cNvPr id="377" name="n_4aveValue【福祉施設】&#10;一人当たり面積"/>
        <xdr:cNvSpPr txBox="1"/>
      </xdr:nvSpPr>
      <xdr:spPr>
        <a:xfrm>
          <a:off x="6737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78" name="n_1mainValue【福祉施設】&#10;一人当たり面積"/>
        <xdr:cNvSpPr txBox="1"/>
      </xdr:nvSpPr>
      <xdr:spPr>
        <a:xfrm>
          <a:off x="9391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158404</xdr:rowOff>
    </xdr:from>
    <xdr:ext cx="469744" cy="259045"/>
    <xdr:sp macro="" textlink="">
      <xdr:nvSpPr>
        <xdr:cNvPr id="379" name="n_2mainValue【福祉施設】&#10;一人当たり面積"/>
        <xdr:cNvSpPr txBox="1"/>
      </xdr:nvSpPr>
      <xdr:spPr>
        <a:xfrm>
          <a:off x="8515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158404</xdr:rowOff>
    </xdr:from>
    <xdr:ext cx="469744" cy="259045"/>
    <xdr:sp macro="" textlink="">
      <xdr:nvSpPr>
        <xdr:cNvPr id="380" name="n_3mainValue【福祉施設】&#10;一人当たり面積"/>
        <xdr:cNvSpPr txBox="1"/>
      </xdr:nvSpPr>
      <xdr:spPr>
        <a:xfrm>
          <a:off x="7626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22877</xdr:rowOff>
    </xdr:from>
    <xdr:ext cx="469744" cy="259045"/>
    <xdr:sp macro="" textlink="">
      <xdr:nvSpPr>
        <xdr:cNvPr id="381" name="n_4mainValue【福祉施設】&#10;一人当たり面積"/>
        <xdr:cNvSpPr txBox="1"/>
      </xdr:nvSpPr>
      <xdr:spPr>
        <a:xfrm>
          <a:off x="6737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7" name="フローチャート: 判断 41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423" name="楕円 422"/>
        <xdr:cNvSpPr/>
      </xdr:nvSpPr>
      <xdr:spPr>
        <a:xfrm>
          <a:off x="4584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113591</xdr:rowOff>
    </xdr:from>
    <xdr:ext cx="405111" cy="259045"/>
    <xdr:sp macro="" textlink="">
      <xdr:nvSpPr>
        <xdr:cNvPr id="424" name="【市民会館】&#10;有形固定資産減価償却率該当値テキスト"/>
        <xdr:cNvSpPr txBox="1"/>
      </xdr:nvSpPr>
      <xdr:spPr>
        <a:xfrm>
          <a:off x="4673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170724</xdr:rowOff>
    </xdr:from>
    <xdr:to>
      <xdr:col>20</xdr:col>
      <xdr:colOff>38100</xdr:colOff>
      <xdr:row>103</xdr:row>
      <xdr:rowOff>100874</xdr:rowOff>
    </xdr:to>
    <xdr:sp macro="" textlink="">
      <xdr:nvSpPr>
        <xdr:cNvPr id="425" name="楕円 424"/>
        <xdr:cNvSpPr/>
      </xdr:nvSpPr>
      <xdr:spPr>
        <a:xfrm>
          <a:off x="3746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50074</xdr:rowOff>
    </xdr:to>
    <xdr:cxnSp macro="">
      <xdr:nvCxnSpPr>
        <xdr:cNvPr id="426" name="直線コネクタ 425"/>
        <xdr:cNvCxnSpPr/>
      </xdr:nvCxnSpPr>
      <xdr:spPr>
        <a:xfrm flipV="1">
          <a:off x="3797300" y="1762941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27" name="楕円 426"/>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50074</xdr:rowOff>
    </xdr:to>
    <xdr:cxnSp macro="">
      <xdr:nvCxnSpPr>
        <xdr:cNvPr id="428" name="直線コネクタ 427"/>
        <xdr:cNvCxnSpPr/>
      </xdr:nvCxnSpPr>
      <xdr:spPr>
        <a:xfrm>
          <a:off x="2908300" y="1767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126637</xdr:rowOff>
    </xdr:from>
    <xdr:to>
      <xdr:col>10</xdr:col>
      <xdr:colOff>165100</xdr:colOff>
      <xdr:row>103</xdr:row>
      <xdr:rowOff>56787</xdr:rowOff>
    </xdr:to>
    <xdr:sp macro="" textlink="">
      <xdr:nvSpPr>
        <xdr:cNvPr id="429" name="楕円 428"/>
        <xdr:cNvSpPr/>
      </xdr:nvSpPr>
      <xdr:spPr>
        <a:xfrm>
          <a:off x="196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19050</xdr:rowOff>
    </xdr:to>
    <xdr:cxnSp macro="">
      <xdr:nvCxnSpPr>
        <xdr:cNvPr id="430" name="直線コネクタ 429"/>
        <xdr:cNvCxnSpPr/>
      </xdr:nvCxnSpPr>
      <xdr:spPr>
        <a:xfrm>
          <a:off x="2019300" y="176653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144599</xdr:rowOff>
    </xdr:from>
    <xdr:to>
      <xdr:col>6</xdr:col>
      <xdr:colOff>38100</xdr:colOff>
      <xdr:row>103</xdr:row>
      <xdr:rowOff>74749</xdr:rowOff>
    </xdr:to>
    <xdr:sp macro="" textlink="">
      <xdr:nvSpPr>
        <xdr:cNvPr id="431" name="楕円 430"/>
        <xdr:cNvSpPr/>
      </xdr:nvSpPr>
      <xdr:spPr>
        <a:xfrm>
          <a:off x="1079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xdr:rowOff>
    </xdr:from>
    <xdr:to>
      <xdr:col>10</xdr:col>
      <xdr:colOff>114300</xdr:colOff>
      <xdr:row>103</xdr:row>
      <xdr:rowOff>23949</xdr:rowOff>
    </xdr:to>
    <xdr:cxnSp macro="">
      <xdr:nvCxnSpPr>
        <xdr:cNvPr id="432" name="直線コネクタ 431"/>
        <xdr:cNvCxnSpPr/>
      </xdr:nvCxnSpPr>
      <xdr:spPr>
        <a:xfrm flipV="1">
          <a:off x="1130300" y="176653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6"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117401</xdr:rowOff>
    </xdr:from>
    <xdr:ext cx="405111" cy="259045"/>
    <xdr:sp macro="" textlink="">
      <xdr:nvSpPr>
        <xdr:cNvPr id="437" name="n_1mainValue【市民会館】&#10;有形固定資産減価償却率"/>
        <xdr:cNvSpPr txBox="1"/>
      </xdr:nvSpPr>
      <xdr:spPr>
        <a:xfrm>
          <a:off x="35820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38"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73314</xdr:rowOff>
    </xdr:from>
    <xdr:ext cx="405111" cy="259045"/>
    <xdr:sp macro="" textlink="">
      <xdr:nvSpPr>
        <xdr:cNvPr id="439" name="n_3mainValue【市民会館】&#10;有形固定資産減価償却率"/>
        <xdr:cNvSpPr txBox="1"/>
      </xdr:nvSpPr>
      <xdr:spPr>
        <a:xfrm>
          <a:off x="1816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91276</xdr:rowOff>
    </xdr:from>
    <xdr:ext cx="405111" cy="259045"/>
    <xdr:sp macro="" textlink="">
      <xdr:nvSpPr>
        <xdr:cNvPr id="440" name="n_4mainValue【市民会館】&#10;有形固定資産減価償却率"/>
        <xdr:cNvSpPr txBox="1"/>
      </xdr:nvSpPr>
      <xdr:spPr>
        <a:xfrm>
          <a:off x="927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76" name="フローチャート: 判断 475"/>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4173</xdr:rowOff>
    </xdr:from>
    <xdr:to>
      <xdr:col>55</xdr:col>
      <xdr:colOff>50800</xdr:colOff>
      <xdr:row>105</xdr:row>
      <xdr:rowOff>105773</xdr:rowOff>
    </xdr:to>
    <xdr:sp macro="" textlink="">
      <xdr:nvSpPr>
        <xdr:cNvPr id="482" name="楕円 481"/>
        <xdr:cNvSpPr/>
      </xdr:nvSpPr>
      <xdr:spPr>
        <a:xfrm>
          <a:off x="10426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27050</xdr:rowOff>
    </xdr:from>
    <xdr:ext cx="469744" cy="259045"/>
    <xdr:sp macro="" textlink="">
      <xdr:nvSpPr>
        <xdr:cNvPr id="483" name="【市民会館】&#10;一人当たり面積該当値テキスト"/>
        <xdr:cNvSpPr txBox="1"/>
      </xdr:nvSpPr>
      <xdr:spPr>
        <a:xfrm>
          <a:off x="10515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484" name="楕円 483"/>
        <xdr:cNvSpPr/>
      </xdr:nvSpPr>
      <xdr:spPr>
        <a:xfrm>
          <a:off x="958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54973</xdr:rowOff>
    </xdr:from>
    <xdr:to>
      <xdr:col>55</xdr:col>
      <xdr:colOff>0</xdr:colOff>
      <xdr:row>105</xdr:row>
      <xdr:rowOff>61505</xdr:rowOff>
    </xdr:to>
    <xdr:cxnSp macro="">
      <xdr:nvCxnSpPr>
        <xdr:cNvPr id="485" name="直線コネクタ 484"/>
        <xdr:cNvCxnSpPr/>
      </xdr:nvCxnSpPr>
      <xdr:spPr>
        <a:xfrm flipV="1">
          <a:off x="9639300" y="180572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20501</xdr:rowOff>
    </xdr:from>
    <xdr:to>
      <xdr:col>46</xdr:col>
      <xdr:colOff>38100</xdr:colOff>
      <xdr:row>105</xdr:row>
      <xdr:rowOff>122101</xdr:rowOff>
    </xdr:to>
    <xdr:sp macro="" textlink="">
      <xdr:nvSpPr>
        <xdr:cNvPr id="486" name="楕円 485"/>
        <xdr:cNvSpPr/>
      </xdr:nvSpPr>
      <xdr:spPr>
        <a:xfrm>
          <a:off x="869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71301</xdr:rowOff>
    </xdr:to>
    <xdr:cxnSp macro="">
      <xdr:nvCxnSpPr>
        <xdr:cNvPr id="487" name="直線コネクタ 486"/>
        <xdr:cNvCxnSpPr/>
      </xdr:nvCxnSpPr>
      <xdr:spPr>
        <a:xfrm flipV="1">
          <a:off x="8750300" y="180637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30299</xdr:rowOff>
    </xdr:from>
    <xdr:to>
      <xdr:col>41</xdr:col>
      <xdr:colOff>101600</xdr:colOff>
      <xdr:row>105</xdr:row>
      <xdr:rowOff>131899</xdr:rowOff>
    </xdr:to>
    <xdr:sp macro="" textlink="">
      <xdr:nvSpPr>
        <xdr:cNvPr id="488" name="楕円 487"/>
        <xdr:cNvSpPr/>
      </xdr:nvSpPr>
      <xdr:spPr>
        <a:xfrm>
          <a:off x="781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71301</xdr:rowOff>
    </xdr:from>
    <xdr:to>
      <xdr:col>45</xdr:col>
      <xdr:colOff>177800</xdr:colOff>
      <xdr:row>105</xdr:row>
      <xdr:rowOff>81099</xdr:rowOff>
    </xdr:to>
    <xdr:cxnSp macro="">
      <xdr:nvCxnSpPr>
        <xdr:cNvPr id="489" name="直線コネクタ 488"/>
        <xdr:cNvCxnSpPr/>
      </xdr:nvCxnSpPr>
      <xdr:spPr>
        <a:xfrm flipV="1">
          <a:off x="7861300" y="1807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18869</xdr:rowOff>
    </xdr:from>
    <xdr:to>
      <xdr:col>36</xdr:col>
      <xdr:colOff>165100</xdr:colOff>
      <xdr:row>106</xdr:row>
      <xdr:rowOff>120469</xdr:rowOff>
    </xdr:to>
    <xdr:sp macro="" textlink="">
      <xdr:nvSpPr>
        <xdr:cNvPr id="490" name="楕円 489"/>
        <xdr:cNvSpPr/>
      </xdr:nvSpPr>
      <xdr:spPr>
        <a:xfrm>
          <a:off x="692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81099</xdr:rowOff>
    </xdr:from>
    <xdr:to>
      <xdr:col>41</xdr:col>
      <xdr:colOff>50800</xdr:colOff>
      <xdr:row>106</xdr:row>
      <xdr:rowOff>69669</xdr:rowOff>
    </xdr:to>
    <xdr:cxnSp macro="">
      <xdr:nvCxnSpPr>
        <xdr:cNvPr id="491" name="直線コネクタ 490"/>
        <xdr:cNvCxnSpPr/>
      </xdr:nvCxnSpPr>
      <xdr:spPr>
        <a:xfrm flipV="1">
          <a:off x="6972300" y="180833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67508</xdr:rowOff>
    </xdr:from>
    <xdr:ext cx="469744" cy="259045"/>
    <xdr:sp macro="" textlink="">
      <xdr:nvSpPr>
        <xdr:cNvPr id="495" name="n_4aveValue【市民会館】&#10;一人当たり面積"/>
        <xdr:cNvSpPr txBox="1"/>
      </xdr:nvSpPr>
      <xdr:spPr>
        <a:xfrm>
          <a:off x="6737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128832</xdr:rowOff>
    </xdr:from>
    <xdr:ext cx="469744" cy="259045"/>
    <xdr:sp macro="" textlink="">
      <xdr:nvSpPr>
        <xdr:cNvPr id="496" name="n_1mainValue【市民会館】&#10;一人当たり面積"/>
        <xdr:cNvSpPr txBox="1"/>
      </xdr:nvSpPr>
      <xdr:spPr>
        <a:xfrm>
          <a:off x="9391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138628</xdr:rowOff>
    </xdr:from>
    <xdr:ext cx="469744" cy="259045"/>
    <xdr:sp macro="" textlink="">
      <xdr:nvSpPr>
        <xdr:cNvPr id="497" name="n_2mainValue【市民会館】&#10;一人当たり面積"/>
        <xdr:cNvSpPr txBox="1"/>
      </xdr:nvSpPr>
      <xdr:spPr>
        <a:xfrm>
          <a:off x="8515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148426</xdr:rowOff>
    </xdr:from>
    <xdr:ext cx="469744" cy="259045"/>
    <xdr:sp macro="" textlink="">
      <xdr:nvSpPr>
        <xdr:cNvPr id="498" name="n_3mainValue【市民会館】&#10;一人当たり面積"/>
        <xdr:cNvSpPr txBox="1"/>
      </xdr:nvSpPr>
      <xdr:spPr>
        <a:xfrm>
          <a:off x="7626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136996</xdr:rowOff>
    </xdr:from>
    <xdr:ext cx="469744" cy="259045"/>
    <xdr:sp macro="" textlink="">
      <xdr:nvSpPr>
        <xdr:cNvPr id="499" name="n_4mainValue【市民会館】&#10;一人当たり面積"/>
        <xdr:cNvSpPr txBox="1"/>
      </xdr:nvSpPr>
      <xdr:spPr>
        <a:xfrm>
          <a:off x="6737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35" name="フローチャート: 判断 53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41" name="楕円 540"/>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542" name="【一般廃棄物処理施設】&#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134801</xdr:rowOff>
    </xdr:from>
    <xdr:to>
      <xdr:col>81</xdr:col>
      <xdr:colOff>101600</xdr:colOff>
      <xdr:row>37</xdr:row>
      <xdr:rowOff>64951</xdr:rowOff>
    </xdr:to>
    <xdr:sp macro="" textlink="">
      <xdr:nvSpPr>
        <xdr:cNvPr id="543" name="楕円 542"/>
        <xdr:cNvSpPr/>
      </xdr:nvSpPr>
      <xdr:spPr>
        <a:xfrm>
          <a:off x="15430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xdr:rowOff>
    </xdr:from>
    <xdr:to>
      <xdr:col>85</xdr:col>
      <xdr:colOff>127000</xdr:colOff>
      <xdr:row>37</xdr:row>
      <xdr:rowOff>87630</xdr:rowOff>
    </xdr:to>
    <xdr:cxnSp macro="">
      <xdr:nvCxnSpPr>
        <xdr:cNvPr id="544" name="直線コネクタ 543"/>
        <xdr:cNvCxnSpPr/>
      </xdr:nvCxnSpPr>
      <xdr:spPr>
        <a:xfrm>
          <a:off x="15481300" y="635780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62956</xdr:rowOff>
    </xdr:from>
    <xdr:to>
      <xdr:col>76</xdr:col>
      <xdr:colOff>165100</xdr:colOff>
      <xdr:row>36</xdr:row>
      <xdr:rowOff>164556</xdr:rowOff>
    </xdr:to>
    <xdr:sp macro="" textlink="">
      <xdr:nvSpPr>
        <xdr:cNvPr id="545" name="楕円 544"/>
        <xdr:cNvSpPr/>
      </xdr:nvSpPr>
      <xdr:spPr>
        <a:xfrm>
          <a:off x="14541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37</xdr:row>
      <xdr:rowOff>14151</xdr:rowOff>
    </xdr:to>
    <xdr:cxnSp macro="">
      <xdr:nvCxnSpPr>
        <xdr:cNvPr id="546" name="直線コネクタ 545"/>
        <xdr:cNvCxnSpPr/>
      </xdr:nvCxnSpPr>
      <xdr:spPr>
        <a:xfrm>
          <a:off x="14592300" y="628595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547" name="楕円 546"/>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37</xdr:row>
      <xdr:rowOff>38644</xdr:rowOff>
    </xdr:to>
    <xdr:cxnSp macro="">
      <xdr:nvCxnSpPr>
        <xdr:cNvPr id="548" name="直線コネクタ 547"/>
        <xdr:cNvCxnSpPr/>
      </xdr:nvCxnSpPr>
      <xdr:spPr>
        <a:xfrm flipV="1">
          <a:off x="13703300" y="628595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9"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0"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1"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5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81478</xdr:rowOff>
    </xdr:from>
    <xdr:ext cx="405111" cy="259045"/>
    <xdr:sp macro="" textlink="">
      <xdr:nvSpPr>
        <xdr:cNvPr id="553" name="n_1mainValue【一般廃棄物処理施設】&#10;有形固定資産減価償却率"/>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9633</xdr:rowOff>
    </xdr:from>
    <xdr:ext cx="405111" cy="259045"/>
    <xdr:sp macro="" textlink="">
      <xdr:nvSpPr>
        <xdr:cNvPr id="554" name="n_2mainValue【一般廃棄物処理施設】&#10;有形固定資産減価償却率"/>
        <xdr:cNvSpPr txBox="1"/>
      </xdr:nvSpPr>
      <xdr:spPr>
        <a:xfrm>
          <a:off x="14389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55" name="n_3mainValue【一般廃棄物処理施設】&#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4"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39876</xdr:rowOff>
    </xdr:from>
    <xdr:to>
      <xdr:col>98</xdr:col>
      <xdr:colOff>38100</xdr:colOff>
      <xdr:row>41</xdr:row>
      <xdr:rowOff>141476</xdr:rowOff>
    </xdr:to>
    <xdr:sp macro="" textlink="">
      <xdr:nvSpPr>
        <xdr:cNvPr id="589" name="フローチャート: 判断 588"/>
        <xdr:cNvSpPr/>
      </xdr:nvSpPr>
      <xdr:spPr>
        <a:xfrm>
          <a:off x="18605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87945</xdr:rowOff>
    </xdr:from>
    <xdr:to>
      <xdr:col>116</xdr:col>
      <xdr:colOff>114300</xdr:colOff>
      <xdr:row>41</xdr:row>
      <xdr:rowOff>18095</xdr:rowOff>
    </xdr:to>
    <xdr:sp macro="" textlink="">
      <xdr:nvSpPr>
        <xdr:cNvPr id="595" name="楕円 594"/>
        <xdr:cNvSpPr/>
      </xdr:nvSpPr>
      <xdr:spPr>
        <a:xfrm>
          <a:off x="22110700" y="69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110822</xdr:rowOff>
    </xdr:from>
    <xdr:ext cx="599010" cy="259045"/>
    <xdr:sp macro="" textlink="">
      <xdr:nvSpPr>
        <xdr:cNvPr id="596" name="【一般廃棄物処理施設】&#10;一人当たり有形固定資産（償却資産）額該当値テキスト"/>
        <xdr:cNvSpPr txBox="1"/>
      </xdr:nvSpPr>
      <xdr:spPr>
        <a:xfrm>
          <a:off x="22199600" y="679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91280</xdr:rowOff>
    </xdr:from>
    <xdr:to>
      <xdr:col>112</xdr:col>
      <xdr:colOff>38100</xdr:colOff>
      <xdr:row>41</xdr:row>
      <xdr:rowOff>21430</xdr:rowOff>
    </xdr:to>
    <xdr:sp macro="" textlink="">
      <xdr:nvSpPr>
        <xdr:cNvPr id="597" name="楕円 596"/>
        <xdr:cNvSpPr/>
      </xdr:nvSpPr>
      <xdr:spPr>
        <a:xfrm>
          <a:off x="21272500" y="69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138745</xdr:rowOff>
    </xdr:from>
    <xdr:to>
      <xdr:col>116</xdr:col>
      <xdr:colOff>63500</xdr:colOff>
      <xdr:row>40</xdr:row>
      <xdr:rowOff>142080</xdr:rowOff>
    </xdr:to>
    <xdr:cxnSp macro="">
      <xdr:nvCxnSpPr>
        <xdr:cNvPr id="598" name="直線コネクタ 597"/>
        <xdr:cNvCxnSpPr/>
      </xdr:nvCxnSpPr>
      <xdr:spPr>
        <a:xfrm flipV="1">
          <a:off x="21323300" y="6996745"/>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95466</xdr:rowOff>
    </xdr:from>
    <xdr:to>
      <xdr:col>107</xdr:col>
      <xdr:colOff>101600</xdr:colOff>
      <xdr:row>41</xdr:row>
      <xdr:rowOff>25616</xdr:rowOff>
    </xdr:to>
    <xdr:sp macro="" textlink="">
      <xdr:nvSpPr>
        <xdr:cNvPr id="599" name="楕円 598"/>
        <xdr:cNvSpPr/>
      </xdr:nvSpPr>
      <xdr:spPr>
        <a:xfrm>
          <a:off x="20383500" y="6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142080</xdr:rowOff>
    </xdr:from>
    <xdr:to>
      <xdr:col>111</xdr:col>
      <xdr:colOff>177800</xdr:colOff>
      <xdr:row>40</xdr:row>
      <xdr:rowOff>146266</xdr:rowOff>
    </xdr:to>
    <xdr:cxnSp macro="">
      <xdr:nvCxnSpPr>
        <xdr:cNvPr id="600" name="直線コネクタ 599"/>
        <xdr:cNvCxnSpPr/>
      </xdr:nvCxnSpPr>
      <xdr:spPr>
        <a:xfrm flipV="1">
          <a:off x="20434300" y="7000080"/>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144529</xdr:rowOff>
    </xdr:from>
    <xdr:to>
      <xdr:col>102</xdr:col>
      <xdr:colOff>165100</xdr:colOff>
      <xdr:row>41</xdr:row>
      <xdr:rowOff>74679</xdr:rowOff>
    </xdr:to>
    <xdr:sp macro="" textlink="">
      <xdr:nvSpPr>
        <xdr:cNvPr id="601" name="楕円 600"/>
        <xdr:cNvSpPr/>
      </xdr:nvSpPr>
      <xdr:spPr>
        <a:xfrm>
          <a:off x="19494500" y="70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146266</xdr:rowOff>
    </xdr:from>
    <xdr:to>
      <xdr:col>107</xdr:col>
      <xdr:colOff>50800</xdr:colOff>
      <xdr:row>41</xdr:row>
      <xdr:rowOff>23879</xdr:rowOff>
    </xdr:to>
    <xdr:cxnSp macro="">
      <xdr:nvCxnSpPr>
        <xdr:cNvPr id="602" name="直線コネクタ 601"/>
        <xdr:cNvCxnSpPr/>
      </xdr:nvCxnSpPr>
      <xdr:spPr>
        <a:xfrm flipV="1">
          <a:off x="19545300" y="7004266"/>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3"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4"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05"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158003</xdr:rowOff>
    </xdr:from>
    <xdr:ext cx="534377" cy="259045"/>
    <xdr:sp macro="" textlink="">
      <xdr:nvSpPr>
        <xdr:cNvPr id="606" name="n_4aveValue【一般廃棄物処理施設】&#10;一人当たり有形固定資産（償却資産）額"/>
        <xdr:cNvSpPr txBox="1"/>
      </xdr:nvSpPr>
      <xdr:spPr>
        <a:xfrm>
          <a:off x="18389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37957</xdr:rowOff>
    </xdr:from>
    <xdr:ext cx="599010" cy="259045"/>
    <xdr:sp macro="" textlink="">
      <xdr:nvSpPr>
        <xdr:cNvPr id="607" name="n_1mainValue【一般廃棄物処理施設】&#10;一人当たり有形固定資産（償却資産）額"/>
        <xdr:cNvSpPr txBox="1"/>
      </xdr:nvSpPr>
      <xdr:spPr>
        <a:xfrm>
          <a:off x="21011095" y="672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42143</xdr:rowOff>
    </xdr:from>
    <xdr:ext cx="599010" cy="259045"/>
    <xdr:sp macro="" textlink="">
      <xdr:nvSpPr>
        <xdr:cNvPr id="608" name="n_2mainValue【一般廃棄物処理施設】&#10;一人当たり有形固定資産（償却資産）額"/>
        <xdr:cNvSpPr txBox="1"/>
      </xdr:nvSpPr>
      <xdr:spPr>
        <a:xfrm>
          <a:off x="20134795" y="67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91206</xdr:rowOff>
    </xdr:from>
    <xdr:ext cx="534377" cy="259045"/>
    <xdr:sp macro="" textlink="">
      <xdr:nvSpPr>
        <xdr:cNvPr id="609" name="n_3mainValue【一般廃棄物処理施設】&#10;一人当たり有形固定資産（償却資産）額"/>
        <xdr:cNvSpPr txBox="1"/>
      </xdr:nvSpPr>
      <xdr:spPr>
        <a:xfrm>
          <a:off x="19278111" y="67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5" name="フローチャート: 判断 6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651" name="楕円 650"/>
        <xdr:cNvSpPr/>
      </xdr:nvSpPr>
      <xdr:spPr>
        <a:xfrm>
          <a:off x="16268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652" name="【保健センター・保健所】&#10;有形固定資産減価償却率該当値テキスト"/>
        <xdr:cNvSpPr txBox="1"/>
      </xdr:nvSpPr>
      <xdr:spPr>
        <a:xfrm>
          <a:off x="16357600"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653" name="楕円 652"/>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119199</xdr:rowOff>
    </xdr:from>
    <xdr:to>
      <xdr:col>85</xdr:col>
      <xdr:colOff>127000</xdr:colOff>
      <xdr:row>60</xdr:row>
      <xdr:rowOff>155122</xdr:rowOff>
    </xdr:to>
    <xdr:cxnSp macro="">
      <xdr:nvCxnSpPr>
        <xdr:cNvPr id="654" name="直線コネクタ 653"/>
        <xdr:cNvCxnSpPr/>
      </xdr:nvCxnSpPr>
      <xdr:spPr>
        <a:xfrm>
          <a:off x="15481300" y="104061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655" name="楕円 654"/>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119199</xdr:rowOff>
    </xdr:to>
    <xdr:cxnSp macro="">
      <xdr:nvCxnSpPr>
        <xdr:cNvPr id="656" name="直線コネクタ 655"/>
        <xdr:cNvCxnSpPr/>
      </xdr:nvCxnSpPr>
      <xdr:spPr>
        <a:xfrm>
          <a:off x="14592300" y="1036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57" name="楕円 656"/>
        <xdr:cNvSpPr/>
      </xdr:nvSpPr>
      <xdr:spPr>
        <a:xfrm>
          <a:off x="13652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81643</xdr:rowOff>
    </xdr:to>
    <xdr:cxnSp macro="">
      <xdr:nvCxnSpPr>
        <xdr:cNvPr id="658" name="直線コネクタ 657"/>
        <xdr:cNvCxnSpPr/>
      </xdr:nvCxnSpPr>
      <xdr:spPr>
        <a:xfrm>
          <a:off x="13703300" y="103539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92891</xdr:rowOff>
    </xdr:from>
    <xdr:to>
      <xdr:col>67</xdr:col>
      <xdr:colOff>101600</xdr:colOff>
      <xdr:row>60</xdr:row>
      <xdr:rowOff>23041</xdr:rowOff>
    </xdr:to>
    <xdr:sp macro="" textlink="">
      <xdr:nvSpPr>
        <xdr:cNvPr id="659" name="楕円 658"/>
        <xdr:cNvSpPr/>
      </xdr:nvSpPr>
      <xdr:spPr>
        <a:xfrm>
          <a:off x="12763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143691</xdr:rowOff>
    </xdr:from>
    <xdr:to>
      <xdr:col>71</xdr:col>
      <xdr:colOff>177800</xdr:colOff>
      <xdr:row>60</xdr:row>
      <xdr:rowOff>66947</xdr:rowOff>
    </xdr:to>
    <xdr:cxnSp macro="">
      <xdr:nvCxnSpPr>
        <xdr:cNvPr id="660" name="直線コネクタ 659"/>
        <xdr:cNvCxnSpPr/>
      </xdr:nvCxnSpPr>
      <xdr:spPr>
        <a:xfrm>
          <a:off x="12814300" y="1025924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161126</xdr:rowOff>
    </xdr:from>
    <xdr:ext cx="405111" cy="259045"/>
    <xdr:sp macro="" textlink="">
      <xdr:nvSpPr>
        <xdr:cNvPr id="665" name="n_1mainValue【保健センター・保健所】&#10;有形固定資産減価償却率"/>
        <xdr:cNvSpPr txBox="1"/>
      </xdr:nvSpPr>
      <xdr:spPr>
        <a:xfrm>
          <a:off x="15266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123570</xdr:rowOff>
    </xdr:from>
    <xdr:ext cx="405111" cy="259045"/>
    <xdr:sp macro="" textlink="">
      <xdr:nvSpPr>
        <xdr:cNvPr id="666" name="n_2mainValue【保健センター・保健所】&#10;有形固定資産減価償却率"/>
        <xdr:cNvSpPr txBox="1"/>
      </xdr:nvSpPr>
      <xdr:spPr>
        <a:xfrm>
          <a:off x="14389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108874</xdr:rowOff>
    </xdr:from>
    <xdr:ext cx="405111" cy="259045"/>
    <xdr:sp macro="" textlink="">
      <xdr:nvSpPr>
        <xdr:cNvPr id="667" name="n_3mainValue【保健センター・保健所】&#10;有形固定資産減価償却率"/>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14168</xdr:rowOff>
    </xdr:from>
    <xdr:ext cx="405111" cy="259045"/>
    <xdr:sp macro="" textlink="">
      <xdr:nvSpPr>
        <xdr:cNvPr id="668" name="n_4mainValue【保健センター・保健所】&#10;有形固定資産減価償却率"/>
        <xdr:cNvSpPr txBox="1"/>
      </xdr:nvSpPr>
      <xdr:spPr>
        <a:xfrm>
          <a:off x="12611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xdr:rowOff>
    </xdr:from>
    <xdr:to>
      <xdr:col>98</xdr:col>
      <xdr:colOff>38100</xdr:colOff>
      <xdr:row>60</xdr:row>
      <xdr:rowOff>114300</xdr:rowOff>
    </xdr:to>
    <xdr:sp macro="" textlink="">
      <xdr:nvSpPr>
        <xdr:cNvPr id="702" name="フローチャート: 判断 701"/>
        <xdr:cNvSpPr/>
      </xdr:nvSpPr>
      <xdr:spPr>
        <a:xfrm>
          <a:off x="18605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8" name="楕円 707"/>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09" name="【保健センター・保健所】&#10;一人当たり面積該当値テキスト"/>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50800</xdr:rowOff>
    </xdr:from>
    <xdr:to>
      <xdr:col>112</xdr:col>
      <xdr:colOff>38100</xdr:colOff>
      <xdr:row>60</xdr:row>
      <xdr:rowOff>152400</xdr:rowOff>
    </xdr:to>
    <xdr:sp macro="" textlink="">
      <xdr:nvSpPr>
        <xdr:cNvPr id="710" name="楕円 709"/>
        <xdr:cNvSpPr/>
      </xdr:nvSpPr>
      <xdr:spPr>
        <a:xfrm>
          <a:off x="21272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101600</xdr:rowOff>
    </xdr:from>
    <xdr:to>
      <xdr:col>116</xdr:col>
      <xdr:colOff>63500</xdr:colOff>
      <xdr:row>60</xdr:row>
      <xdr:rowOff>114300</xdr:rowOff>
    </xdr:to>
    <xdr:cxnSp macro="">
      <xdr:nvCxnSpPr>
        <xdr:cNvPr id="711" name="直線コネクタ 710"/>
        <xdr:cNvCxnSpPr/>
      </xdr:nvCxnSpPr>
      <xdr:spPr>
        <a:xfrm>
          <a:off x="21323300" y="1038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2" name="楕円 711"/>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101600</xdr:rowOff>
    </xdr:from>
    <xdr:to>
      <xdr:col>111</xdr:col>
      <xdr:colOff>177800</xdr:colOff>
      <xdr:row>60</xdr:row>
      <xdr:rowOff>114300</xdr:rowOff>
    </xdr:to>
    <xdr:cxnSp macro="">
      <xdr:nvCxnSpPr>
        <xdr:cNvPr id="713" name="直線コネクタ 712"/>
        <xdr:cNvCxnSpPr/>
      </xdr:nvCxnSpPr>
      <xdr:spPr>
        <a:xfrm flipV="1">
          <a:off x="20434300" y="1038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4" name="楕円 713"/>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715" name="直線コネクタ 714"/>
        <xdr:cNvCxnSpPr/>
      </xdr:nvCxnSpPr>
      <xdr:spPr>
        <a:xfrm>
          <a:off x="195453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76200</xdr:rowOff>
    </xdr:from>
    <xdr:to>
      <xdr:col>98</xdr:col>
      <xdr:colOff>38100</xdr:colOff>
      <xdr:row>61</xdr:row>
      <xdr:rowOff>6350</xdr:rowOff>
    </xdr:to>
    <xdr:sp macro="" textlink="">
      <xdr:nvSpPr>
        <xdr:cNvPr id="716" name="楕円 715"/>
        <xdr:cNvSpPr/>
      </xdr:nvSpPr>
      <xdr:spPr>
        <a:xfrm>
          <a:off x="18605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127000</xdr:rowOff>
    </xdr:to>
    <xdr:cxnSp macro="">
      <xdr:nvCxnSpPr>
        <xdr:cNvPr id="717" name="直線コネクタ 716"/>
        <xdr:cNvCxnSpPr/>
      </xdr:nvCxnSpPr>
      <xdr:spPr>
        <a:xfrm flipV="1">
          <a:off x="186563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1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0"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130827</xdr:rowOff>
    </xdr:from>
    <xdr:ext cx="469744" cy="259045"/>
    <xdr:sp macro="" textlink="">
      <xdr:nvSpPr>
        <xdr:cNvPr id="721" name="n_4aveValue【保健センター・保健所】&#10;一人当たり面積"/>
        <xdr:cNvSpPr txBox="1"/>
      </xdr:nvSpPr>
      <xdr:spPr>
        <a:xfrm>
          <a:off x="18421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168927</xdr:rowOff>
    </xdr:from>
    <xdr:ext cx="469744" cy="259045"/>
    <xdr:sp macro="" textlink="">
      <xdr:nvSpPr>
        <xdr:cNvPr id="722" name="n_1mainValue【保健センター・保健所】&#10;一人当たり面積"/>
        <xdr:cNvSpPr txBox="1"/>
      </xdr:nvSpPr>
      <xdr:spPr>
        <a:xfrm>
          <a:off x="210757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3"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4"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168927</xdr:rowOff>
    </xdr:from>
    <xdr:ext cx="469744" cy="259045"/>
    <xdr:sp macro="" textlink="">
      <xdr:nvSpPr>
        <xdr:cNvPr id="725" name="n_4mainValue【保健センター・保健所】&#10;一人当たり面積"/>
        <xdr:cNvSpPr txBox="1"/>
      </xdr:nvSpPr>
      <xdr:spPr>
        <a:xfrm>
          <a:off x="18421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162198</xdr:rowOff>
    </xdr:from>
    <xdr:to>
      <xdr:col>85</xdr:col>
      <xdr:colOff>126364</xdr:colOff>
      <xdr:row>86</xdr:row>
      <xdr:rowOff>124642</xdr:rowOff>
    </xdr:to>
    <xdr:cxnSp macro="">
      <xdr:nvCxnSpPr>
        <xdr:cNvPr id="751" name="直線コネクタ 750"/>
        <xdr:cNvCxnSpPr/>
      </xdr:nvCxnSpPr>
      <xdr:spPr>
        <a:xfrm flipV="1">
          <a:off x="16318864" y="13535298"/>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128469</xdr:rowOff>
    </xdr:from>
    <xdr:ext cx="405111" cy="259045"/>
    <xdr:sp macro="" textlink="">
      <xdr:nvSpPr>
        <xdr:cNvPr id="752" name="【消防施設】&#10;有形固定資産減価償却率最小値テキスト"/>
        <xdr:cNvSpPr txBox="1"/>
      </xdr:nvSpPr>
      <xdr:spPr>
        <a:xfrm>
          <a:off x="16357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124642</xdr:rowOff>
    </xdr:from>
    <xdr:to>
      <xdr:col>86</xdr:col>
      <xdr:colOff>25400</xdr:colOff>
      <xdr:row>86</xdr:row>
      <xdr:rowOff>124642</xdr:rowOff>
    </xdr:to>
    <xdr:cxnSp macro="">
      <xdr:nvCxnSpPr>
        <xdr:cNvPr id="753" name="直線コネクタ 752"/>
        <xdr:cNvCxnSpPr/>
      </xdr:nvCxnSpPr>
      <xdr:spPr>
        <a:xfrm>
          <a:off x="16230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108875</xdr:rowOff>
    </xdr:from>
    <xdr:ext cx="405111" cy="259045"/>
    <xdr:sp macro="" textlink="">
      <xdr:nvSpPr>
        <xdr:cNvPr id="754" name="【消防施設】&#10;有形固定資産減価償却率最大値テキスト"/>
        <xdr:cNvSpPr txBox="1"/>
      </xdr:nvSpPr>
      <xdr:spPr>
        <a:xfrm>
          <a:off x="16357600" y="1331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162198</xdr:rowOff>
    </xdr:from>
    <xdr:to>
      <xdr:col>86</xdr:col>
      <xdr:colOff>25400</xdr:colOff>
      <xdr:row>78</xdr:row>
      <xdr:rowOff>162198</xdr:rowOff>
    </xdr:to>
    <xdr:cxnSp macro="">
      <xdr:nvCxnSpPr>
        <xdr:cNvPr id="755" name="直線コネクタ 754"/>
        <xdr:cNvCxnSpPr/>
      </xdr:nvCxnSpPr>
      <xdr:spPr>
        <a:xfrm>
          <a:off x="16230600" y="1353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756"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57" name="フローチャート: 判断 75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148952</xdr:rowOff>
    </xdr:from>
    <xdr:to>
      <xdr:col>81</xdr:col>
      <xdr:colOff>101600</xdr:colOff>
      <xdr:row>83</xdr:row>
      <xdr:rowOff>79102</xdr:rowOff>
    </xdr:to>
    <xdr:sp macro="" textlink="">
      <xdr:nvSpPr>
        <xdr:cNvPr id="758" name="フローチャート: 判断 757"/>
        <xdr:cNvSpPr/>
      </xdr:nvSpPr>
      <xdr:spPr>
        <a:xfrm>
          <a:off x="15430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759" name="フローチャート: 判断 758"/>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11793</xdr:rowOff>
    </xdr:from>
    <xdr:to>
      <xdr:col>72</xdr:col>
      <xdr:colOff>38100</xdr:colOff>
      <xdr:row>82</xdr:row>
      <xdr:rowOff>113393</xdr:rowOff>
    </xdr:to>
    <xdr:sp macro="" textlink="">
      <xdr:nvSpPr>
        <xdr:cNvPr id="760" name="フローチャート: 判断 759"/>
        <xdr:cNvSpPr/>
      </xdr:nvSpPr>
      <xdr:spPr>
        <a:xfrm>
          <a:off x="13652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61" name="フローチャート: 判断 76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85271</xdr:rowOff>
    </xdr:from>
    <xdr:to>
      <xdr:col>85</xdr:col>
      <xdr:colOff>177800</xdr:colOff>
      <xdr:row>86</xdr:row>
      <xdr:rowOff>15421</xdr:rowOff>
    </xdr:to>
    <xdr:sp macro="" textlink="">
      <xdr:nvSpPr>
        <xdr:cNvPr id="767" name="楕円 766"/>
        <xdr:cNvSpPr/>
      </xdr:nvSpPr>
      <xdr:spPr>
        <a:xfrm>
          <a:off x="16268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63698</xdr:rowOff>
    </xdr:from>
    <xdr:ext cx="405111" cy="259045"/>
    <xdr:sp macro="" textlink="">
      <xdr:nvSpPr>
        <xdr:cNvPr id="768" name="【消防施設】&#10;有形固定資産減価償却率該当値テキスト"/>
        <xdr:cNvSpPr txBox="1"/>
      </xdr:nvSpPr>
      <xdr:spPr>
        <a:xfrm>
          <a:off x="16357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80373</xdr:rowOff>
    </xdr:from>
    <xdr:to>
      <xdr:col>81</xdr:col>
      <xdr:colOff>101600</xdr:colOff>
      <xdr:row>86</xdr:row>
      <xdr:rowOff>10523</xdr:rowOff>
    </xdr:to>
    <xdr:sp macro="" textlink="">
      <xdr:nvSpPr>
        <xdr:cNvPr id="769" name="楕円 768"/>
        <xdr:cNvSpPr/>
      </xdr:nvSpPr>
      <xdr:spPr>
        <a:xfrm>
          <a:off x="15430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131173</xdr:rowOff>
    </xdr:from>
    <xdr:to>
      <xdr:col>85</xdr:col>
      <xdr:colOff>127000</xdr:colOff>
      <xdr:row>85</xdr:row>
      <xdr:rowOff>136071</xdr:rowOff>
    </xdr:to>
    <xdr:cxnSp macro="">
      <xdr:nvCxnSpPr>
        <xdr:cNvPr id="770" name="直線コネクタ 769"/>
        <xdr:cNvCxnSpPr/>
      </xdr:nvCxnSpPr>
      <xdr:spPr>
        <a:xfrm>
          <a:off x="15481300" y="1470442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771" name="楕円 770"/>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131173</xdr:rowOff>
    </xdr:to>
    <xdr:cxnSp macro="">
      <xdr:nvCxnSpPr>
        <xdr:cNvPr id="772" name="直線コネクタ 771"/>
        <xdr:cNvCxnSpPr/>
      </xdr:nvCxnSpPr>
      <xdr:spPr>
        <a:xfrm>
          <a:off x="14592300" y="146880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10161</xdr:rowOff>
    </xdr:from>
    <xdr:to>
      <xdr:col>72</xdr:col>
      <xdr:colOff>38100</xdr:colOff>
      <xdr:row>78</xdr:row>
      <xdr:rowOff>111761</xdr:rowOff>
    </xdr:to>
    <xdr:sp macro="" textlink="">
      <xdr:nvSpPr>
        <xdr:cNvPr id="773" name="楕円 772"/>
        <xdr:cNvSpPr/>
      </xdr:nvSpPr>
      <xdr:spPr>
        <a:xfrm>
          <a:off x="1365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60961</xdr:rowOff>
    </xdr:from>
    <xdr:to>
      <xdr:col>76</xdr:col>
      <xdr:colOff>114300</xdr:colOff>
      <xdr:row>85</xdr:row>
      <xdr:rowOff>114844</xdr:rowOff>
    </xdr:to>
    <xdr:cxnSp macro="">
      <xdr:nvCxnSpPr>
        <xdr:cNvPr id="774" name="直線コネクタ 773"/>
        <xdr:cNvCxnSpPr/>
      </xdr:nvCxnSpPr>
      <xdr:spPr>
        <a:xfrm>
          <a:off x="13703300" y="13434061"/>
          <a:ext cx="889000" cy="12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26488</xdr:rowOff>
    </xdr:from>
    <xdr:to>
      <xdr:col>67</xdr:col>
      <xdr:colOff>101600</xdr:colOff>
      <xdr:row>86</xdr:row>
      <xdr:rowOff>128088</xdr:rowOff>
    </xdr:to>
    <xdr:sp macro="" textlink="">
      <xdr:nvSpPr>
        <xdr:cNvPr id="775" name="楕円 774"/>
        <xdr:cNvSpPr/>
      </xdr:nvSpPr>
      <xdr:spPr>
        <a:xfrm>
          <a:off x="12763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60961</xdr:rowOff>
    </xdr:from>
    <xdr:to>
      <xdr:col>71</xdr:col>
      <xdr:colOff>177800</xdr:colOff>
      <xdr:row>86</xdr:row>
      <xdr:rowOff>77288</xdr:rowOff>
    </xdr:to>
    <xdr:cxnSp macro="">
      <xdr:nvCxnSpPr>
        <xdr:cNvPr id="776" name="直線コネクタ 775"/>
        <xdr:cNvCxnSpPr/>
      </xdr:nvCxnSpPr>
      <xdr:spPr>
        <a:xfrm flipV="1">
          <a:off x="12814300" y="13434061"/>
          <a:ext cx="889000" cy="13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95629</xdr:rowOff>
    </xdr:from>
    <xdr:ext cx="405111" cy="259045"/>
    <xdr:sp macro="" textlink="">
      <xdr:nvSpPr>
        <xdr:cNvPr id="777" name="n_1aveValue【消防施設】&#10;有形固定資産減価償却率"/>
        <xdr:cNvSpPr txBox="1"/>
      </xdr:nvSpPr>
      <xdr:spPr>
        <a:xfrm>
          <a:off x="15266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778"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104520</xdr:rowOff>
    </xdr:from>
    <xdr:ext cx="405111" cy="259045"/>
    <xdr:sp macro="" textlink="">
      <xdr:nvSpPr>
        <xdr:cNvPr id="779" name="n_3aveValue【消防施設】&#10;有形固定資産減価償却率"/>
        <xdr:cNvSpPr txBox="1"/>
      </xdr:nvSpPr>
      <xdr:spPr>
        <a:xfrm>
          <a:off x="13500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80"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1650</xdr:rowOff>
    </xdr:from>
    <xdr:ext cx="405111" cy="259045"/>
    <xdr:sp macro="" textlink="">
      <xdr:nvSpPr>
        <xdr:cNvPr id="781" name="n_1mainValue【消防施設】&#10;有形固定資産減価償却率"/>
        <xdr:cNvSpPr txBox="1"/>
      </xdr:nvSpPr>
      <xdr:spPr>
        <a:xfrm>
          <a:off x="152660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782" name="n_2mainValue【消防施設】&#10;有形固定資産減価償却率"/>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128288</xdr:rowOff>
    </xdr:from>
    <xdr:ext cx="340478" cy="259045"/>
    <xdr:sp macro="" textlink="">
      <xdr:nvSpPr>
        <xdr:cNvPr id="783" name="n_3mainValue【消防施設】&#10;有形固定資産減価償却率"/>
        <xdr:cNvSpPr txBox="1"/>
      </xdr:nvSpPr>
      <xdr:spPr>
        <a:xfrm>
          <a:off x="135330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119215</xdr:rowOff>
    </xdr:from>
    <xdr:ext cx="405111" cy="259045"/>
    <xdr:sp macro="" textlink="">
      <xdr:nvSpPr>
        <xdr:cNvPr id="784" name="n_4mainValue【消防施設】&#10;有形固定資産減価償却率"/>
        <xdr:cNvSpPr txBox="1"/>
      </xdr:nvSpPr>
      <xdr:spPr>
        <a:xfrm>
          <a:off x="12611744"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6" name="直線コネクタ 805"/>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9"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0" name="直線コネクタ 80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1"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2" name="フローチャート: 判断 811"/>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3" name="フローチャート: 判断 81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4" name="フローチャート: 判断 81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5" name="フローチャート: 判断 814"/>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6" name="フローチャート: 判断 8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22" name="楕円 821"/>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96029</xdr:rowOff>
    </xdr:from>
    <xdr:ext cx="469744" cy="259045"/>
    <xdr:sp macro="" textlink="">
      <xdr:nvSpPr>
        <xdr:cNvPr id="823" name="【消防施設】&#10;一人当たり面積該当値テキスト"/>
        <xdr:cNvSpPr txBox="1"/>
      </xdr:nvSpPr>
      <xdr:spPr>
        <a:xfrm>
          <a:off x="22199600"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824" name="楕円 823"/>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168402</xdr:rowOff>
    </xdr:from>
    <xdr:to>
      <xdr:col>116</xdr:col>
      <xdr:colOff>63500</xdr:colOff>
      <xdr:row>84</xdr:row>
      <xdr:rowOff>1524</xdr:rowOff>
    </xdr:to>
    <xdr:cxnSp macro="">
      <xdr:nvCxnSpPr>
        <xdr:cNvPr id="825" name="直線コネクタ 824"/>
        <xdr:cNvCxnSpPr/>
      </xdr:nvCxnSpPr>
      <xdr:spPr>
        <a:xfrm flipV="1">
          <a:off x="21323300" y="1439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826" name="楕円 825"/>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84</xdr:row>
      <xdr:rowOff>1524</xdr:rowOff>
    </xdr:to>
    <xdr:cxnSp macro="">
      <xdr:nvCxnSpPr>
        <xdr:cNvPr id="827" name="直線コネクタ 826"/>
        <xdr:cNvCxnSpPr/>
      </xdr:nvCxnSpPr>
      <xdr:spPr>
        <a:xfrm>
          <a:off x="20434300" y="14316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828" name="楕円 827"/>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145542</xdr:rowOff>
    </xdr:to>
    <xdr:cxnSp macro="">
      <xdr:nvCxnSpPr>
        <xdr:cNvPr id="829" name="直線コネクタ 828"/>
        <xdr:cNvCxnSpPr/>
      </xdr:nvCxnSpPr>
      <xdr:spPr>
        <a:xfrm flipV="1">
          <a:off x="19545300" y="1431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14732</xdr:rowOff>
    </xdr:from>
    <xdr:to>
      <xdr:col>98</xdr:col>
      <xdr:colOff>38100</xdr:colOff>
      <xdr:row>78</xdr:row>
      <xdr:rowOff>116332</xdr:rowOff>
    </xdr:to>
    <xdr:sp macro="" textlink="">
      <xdr:nvSpPr>
        <xdr:cNvPr id="830" name="楕円 829"/>
        <xdr:cNvSpPr/>
      </xdr:nvSpPr>
      <xdr:spPr>
        <a:xfrm>
          <a:off x="18605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65532</xdr:rowOff>
    </xdr:from>
    <xdr:to>
      <xdr:col>102</xdr:col>
      <xdr:colOff>114300</xdr:colOff>
      <xdr:row>83</xdr:row>
      <xdr:rowOff>145542</xdr:rowOff>
    </xdr:to>
    <xdr:cxnSp macro="">
      <xdr:nvCxnSpPr>
        <xdr:cNvPr id="831" name="直線コネクタ 830"/>
        <xdr:cNvCxnSpPr/>
      </xdr:nvCxnSpPr>
      <xdr:spPr>
        <a:xfrm>
          <a:off x="18656300" y="13438632"/>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2"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3"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4"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5"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43451</xdr:rowOff>
    </xdr:from>
    <xdr:ext cx="469744" cy="259045"/>
    <xdr:sp macro="" textlink="">
      <xdr:nvSpPr>
        <xdr:cNvPr id="836"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837" name="n_2mainValue【消防施設】&#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838" name="n_3mainValue【消防施設】&#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132859</xdr:rowOff>
    </xdr:from>
    <xdr:ext cx="469744" cy="259045"/>
    <xdr:sp macro="" textlink="">
      <xdr:nvSpPr>
        <xdr:cNvPr id="839" name="n_4mainValue【消防施設】&#10;一人当たり面積"/>
        <xdr:cNvSpPr txBox="1"/>
      </xdr:nvSpPr>
      <xdr:spPr>
        <a:xfrm>
          <a:off x="18421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5" name="直線コネクタ 864"/>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6"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7" name="直線コネクタ 86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8"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9" name="直線コネクタ 868"/>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0"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1" name="フローチャート: 判断 870"/>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2" name="フローチャート: 判断 871"/>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3" name="フローチャート: 判断 872"/>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4" name="フローチャート: 判断 87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5" name="フローチャート: 判断 87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881" name="楕円 880"/>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882" name="【庁舎】&#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883" name="楕円 882"/>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107</xdr:row>
      <xdr:rowOff>41911</xdr:rowOff>
    </xdr:to>
    <xdr:cxnSp macro="">
      <xdr:nvCxnSpPr>
        <xdr:cNvPr id="884" name="直線コネクタ 883"/>
        <xdr:cNvCxnSpPr/>
      </xdr:nvCxnSpPr>
      <xdr:spPr>
        <a:xfrm flipV="1">
          <a:off x="15481300" y="17461230"/>
          <a:ext cx="8382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885" name="楕円 884"/>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61505</xdr:rowOff>
    </xdr:to>
    <xdr:cxnSp macro="">
      <xdr:nvCxnSpPr>
        <xdr:cNvPr id="886" name="直線コネクタ 885"/>
        <xdr:cNvCxnSpPr/>
      </xdr:nvCxnSpPr>
      <xdr:spPr>
        <a:xfrm flipV="1">
          <a:off x="14592300" y="1838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87" name="楕円 886"/>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107</xdr:row>
      <xdr:rowOff>61505</xdr:rowOff>
    </xdr:to>
    <xdr:cxnSp macro="">
      <xdr:nvCxnSpPr>
        <xdr:cNvPr id="888" name="直線コネクタ 887"/>
        <xdr:cNvCxnSpPr/>
      </xdr:nvCxnSpPr>
      <xdr:spPr>
        <a:xfrm>
          <a:off x="13703300" y="18215611"/>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889" name="楕円 888"/>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107</xdr:row>
      <xdr:rowOff>10886</xdr:rowOff>
    </xdr:to>
    <xdr:cxnSp macro="">
      <xdr:nvCxnSpPr>
        <xdr:cNvPr id="890" name="直線コネクタ 889"/>
        <xdr:cNvCxnSpPr/>
      </xdr:nvCxnSpPr>
      <xdr:spPr>
        <a:xfrm flipV="1">
          <a:off x="12814300" y="18215611"/>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1"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2"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3"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94"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895" name="n_1mainValue【庁舎】&#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896" name="n_2mainValue【庁舎】&#10;有形固定資産減価償却率"/>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97"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898" name="n_4mainValue【庁舎】&#10;有形固定資産減価償却率"/>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0" name="直線コネクタ 91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2" name="直線コネクタ 92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4" name="直線コネクタ 92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2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6" name="フローチャート: 判断 92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7" name="フローチャート: 判断 92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8" name="フローチャート: 判断 92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9" name="フローチャート: 判断 92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0" name="フローチャート: 判断 929"/>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119126</xdr:rowOff>
    </xdr:from>
    <xdr:to>
      <xdr:col>116</xdr:col>
      <xdr:colOff>114300</xdr:colOff>
      <xdr:row>105</xdr:row>
      <xdr:rowOff>49276</xdr:rowOff>
    </xdr:to>
    <xdr:sp macro="" textlink="">
      <xdr:nvSpPr>
        <xdr:cNvPr id="936" name="楕円 935"/>
        <xdr:cNvSpPr/>
      </xdr:nvSpPr>
      <xdr:spPr>
        <a:xfrm>
          <a:off x="22110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142003</xdr:rowOff>
    </xdr:from>
    <xdr:ext cx="469744" cy="259045"/>
    <xdr:sp macro="" textlink="">
      <xdr:nvSpPr>
        <xdr:cNvPr id="937" name="【庁舎】&#10;一人当たり面積該当値テキスト"/>
        <xdr:cNvSpPr txBox="1"/>
      </xdr:nvSpPr>
      <xdr:spPr>
        <a:xfrm>
          <a:off x="22199600" y="178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938" name="楕円 937"/>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169926</xdr:rowOff>
    </xdr:from>
    <xdr:to>
      <xdr:col>116</xdr:col>
      <xdr:colOff>63500</xdr:colOff>
      <xdr:row>106</xdr:row>
      <xdr:rowOff>67056</xdr:rowOff>
    </xdr:to>
    <xdr:cxnSp macro="">
      <xdr:nvCxnSpPr>
        <xdr:cNvPr id="939" name="直線コネクタ 938"/>
        <xdr:cNvCxnSpPr/>
      </xdr:nvCxnSpPr>
      <xdr:spPr>
        <a:xfrm flipV="1">
          <a:off x="21323300" y="18000726"/>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146558</xdr:rowOff>
    </xdr:from>
    <xdr:to>
      <xdr:col>107</xdr:col>
      <xdr:colOff>101600</xdr:colOff>
      <xdr:row>106</xdr:row>
      <xdr:rowOff>76708</xdr:rowOff>
    </xdr:to>
    <xdr:sp macro="" textlink="">
      <xdr:nvSpPr>
        <xdr:cNvPr id="940" name="楕円 939"/>
        <xdr:cNvSpPr/>
      </xdr:nvSpPr>
      <xdr:spPr>
        <a:xfrm>
          <a:off x="20383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25908</xdr:rowOff>
    </xdr:from>
    <xdr:to>
      <xdr:col>111</xdr:col>
      <xdr:colOff>177800</xdr:colOff>
      <xdr:row>106</xdr:row>
      <xdr:rowOff>67056</xdr:rowOff>
    </xdr:to>
    <xdr:cxnSp macro="">
      <xdr:nvCxnSpPr>
        <xdr:cNvPr id="941" name="直線コネクタ 940"/>
        <xdr:cNvCxnSpPr/>
      </xdr:nvCxnSpPr>
      <xdr:spPr>
        <a:xfrm>
          <a:off x="20434300" y="18199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42" name="楕円 941"/>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25908</xdr:rowOff>
    </xdr:from>
    <xdr:to>
      <xdr:col>107</xdr:col>
      <xdr:colOff>50800</xdr:colOff>
      <xdr:row>106</xdr:row>
      <xdr:rowOff>110489</xdr:rowOff>
    </xdr:to>
    <xdr:cxnSp macro="">
      <xdr:nvCxnSpPr>
        <xdr:cNvPr id="943" name="直線コネクタ 942"/>
        <xdr:cNvCxnSpPr/>
      </xdr:nvCxnSpPr>
      <xdr:spPr>
        <a:xfrm flipV="1">
          <a:off x="19545300" y="18199608"/>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4" name="楕円 943"/>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110489</xdr:rowOff>
    </xdr:to>
    <xdr:cxnSp macro="">
      <xdr:nvCxnSpPr>
        <xdr:cNvPr id="945" name="直線コネクタ 944"/>
        <xdr:cNvCxnSpPr/>
      </xdr:nvCxnSpPr>
      <xdr:spPr>
        <a:xfrm>
          <a:off x="18656300" y="18249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6"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7"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8"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9" name="n_4ave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108983</xdr:rowOff>
    </xdr:from>
    <xdr:ext cx="469744" cy="259045"/>
    <xdr:sp macro="" textlink="">
      <xdr:nvSpPr>
        <xdr:cNvPr id="950" name="n_1mainValue【庁舎】&#10;一人当たり面積"/>
        <xdr:cNvSpPr txBox="1"/>
      </xdr:nvSpPr>
      <xdr:spPr>
        <a:xfrm>
          <a:off x="21075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67835</xdr:rowOff>
    </xdr:from>
    <xdr:ext cx="469744" cy="259045"/>
    <xdr:sp macro="" textlink="">
      <xdr:nvSpPr>
        <xdr:cNvPr id="951" name="n_2mainValue【庁舎】&#10;一人当たり面積"/>
        <xdr:cNvSpPr txBox="1"/>
      </xdr:nvSpPr>
      <xdr:spPr>
        <a:xfrm>
          <a:off x="20199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52" name="n_3mainValue【庁舎】&#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3" name="n_4main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市民会館，一般廃棄物処理施設及び庁舎を除く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項目で類似団体内平均を上回っており，老朽化が顕著な施設として課題となっている。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庁舎においては，令和元年度に新本庁舎が完成し，旧庁舎の解体事業も完了しているため，有形固定資産減価償却率は，前年度から</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ポイント減少した。今後も引き続き公共施設マネジメントや個別施設計画等に基づき，施設の長寿命化，集約化・複合化を進めていく必要がある。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と長期的に微減傾向となっており，類似団体内平均より</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en-US" sz="1100">
              <a:solidFill>
                <a:schemeClr val="dk1"/>
              </a:solidFill>
              <a:effectLst/>
              <a:latin typeface="+mn-lt"/>
              <a:ea typeface="+mn-ea"/>
              <a:cs typeface="+mn-cs"/>
            </a:rPr>
            <a:t>　法人</a:t>
          </a:r>
          <a:r>
            <a:rPr kumimoji="1" lang="ja-JP" altLang="ja-JP" sz="1100">
              <a:solidFill>
                <a:schemeClr val="dk1"/>
              </a:solidFill>
              <a:effectLst/>
              <a:latin typeface="+mn-lt"/>
              <a:ea typeface="+mn-ea"/>
              <a:cs typeface="+mn-cs"/>
            </a:rPr>
            <a:t>市民税は前年度に比べて</a:t>
          </a:r>
          <a:r>
            <a:rPr kumimoji="1" lang="en-US" altLang="ja-JP" sz="1100">
              <a:solidFill>
                <a:schemeClr val="dk1"/>
              </a:solidFill>
              <a:effectLst/>
              <a:latin typeface="+mn-lt"/>
              <a:ea typeface="+mn-ea"/>
              <a:cs typeface="+mn-cs"/>
            </a:rPr>
            <a:t>42.3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となっており，地方税全体でも前年度に比べて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財政状況は依然として厳しい状況であるため，今後も税収の確保に努めるとともに，事務事業の見直し等により歳出削減に努める。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55033</xdr:rowOff>
    </xdr:to>
    <xdr:cxnSp macro="">
      <xdr:nvCxnSpPr>
        <xdr:cNvPr id="72" name="直線コネクタ 71"/>
        <xdr:cNvCxnSpPr/>
      </xdr:nvCxnSpPr>
      <xdr:spPr>
        <a:xfrm>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5" name="直線コネクタ 74"/>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前年度に比べ人件費（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は減少しているが，</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公債</a:t>
          </a:r>
          <a:r>
            <a:rPr kumimoji="1" lang="ja-JP" altLang="en-US"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しているため，義務的経費は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a:effectLst/>
          </a:endParaRPr>
        </a:p>
        <a:p>
          <a:r>
            <a:rPr kumimoji="1" lang="ja-JP" altLang="ja-JP" sz="1100">
              <a:solidFill>
                <a:schemeClr val="dk1"/>
              </a:solidFill>
              <a:effectLst/>
              <a:latin typeface="+mn-lt"/>
              <a:ea typeface="+mn-ea"/>
              <a:cs typeface="+mn-cs"/>
            </a:rPr>
            <a:t>　充当経常一般財源（</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％増）が増加しているため，経常収支比率は</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ポイント増加し，類似団体内平均を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endParaRPr lang="ja-JP" altLang="ja-JP">
            <a:effectLst/>
          </a:endParaRPr>
        </a:p>
        <a:p>
          <a:r>
            <a:rPr kumimoji="1" lang="ja-JP" altLang="ja-JP" sz="1100">
              <a:solidFill>
                <a:schemeClr val="dk1"/>
              </a:solidFill>
              <a:effectLst/>
              <a:latin typeface="+mn-lt"/>
              <a:ea typeface="+mn-ea"/>
              <a:cs typeface="+mn-cs"/>
            </a:rPr>
            <a:t>　今後も地方債の積極的な繰上償還の実施により，公債費の縮減を図り，経常収支比率を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％未満にすることを目標とする。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102235</xdr:rowOff>
    </xdr:to>
    <xdr:cxnSp macro="">
      <xdr:nvCxnSpPr>
        <xdr:cNvPr id="132" name="直線コネクタ 131"/>
        <xdr:cNvCxnSpPr/>
      </xdr:nvCxnSpPr>
      <xdr:spPr>
        <a:xfrm flipV="1">
          <a:off x="4114800" y="1089554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102235</xdr:rowOff>
    </xdr:to>
    <xdr:cxnSp macro="">
      <xdr:nvCxnSpPr>
        <xdr:cNvPr id="135" name="直線コネクタ 134"/>
        <xdr:cNvCxnSpPr/>
      </xdr:nvCxnSpPr>
      <xdr:spPr>
        <a:xfrm>
          <a:off x="3225800" y="108553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62019</xdr:rowOff>
    </xdr:to>
    <xdr:cxnSp macro="">
      <xdr:nvCxnSpPr>
        <xdr:cNvPr id="138" name="直線コネクタ 137"/>
        <xdr:cNvCxnSpPr/>
      </xdr:nvCxnSpPr>
      <xdr:spPr>
        <a:xfrm flipV="1">
          <a:off x="2336800" y="108553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66040</xdr:rowOff>
    </xdr:to>
    <xdr:cxnSp macro="">
      <xdr:nvCxnSpPr>
        <xdr:cNvPr id="141" name="直線コネクタ 140"/>
        <xdr:cNvCxnSpPr/>
      </xdr:nvCxnSpPr>
      <xdr:spPr>
        <a:xfrm flipV="1">
          <a:off x="1447800" y="108633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1" name="楕円 150"/>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15469</xdr:rowOff>
    </xdr:from>
    <xdr:ext cx="762000" cy="259045"/>
    <xdr:sp macro="" textlink="">
      <xdr:nvSpPr>
        <xdr:cNvPr id="152"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3" name="楕円 152"/>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4" name="テキスト ボックス 153"/>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5" name="楕円 154"/>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6" name="テキスト ボックス 155"/>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7" name="楕円 156"/>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97596</xdr:rowOff>
    </xdr:from>
    <xdr:ext cx="762000" cy="259045"/>
    <xdr:sp macro="" textlink="">
      <xdr:nvSpPr>
        <xdr:cNvPr id="158" name="テキスト ボックス 157"/>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前年度に比べ，維持補修費（</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したが，人件費（</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）及び物件費（</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したことから，全体額も昨年度に比べ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今後も引き続き，定員管理適正化計画の着実な実施等による人件費の削減や，指定管理者の拡大，民間委託，事業の抜本的な見直し等により物件費の削減に努める。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110812</xdr:rowOff>
    </xdr:from>
    <xdr:to>
      <xdr:col>23</xdr:col>
      <xdr:colOff>133350</xdr:colOff>
      <xdr:row>83</xdr:row>
      <xdr:rowOff>138601</xdr:rowOff>
    </xdr:to>
    <xdr:cxnSp macro="">
      <xdr:nvCxnSpPr>
        <xdr:cNvPr id="193" name="直線コネクタ 192"/>
        <xdr:cNvCxnSpPr/>
      </xdr:nvCxnSpPr>
      <xdr:spPr>
        <a:xfrm flipV="1">
          <a:off x="4114800" y="14341162"/>
          <a:ext cx="8382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112937</xdr:rowOff>
    </xdr:from>
    <xdr:to>
      <xdr:col>19</xdr:col>
      <xdr:colOff>133350</xdr:colOff>
      <xdr:row>83</xdr:row>
      <xdr:rowOff>138601</xdr:rowOff>
    </xdr:to>
    <xdr:cxnSp macro="">
      <xdr:nvCxnSpPr>
        <xdr:cNvPr id="196" name="直線コネクタ 195"/>
        <xdr:cNvCxnSpPr/>
      </xdr:nvCxnSpPr>
      <xdr:spPr>
        <a:xfrm>
          <a:off x="3225800" y="14171837"/>
          <a:ext cx="889000" cy="1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106423</xdr:rowOff>
    </xdr:from>
    <xdr:to>
      <xdr:col>15</xdr:col>
      <xdr:colOff>82550</xdr:colOff>
      <xdr:row>82</xdr:row>
      <xdr:rowOff>112937</xdr:rowOff>
    </xdr:to>
    <xdr:cxnSp macro="">
      <xdr:nvCxnSpPr>
        <xdr:cNvPr id="199" name="直線コネクタ 198"/>
        <xdr:cNvCxnSpPr/>
      </xdr:nvCxnSpPr>
      <xdr:spPr>
        <a:xfrm>
          <a:off x="2336800" y="1416532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106423</xdr:rowOff>
    </xdr:from>
    <xdr:to>
      <xdr:col>11</xdr:col>
      <xdr:colOff>31750</xdr:colOff>
      <xdr:row>82</xdr:row>
      <xdr:rowOff>118072</xdr:rowOff>
    </xdr:to>
    <xdr:cxnSp macro="">
      <xdr:nvCxnSpPr>
        <xdr:cNvPr id="202" name="直線コネクタ 201"/>
        <xdr:cNvCxnSpPr/>
      </xdr:nvCxnSpPr>
      <xdr:spPr>
        <a:xfrm flipV="1">
          <a:off x="1447800" y="14165323"/>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5" name="フローチャート: 判断 204"/>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6" name="テキスト ボックス 205"/>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60012</xdr:rowOff>
    </xdr:from>
    <xdr:to>
      <xdr:col>23</xdr:col>
      <xdr:colOff>184150</xdr:colOff>
      <xdr:row>83</xdr:row>
      <xdr:rowOff>161612</xdr:rowOff>
    </xdr:to>
    <xdr:sp macro="" textlink="">
      <xdr:nvSpPr>
        <xdr:cNvPr id="212" name="楕円 211"/>
        <xdr:cNvSpPr/>
      </xdr:nvSpPr>
      <xdr:spPr>
        <a:xfrm>
          <a:off x="4902200" y="142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32089</xdr:rowOff>
    </xdr:from>
    <xdr:ext cx="762000" cy="259045"/>
    <xdr:sp macro="" textlink="">
      <xdr:nvSpPr>
        <xdr:cNvPr id="213" name="人件費・物件費等の状況該当値テキスト"/>
        <xdr:cNvSpPr txBox="1"/>
      </xdr:nvSpPr>
      <xdr:spPr>
        <a:xfrm>
          <a:off x="5041900" y="142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87801</xdr:rowOff>
    </xdr:from>
    <xdr:to>
      <xdr:col>19</xdr:col>
      <xdr:colOff>184150</xdr:colOff>
      <xdr:row>84</xdr:row>
      <xdr:rowOff>17951</xdr:rowOff>
    </xdr:to>
    <xdr:sp macro="" textlink="">
      <xdr:nvSpPr>
        <xdr:cNvPr id="214" name="楕円 213"/>
        <xdr:cNvSpPr/>
      </xdr:nvSpPr>
      <xdr:spPr>
        <a:xfrm>
          <a:off x="4064000" y="143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2728</xdr:rowOff>
    </xdr:from>
    <xdr:ext cx="736600" cy="259045"/>
    <xdr:sp macro="" textlink="">
      <xdr:nvSpPr>
        <xdr:cNvPr id="215" name="テキスト ボックス 214"/>
        <xdr:cNvSpPr txBox="1"/>
      </xdr:nvSpPr>
      <xdr:spPr>
        <a:xfrm>
          <a:off x="3733800" y="14404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62137</xdr:rowOff>
    </xdr:from>
    <xdr:to>
      <xdr:col>15</xdr:col>
      <xdr:colOff>133350</xdr:colOff>
      <xdr:row>82</xdr:row>
      <xdr:rowOff>163737</xdr:rowOff>
    </xdr:to>
    <xdr:sp macro="" textlink="">
      <xdr:nvSpPr>
        <xdr:cNvPr id="216" name="楕円 215"/>
        <xdr:cNvSpPr/>
      </xdr:nvSpPr>
      <xdr:spPr>
        <a:xfrm>
          <a:off x="3175000" y="14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148514</xdr:rowOff>
    </xdr:from>
    <xdr:ext cx="762000" cy="259045"/>
    <xdr:sp macro="" textlink="">
      <xdr:nvSpPr>
        <xdr:cNvPr id="217" name="テキスト ボックス 216"/>
        <xdr:cNvSpPr txBox="1"/>
      </xdr:nvSpPr>
      <xdr:spPr>
        <a:xfrm>
          <a:off x="2844800" y="14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55623</xdr:rowOff>
    </xdr:from>
    <xdr:to>
      <xdr:col>11</xdr:col>
      <xdr:colOff>82550</xdr:colOff>
      <xdr:row>82</xdr:row>
      <xdr:rowOff>157223</xdr:rowOff>
    </xdr:to>
    <xdr:sp macro="" textlink="">
      <xdr:nvSpPr>
        <xdr:cNvPr id="218" name="楕円 217"/>
        <xdr:cNvSpPr/>
      </xdr:nvSpPr>
      <xdr:spPr>
        <a:xfrm>
          <a:off x="2286000" y="141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142000</xdr:rowOff>
    </xdr:from>
    <xdr:ext cx="762000" cy="259045"/>
    <xdr:sp macro="" textlink="">
      <xdr:nvSpPr>
        <xdr:cNvPr id="219" name="テキスト ボックス 218"/>
        <xdr:cNvSpPr txBox="1"/>
      </xdr:nvSpPr>
      <xdr:spPr>
        <a:xfrm>
          <a:off x="1955800" y="142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67272</xdr:rowOff>
    </xdr:from>
    <xdr:to>
      <xdr:col>7</xdr:col>
      <xdr:colOff>31750</xdr:colOff>
      <xdr:row>82</xdr:row>
      <xdr:rowOff>168872</xdr:rowOff>
    </xdr:to>
    <xdr:sp macro="" textlink="">
      <xdr:nvSpPr>
        <xdr:cNvPr id="220" name="楕円 219"/>
        <xdr:cNvSpPr/>
      </xdr:nvSpPr>
      <xdr:spPr>
        <a:xfrm>
          <a:off x="1397000" y="14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7599</xdr:rowOff>
    </xdr:from>
    <xdr:ext cx="762000" cy="259045"/>
    <xdr:sp macro="" textlink="">
      <xdr:nvSpPr>
        <xdr:cNvPr id="221" name="テキスト ボックス 220"/>
        <xdr:cNvSpPr txBox="1"/>
      </xdr:nvSpPr>
      <xdr:spPr>
        <a:xfrm>
          <a:off x="1066800" y="138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市町村合併を機に国の制度に準拠した給料表の見直しを行ったことや，平成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から下がった要因は，国家公務員の時限的な給与改定特例法に伴う措置（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年間）により，比較する国家公務員の給与が減少したためである。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135164</xdr:rowOff>
    </xdr:to>
    <xdr:cxnSp macro="">
      <xdr:nvCxnSpPr>
        <xdr:cNvPr id="257" name="直線コネクタ 256"/>
        <xdr:cNvCxnSpPr/>
      </xdr:nvCxnSpPr>
      <xdr:spPr>
        <a:xfrm>
          <a:off x="16179800" y="146969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146655</xdr:rowOff>
    </xdr:to>
    <xdr:cxnSp macro="">
      <xdr:nvCxnSpPr>
        <xdr:cNvPr id="260" name="直線コネクタ 259"/>
        <xdr:cNvCxnSpPr/>
      </xdr:nvCxnSpPr>
      <xdr:spPr>
        <a:xfrm flipV="1">
          <a:off x="15290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85</xdr:row>
      <xdr:rowOff>169636</xdr:rowOff>
    </xdr:to>
    <xdr:cxnSp macro="">
      <xdr:nvCxnSpPr>
        <xdr:cNvPr id="263" name="直線コネクタ 262"/>
        <xdr:cNvCxnSpPr/>
      </xdr:nvCxnSpPr>
      <xdr:spPr>
        <a:xfrm flipV="1">
          <a:off x="14401800" y="147199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66" name="直線コネクタ 265"/>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69" name="フローチャート: 判断 268"/>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70" name="テキスト ボックス 269"/>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8" name="楕円 277"/>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79" name="テキスト ボックス 278"/>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0" name="楕円 279"/>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1" name="テキスト ボックス 280"/>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2" name="楕円 281"/>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3" name="テキスト ボックス 282"/>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広域消防事務について受託していることから，類似団体内平均より多い</a:t>
          </a:r>
          <a:r>
            <a:rPr kumimoji="1" lang="en-US" altLang="ja-JP" sz="1100">
              <a:solidFill>
                <a:schemeClr val="dk1"/>
              </a:solidFill>
              <a:effectLst/>
              <a:latin typeface="+mn-lt"/>
              <a:ea typeface="+mn-ea"/>
              <a:cs typeface="+mn-cs"/>
            </a:rPr>
            <a:t>9.09</a:t>
          </a:r>
          <a:r>
            <a:rPr kumimoji="1" lang="ja-JP" altLang="ja-JP" sz="1100">
              <a:solidFill>
                <a:schemeClr val="dk1"/>
              </a:solidFill>
              <a:effectLst/>
              <a:latin typeface="+mn-lt"/>
              <a:ea typeface="+mn-ea"/>
              <a:cs typeface="+mn-cs"/>
            </a:rPr>
            <a:t>人となっている。今後とも，効率的な行政組織の確立を実現するため，定員管理適正化計画に基づき，事務事業の見直しや民間委託等に積極的に取り組む。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160549</xdr:rowOff>
    </xdr:from>
    <xdr:to>
      <xdr:col>81</xdr:col>
      <xdr:colOff>44450</xdr:colOff>
      <xdr:row>64</xdr:row>
      <xdr:rowOff>41381</xdr:rowOff>
    </xdr:to>
    <xdr:cxnSp macro="">
      <xdr:nvCxnSpPr>
        <xdr:cNvPr id="320" name="直線コネクタ 319"/>
        <xdr:cNvCxnSpPr/>
      </xdr:nvCxnSpPr>
      <xdr:spPr>
        <a:xfrm>
          <a:off x="16179800" y="10961899"/>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146473</xdr:rowOff>
    </xdr:from>
    <xdr:to>
      <xdr:col>77</xdr:col>
      <xdr:colOff>44450</xdr:colOff>
      <xdr:row>63</xdr:row>
      <xdr:rowOff>160549</xdr:rowOff>
    </xdr:to>
    <xdr:cxnSp macro="">
      <xdr:nvCxnSpPr>
        <xdr:cNvPr id="323" name="直線コネクタ 322"/>
        <xdr:cNvCxnSpPr/>
      </xdr:nvCxnSpPr>
      <xdr:spPr>
        <a:xfrm>
          <a:off x="15290800" y="109478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118321</xdr:rowOff>
    </xdr:from>
    <xdr:to>
      <xdr:col>72</xdr:col>
      <xdr:colOff>203200</xdr:colOff>
      <xdr:row>63</xdr:row>
      <xdr:rowOff>146473</xdr:rowOff>
    </xdr:to>
    <xdr:cxnSp macro="">
      <xdr:nvCxnSpPr>
        <xdr:cNvPr id="326" name="直線コネクタ 325"/>
        <xdr:cNvCxnSpPr/>
      </xdr:nvCxnSpPr>
      <xdr:spPr>
        <a:xfrm>
          <a:off x="14401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118321</xdr:rowOff>
    </xdr:to>
    <xdr:cxnSp macro="">
      <xdr:nvCxnSpPr>
        <xdr:cNvPr id="329" name="直線コネクタ 328"/>
        <xdr:cNvCxnSpPr/>
      </xdr:nvCxnSpPr>
      <xdr:spPr>
        <a:xfrm>
          <a:off x="13512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2" name="フローチャート: 判断 331"/>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3" name="テキスト ボックス 332"/>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162031</xdr:rowOff>
    </xdr:from>
    <xdr:to>
      <xdr:col>81</xdr:col>
      <xdr:colOff>95250</xdr:colOff>
      <xdr:row>64</xdr:row>
      <xdr:rowOff>92181</xdr:rowOff>
    </xdr:to>
    <xdr:sp macro="" textlink="">
      <xdr:nvSpPr>
        <xdr:cNvPr id="339" name="楕円 338"/>
        <xdr:cNvSpPr/>
      </xdr:nvSpPr>
      <xdr:spPr>
        <a:xfrm>
          <a:off x="169672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134108</xdr:rowOff>
    </xdr:from>
    <xdr:ext cx="762000" cy="259045"/>
    <xdr:sp macro="" textlink="">
      <xdr:nvSpPr>
        <xdr:cNvPr id="340" name="定員管理の状況該当値テキスト"/>
        <xdr:cNvSpPr txBox="1"/>
      </xdr:nvSpPr>
      <xdr:spPr>
        <a:xfrm>
          <a:off x="17106900" y="1093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109749</xdr:rowOff>
    </xdr:from>
    <xdr:to>
      <xdr:col>77</xdr:col>
      <xdr:colOff>95250</xdr:colOff>
      <xdr:row>64</xdr:row>
      <xdr:rowOff>39899</xdr:rowOff>
    </xdr:to>
    <xdr:sp macro="" textlink="">
      <xdr:nvSpPr>
        <xdr:cNvPr id="341" name="楕円 340"/>
        <xdr:cNvSpPr/>
      </xdr:nvSpPr>
      <xdr:spPr>
        <a:xfrm>
          <a:off x="16129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24676</xdr:rowOff>
    </xdr:from>
    <xdr:ext cx="736600" cy="259045"/>
    <xdr:sp macro="" textlink="">
      <xdr:nvSpPr>
        <xdr:cNvPr id="342" name="テキスト ボックス 341"/>
        <xdr:cNvSpPr txBox="1"/>
      </xdr:nvSpPr>
      <xdr:spPr>
        <a:xfrm>
          <a:off x="15798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3" name="楕円 342"/>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4" name="テキスト ボックス 343"/>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67521</xdr:rowOff>
    </xdr:from>
    <xdr:to>
      <xdr:col>68</xdr:col>
      <xdr:colOff>203200</xdr:colOff>
      <xdr:row>63</xdr:row>
      <xdr:rowOff>169121</xdr:rowOff>
    </xdr:to>
    <xdr:sp macro="" textlink="">
      <xdr:nvSpPr>
        <xdr:cNvPr id="345" name="楕円 344"/>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153898</xdr:rowOff>
    </xdr:from>
    <xdr:ext cx="762000" cy="259045"/>
    <xdr:sp macro="" textlink="">
      <xdr:nvSpPr>
        <xdr:cNvPr id="346" name="テキスト ボックス 345"/>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7" name="楕円 346"/>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149877</xdr:rowOff>
    </xdr:from>
    <xdr:ext cx="762000" cy="259045"/>
    <xdr:sp macro="" textlink="">
      <xdr:nvSpPr>
        <xdr:cNvPr id="348" name="テキスト ボックス 347"/>
        <xdr:cNvSpPr txBox="1"/>
      </xdr:nvSpPr>
      <xdr:spPr>
        <a:xfrm>
          <a:off x="13131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繰上償還の実施により，前年度と比べ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ポイント改善し，類似団体平均と比較してもを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今後も借入額と償還額のバランスを図りながら，財政的に有利な地方債を借り入れ，繰上償還については，財政状況を考慮しつつ積極的に実施し，実質公債費比率の低下に努める。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81" name="直線コネクタ 380"/>
        <xdr:cNvCxnSpPr/>
      </xdr:nvCxnSpPr>
      <xdr:spPr>
        <a:xfrm flipV="1">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84" name="直線コネクタ 383"/>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1270</xdr:rowOff>
    </xdr:to>
    <xdr:cxnSp macro="">
      <xdr:nvCxnSpPr>
        <xdr:cNvPr id="387" name="直線コネクタ 386"/>
        <xdr:cNvCxnSpPr/>
      </xdr:nvCxnSpPr>
      <xdr:spPr>
        <a:xfrm flipV="1">
          <a:off x="14401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90" name="直線コネクタ 389"/>
        <xdr:cNvCxnSpPr/>
      </xdr:nvCxnSpPr>
      <xdr:spPr>
        <a:xfrm flipV="1">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4" name="テキスト ボックス 393"/>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5" name="テキスト ボックス 40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9" name="テキスト ボックス 408"/>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41.9</a:t>
          </a:r>
          <a:r>
            <a:rPr kumimoji="1" lang="ja-JP" altLang="ja-JP" sz="1100">
              <a:solidFill>
                <a:schemeClr val="dk1"/>
              </a:solidFill>
              <a:effectLst/>
              <a:latin typeface="+mn-lt"/>
              <a:ea typeface="+mn-ea"/>
              <a:cs typeface="+mn-cs"/>
            </a:rPr>
            <a:t>％と類似団体・全国平均を上回っており，前年度に比べて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ポイント悪化している。これは平成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月豪雨災害に対する災害復旧事業を実施したことから，地方債現在高が増加したことによるものであり，今後は積極的な繰上償還の実施や行財政改革を進め，財政健全化に努める必要がある。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15</xdr:row>
      <xdr:rowOff>135932</xdr:rowOff>
    </xdr:to>
    <xdr:cxnSp macro="">
      <xdr:nvCxnSpPr>
        <xdr:cNvPr id="443" name="直線コネクタ 442"/>
        <xdr:cNvCxnSpPr/>
      </xdr:nvCxnSpPr>
      <xdr:spPr>
        <a:xfrm>
          <a:off x="16179800" y="26642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82846</xdr:rowOff>
    </xdr:from>
    <xdr:to>
      <xdr:col>77</xdr:col>
      <xdr:colOff>44450</xdr:colOff>
      <xdr:row>15</xdr:row>
      <xdr:rowOff>92498</xdr:rowOff>
    </xdr:to>
    <xdr:cxnSp macro="">
      <xdr:nvCxnSpPr>
        <xdr:cNvPr id="446" name="直線コネクタ 445"/>
        <xdr:cNvCxnSpPr/>
      </xdr:nvCxnSpPr>
      <xdr:spPr>
        <a:xfrm>
          <a:off x="15290800" y="26545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82846</xdr:rowOff>
    </xdr:from>
    <xdr:to>
      <xdr:col>72</xdr:col>
      <xdr:colOff>203200</xdr:colOff>
      <xdr:row>16</xdr:row>
      <xdr:rowOff>36872</xdr:rowOff>
    </xdr:to>
    <xdr:cxnSp macro="">
      <xdr:nvCxnSpPr>
        <xdr:cNvPr id="449" name="直線コネクタ 448"/>
        <xdr:cNvCxnSpPr/>
      </xdr:nvCxnSpPr>
      <xdr:spPr>
        <a:xfrm flipV="1">
          <a:off x="14401800" y="26545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19177</xdr:rowOff>
    </xdr:from>
    <xdr:to>
      <xdr:col>68</xdr:col>
      <xdr:colOff>152400</xdr:colOff>
      <xdr:row>16</xdr:row>
      <xdr:rowOff>36872</xdr:rowOff>
    </xdr:to>
    <xdr:cxnSp macro="">
      <xdr:nvCxnSpPr>
        <xdr:cNvPr id="452" name="直線コネクタ 451"/>
        <xdr:cNvCxnSpPr/>
      </xdr:nvCxnSpPr>
      <xdr:spPr>
        <a:xfrm>
          <a:off x="13512800" y="276237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85132</xdr:rowOff>
    </xdr:from>
    <xdr:to>
      <xdr:col>81</xdr:col>
      <xdr:colOff>95250</xdr:colOff>
      <xdr:row>16</xdr:row>
      <xdr:rowOff>15282</xdr:rowOff>
    </xdr:to>
    <xdr:sp macro="" textlink="">
      <xdr:nvSpPr>
        <xdr:cNvPr id="462" name="楕円 461"/>
        <xdr:cNvSpPr/>
      </xdr:nvSpPr>
      <xdr:spPr>
        <a:xfrm>
          <a:off x="169672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57209</xdr:rowOff>
    </xdr:from>
    <xdr:ext cx="762000" cy="259045"/>
    <xdr:sp macro="" textlink="">
      <xdr:nvSpPr>
        <xdr:cNvPr id="463" name="将来負担の状況該当値テキスト"/>
        <xdr:cNvSpPr txBox="1"/>
      </xdr:nvSpPr>
      <xdr:spPr>
        <a:xfrm>
          <a:off x="17106900" y="262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4" name="楕円 463"/>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128075</xdr:rowOff>
    </xdr:from>
    <xdr:ext cx="736600" cy="259045"/>
    <xdr:sp macro="" textlink="">
      <xdr:nvSpPr>
        <xdr:cNvPr id="465" name="テキスト ボックス 464"/>
        <xdr:cNvSpPr txBox="1"/>
      </xdr:nvSpPr>
      <xdr:spPr>
        <a:xfrm>
          <a:off x="15798800" y="26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32046</xdr:rowOff>
    </xdr:from>
    <xdr:to>
      <xdr:col>73</xdr:col>
      <xdr:colOff>44450</xdr:colOff>
      <xdr:row>15</xdr:row>
      <xdr:rowOff>133646</xdr:rowOff>
    </xdr:to>
    <xdr:sp macro="" textlink="">
      <xdr:nvSpPr>
        <xdr:cNvPr id="466" name="楕円 465"/>
        <xdr:cNvSpPr/>
      </xdr:nvSpPr>
      <xdr:spPr>
        <a:xfrm>
          <a:off x="15240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118423</xdr:rowOff>
    </xdr:from>
    <xdr:ext cx="762000" cy="259045"/>
    <xdr:sp macro="" textlink="">
      <xdr:nvSpPr>
        <xdr:cNvPr id="467" name="テキスト ボックス 466"/>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157522</xdr:rowOff>
    </xdr:from>
    <xdr:to>
      <xdr:col>68</xdr:col>
      <xdr:colOff>203200</xdr:colOff>
      <xdr:row>16</xdr:row>
      <xdr:rowOff>87672</xdr:rowOff>
    </xdr:to>
    <xdr:sp macro="" textlink="">
      <xdr:nvSpPr>
        <xdr:cNvPr id="468" name="楕円 467"/>
        <xdr:cNvSpPr/>
      </xdr:nvSpPr>
      <xdr:spPr>
        <a:xfrm>
          <a:off x="14351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72449</xdr:rowOff>
    </xdr:from>
    <xdr:ext cx="762000" cy="259045"/>
    <xdr:sp macro="" textlink="">
      <xdr:nvSpPr>
        <xdr:cNvPr id="469" name="テキスト ボックス 468"/>
        <xdr:cNvSpPr txBox="1"/>
      </xdr:nvSpPr>
      <xdr:spPr>
        <a:xfrm>
          <a:off x="14020800" y="28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70" name="楕円 469"/>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54754</xdr:rowOff>
    </xdr:from>
    <xdr:ext cx="762000" cy="259045"/>
    <xdr:sp macro="" textlink="">
      <xdr:nvSpPr>
        <xdr:cNvPr id="471" name="テキスト ボックス 470"/>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％となっているのは，広域消防の事務委託を受けていることによるものである。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今後は定員管理適正化計画の着実な実施及び民間委託等により，人件費の抑制に努める。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16510</xdr:rowOff>
    </xdr:to>
    <xdr:cxnSp macro="">
      <xdr:nvCxnSpPr>
        <xdr:cNvPr id="66" name="直線コネクタ 65"/>
        <xdr:cNvCxnSpPr/>
      </xdr:nvCxnSpPr>
      <xdr:spPr>
        <a:xfrm flipV="1">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xdr:cNvCxnSpPr/>
      </xdr:nvCxnSpPr>
      <xdr:spPr>
        <a:xfrm>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31750</xdr:rowOff>
    </xdr:to>
    <xdr:cxnSp macro="">
      <xdr:nvCxnSpPr>
        <xdr:cNvPr id="72" name="直線コネクタ 71"/>
        <xdr:cNvCxnSpPr/>
      </xdr:nvCxnSpPr>
      <xdr:spPr>
        <a:xfrm flipV="1">
          <a:off x="2209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62230</xdr:rowOff>
    </xdr:to>
    <xdr:cxnSp macro="">
      <xdr:nvCxnSpPr>
        <xdr:cNvPr id="75" name="直線コネクタ 74"/>
        <xdr:cNvCxnSpPr/>
      </xdr:nvCxnSpPr>
      <xdr:spPr>
        <a:xfrm flipV="1">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類似団体・全国平均以下</a:t>
          </a:r>
          <a:r>
            <a:rPr kumimoji="1" lang="ja-JP" altLang="en-US" sz="1100">
              <a:solidFill>
                <a:schemeClr val="dk1"/>
              </a:solidFill>
              <a:effectLst/>
              <a:latin typeface="+mn-lt"/>
              <a:ea typeface="+mn-ea"/>
              <a:cs typeface="+mn-cs"/>
            </a:rPr>
            <a:t>となってる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今後も事務事業を見直し，公共施設等総合管理計画に基づき施設規模の適正化を図るとともに，指定管理者の導入施設の拡大や民間委託等を積極的に行い，物件費の抑制を図る。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74422</xdr:rowOff>
    </xdr:to>
    <xdr:cxnSp macro="">
      <xdr:nvCxnSpPr>
        <xdr:cNvPr id="125" name="直線コネクタ 124"/>
        <xdr:cNvCxnSpPr/>
      </xdr:nvCxnSpPr>
      <xdr:spPr>
        <a:xfrm>
          <a:off x="15671800" y="2618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46990</xdr:rowOff>
    </xdr:to>
    <xdr:cxnSp macro="">
      <xdr:nvCxnSpPr>
        <xdr:cNvPr id="128" name="直線コネクタ 127"/>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92710</xdr:rowOff>
    </xdr:to>
    <xdr:cxnSp macro="">
      <xdr:nvCxnSpPr>
        <xdr:cNvPr id="131" name="直線コネクタ 130"/>
        <xdr:cNvCxnSpPr/>
      </xdr:nvCxnSpPr>
      <xdr:spPr>
        <a:xfrm flipV="1">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4" name="直線コネクタ 133"/>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類似団体・全国平均より低い</a:t>
          </a:r>
          <a:r>
            <a:rPr kumimoji="1" lang="en-US" altLang="ja-JP" sz="1100" baseline="0">
              <a:solidFill>
                <a:schemeClr val="dk1"/>
              </a:solidFill>
              <a:effectLst/>
              <a:latin typeface="+mn-lt"/>
              <a:ea typeface="+mn-ea"/>
              <a:cs typeface="+mn-cs"/>
            </a:rPr>
            <a:t>9.4</a:t>
          </a:r>
          <a:r>
            <a:rPr kumimoji="1" lang="ja-JP" altLang="ja-JP" sz="1100" baseline="0">
              <a:solidFill>
                <a:schemeClr val="dk1"/>
              </a:solidFill>
              <a:effectLst/>
              <a:latin typeface="+mn-lt"/>
              <a:ea typeface="+mn-ea"/>
              <a:cs typeface="+mn-cs"/>
            </a:rPr>
            <a:t>％となっているが，前年度と比較して</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ポイント増加している。引き続き扶助費に対する資格審査等の適正化を推進し，減少傾向となるよう努める。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129286</xdr:rowOff>
    </xdr:to>
    <xdr:cxnSp macro="">
      <xdr:nvCxnSpPr>
        <xdr:cNvPr id="184" name="直線コネクタ 183"/>
        <xdr:cNvCxnSpPr/>
      </xdr:nvCxnSpPr>
      <xdr:spPr>
        <a:xfrm>
          <a:off x="3987800" y="9504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74422</xdr:rowOff>
    </xdr:to>
    <xdr:cxnSp macro="">
      <xdr:nvCxnSpPr>
        <xdr:cNvPr id="187" name="直線コネクタ 186"/>
        <xdr:cNvCxnSpPr/>
      </xdr:nvCxnSpPr>
      <xdr:spPr>
        <a:xfrm>
          <a:off x="3098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156718</xdr:rowOff>
    </xdr:to>
    <xdr:cxnSp macro="">
      <xdr:nvCxnSpPr>
        <xdr:cNvPr id="190" name="直線コネクタ 189"/>
        <xdr:cNvCxnSpPr/>
      </xdr:nvCxnSpPr>
      <xdr:spPr>
        <a:xfrm flipV="1">
          <a:off x="2209800" y="9495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156718</xdr:rowOff>
    </xdr:to>
    <xdr:cxnSp macro="">
      <xdr:nvCxnSpPr>
        <xdr:cNvPr id="193" name="直線コネクタ 192"/>
        <xdr:cNvCxnSpPr/>
      </xdr:nvCxnSpPr>
      <xdr:spPr>
        <a:xfrm>
          <a:off x="1320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3" name="楕円 202"/>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95013</xdr:rowOff>
    </xdr:from>
    <xdr:ext cx="762000" cy="259045"/>
    <xdr:sp macro="" textlink="">
      <xdr:nvSpPr>
        <xdr:cNvPr id="204"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23622</xdr:rowOff>
    </xdr:from>
    <xdr:to>
      <xdr:col>20</xdr:col>
      <xdr:colOff>38100</xdr:colOff>
      <xdr:row>55</xdr:row>
      <xdr:rowOff>125222</xdr:rowOff>
    </xdr:to>
    <xdr:sp macro="" textlink="">
      <xdr:nvSpPr>
        <xdr:cNvPr id="205" name="楕円 204"/>
        <xdr:cNvSpPr/>
      </xdr:nvSpPr>
      <xdr:spPr>
        <a:xfrm>
          <a:off x="3937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135399</xdr:rowOff>
    </xdr:from>
    <xdr:ext cx="736600" cy="259045"/>
    <xdr:sp macro="" textlink="">
      <xdr:nvSpPr>
        <xdr:cNvPr id="206" name="テキスト ボックス 205"/>
        <xdr:cNvSpPr txBox="1"/>
      </xdr:nvSpPr>
      <xdr:spPr>
        <a:xfrm>
          <a:off x="3606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7" name="楕円 206"/>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08" name="テキスト ボックス 207"/>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09" name="楕円 208"/>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0" name="テキスト ボックス 209"/>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11" name="楕円 210"/>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12" name="テキスト ボックス 211"/>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類似団体内平均より高い</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％となっているのは繰出金が主な原因である。これまで整備してきた下水道施設等の維持管理経費として，公営企業会計への繰出金が必要となっているためである。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　普通会計の負担額が減るよう，経費の節減等により各公営企業会計の健全化を図っていく。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24130</xdr:rowOff>
    </xdr:to>
    <xdr:cxnSp macro="">
      <xdr:nvCxnSpPr>
        <xdr:cNvPr id="245" name="直線コネクタ 244"/>
        <xdr:cNvCxnSpPr/>
      </xdr:nvCxnSpPr>
      <xdr:spPr>
        <a:xfrm flipV="1">
          <a:off x="15671800" y="1007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24130</xdr:rowOff>
    </xdr:to>
    <xdr:cxnSp macro="">
      <xdr:nvCxnSpPr>
        <xdr:cNvPr id="248" name="直線コネクタ 247"/>
        <xdr:cNvCxnSpPr/>
      </xdr:nvCxnSpPr>
      <xdr:spPr>
        <a:xfrm>
          <a:off x="14782800" y="1007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134620</xdr:rowOff>
    </xdr:to>
    <xdr:cxnSp macro="">
      <xdr:nvCxnSpPr>
        <xdr:cNvPr id="251" name="直線コネクタ 250"/>
        <xdr:cNvCxnSpPr/>
      </xdr:nvCxnSpPr>
      <xdr:spPr>
        <a:xfrm>
          <a:off x="13893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119380</xdr:rowOff>
    </xdr:to>
    <xdr:cxnSp macro="">
      <xdr:nvCxnSpPr>
        <xdr:cNvPr id="254" name="直線コネクタ 253"/>
        <xdr:cNvCxnSpPr/>
      </xdr:nvCxnSpPr>
      <xdr:spPr>
        <a:xfrm>
          <a:off x="13004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58" name="テキスト ボックス 257"/>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4" name="楕円 26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6" name="楕円 265"/>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7" name="テキスト ボックス 266"/>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8" name="楕円 26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69" name="テキスト ボックス 26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0" name="楕円 269"/>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1" name="テキスト ボックス 270"/>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2" name="楕円 271"/>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3" name="テキスト ボックス 272"/>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％であり，類似団体・全国・県内平均以下となっている。</a:t>
          </a:r>
          <a:endParaRPr lang="ja-JP" altLang="ja-JP" sz="1400">
            <a:effectLst/>
          </a:endParaRPr>
        </a:p>
        <a:p>
          <a:r>
            <a:rPr kumimoji="1" lang="ja-JP" altLang="ja-JP" sz="1100">
              <a:solidFill>
                <a:schemeClr val="dk1"/>
              </a:solidFill>
              <a:effectLst/>
              <a:latin typeface="+mn-lt"/>
              <a:ea typeface="+mn-ea"/>
              <a:cs typeface="+mn-cs"/>
            </a:rPr>
            <a:t>　今後も関係団体等への負担金及び補助金については，適切に執行するとともに，事務事業の見直しを進めていく。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303" name="直線コネクタ 302"/>
        <xdr:cNvCxnSpPr/>
      </xdr:nvCxnSpPr>
      <xdr:spPr>
        <a:xfrm>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140716</xdr:rowOff>
    </xdr:to>
    <xdr:cxnSp macro="">
      <xdr:nvCxnSpPr>
        <xdr:cNvPr id="306" name="直線コネクタ 305"/>
        <xdr:cNvCxnSpPr/>
      </xdr:nvCxnSpPr>
      <xdr:spPr>
        <a:xfrm flipV="1">
          <a:off x="14782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140716</xdr:rowOff>
    </xdr:to>
    <xdr:cxnSp macro="">
      <xdr:nvCxnSpPr>
        <xdr:cNvPr id="309" name="直線コネクタ 308"/>
        <xdr:cNvCxnSpPr/>
      </xdr:nvCxnSpPr>
      <xdr:spPr>
        <a:xfrm>
          <a:off x="13893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104140</xdr:rowOff>
    </xdr:to>
    <xdr:cxnSp macro="">
      <xdr:nvCxnSpPr>
        <xdr:cNvPr id="312" name="直線コネクタ 311"/>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16" name="テキスト ボックス 315"/>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2" name="楕円 321"/>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106443</xdr:rowOff>
    </xdr:from>
    <xdr:ext cx="762000" cy="259045"/>
    <xdr:sp macro="" textlink="">
      <xdr:nvSpPr>
        <xdr:cNvPr id="323" name="補助費等該当値テキスト"/>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4" name="楕円 323"/>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5" name="テキスト ボックス 324"/>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26" name="楕円 325"/>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27" name="テキスト ボックス 326"/>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28" name="楕円 327"/>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9" name="テキスト ボックス 328"/>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0" name="楕円 329"/>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1" name="テキスト ボックス 330"/>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％となっているのは，市町村合併に伴う新市建設計画に基づく事業実施によるものである。平成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月豪雨災害に対する災害復旧事業を実施したことから，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が増加した</a:t>
          </a:r>
          <a:r>
            <a:rPr kumimoji="1" lang="ja-JP" altLang="ja-JP" sz="1100">
              <a:solidFill>
                <a:schemeClr val="dk1"/>
              </a:solidFill>
              <a:effectLst/>
              <a:latin typeface="+mn-lt"/>
              <a:ea typeface="+mn-ea"/>
              <a:cs typeface="+mn-cs"/>
            </a:rPr>
            <a:t>が，事業の選択と集中により，借入額と償還額のバランスを考慮しながら，積極的な繰上償還を実施することにより，将来負担の軽減を図る。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56135</xdr:rowOff>
    </xdr:to>
    <xdr:cxnSp macro="">
      <xdr:nvCxnSpPr>
        <xdr:cNvPr id="361" name="直線コネクタ 360"/>
        <xdr:cNvCxnSpPr/>
      </xdr:nvCxnSpPr>
      <xdr:spPr>
        <a:xfrm>
          <a:off x="3987800" y="135915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46989</xdr:rowOff>
    </xdr:to>
    <xdr:cxnSp macro="">
      <xdr:nvCxnSpPr>
        <xdr:cNvPr id="364" name="直線コネクタ 363"/>
        <xdr:cNvCxnSpPr/>
      </xdr:nvCxnSpPr>
      <xdr:spPr>
        <a:xfrm>
          <a:off x="3098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37846</xdr:rowOff>
    </xdr:to>
    <xdr:cxnSp macro="">
      <xdr:nvCxnSpPr>
        <xdr:cNvPr id="367" name="直線コネクタ 366"/>
        <xdr:cNvCxnSpPr/>
      </xdr:nvCxnSpPr>
      <xdr:spPr>
        <a:xfrm>
          <a:off x="2209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14987</xdr:rowOff>
    </xdr:to>
    <xdr:cxnSp macro="">
      <xdr:nvCxnSpPr>
        <xdr:cNvPr id="370" name="直線コネクタ 369"/>
        <xdr:cNvCxnSpPr/>
      </xdr:nvCxnSpPr>
      <xdr:spPr>
        <a:xfrm flipV="1">
          <a:off x="1320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0" name="楕円 379"/>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1"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2" name="楕円 38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3" name="テキスト ボックス 38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4" name="楕円 383"/>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5" name="テキスト ボックス 384"/>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6" name="楕円 385"/>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7" name="テキスト ボックス 386"/>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88" name="楕円 387"/>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89" name="テキスト ボックス 388"/>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70.3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となっており，類似団体・全国・県内平均とも下回っている。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43180</xdr:rowOff>
    </xdr:from>
    <xdr:to>
      <xdr:col>82</xdr:col>
      <xdr:colOff>107950</xdr:colOff>
      <xdr:row>75</xdr:row>
      <xdr:rowOff>58420</xdr:rowOff>
    </xdr:to>
    <xdr:cxnSp macro="">
      <xdr:nvCxnSpPr>
        <xdr:cNvPr id="422" name="直線コネクタ 421"/>
        <xdr:cNvCxnSpPr/>
      </xdr:nvCxnSpPr>
      <xdr:spPr>
        <a:xfrm flipV="1">
          <a:off x="15671800" y="12901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20320</xdr:rowOff>
    </xdr:from>
    <xdr:to>
      <xdr:col>78</xdr:col>
      <xdr:colOff>69850</xdr:colOff>
      <xdr:row>75</xdr:row>
      <xdr:rowOff>58420</xdr:rowOff>
    </xdr:to>
    <xdr:cxnSp macro="">
      <xdr:nvCxnSpPr>
        <xdr:cNvPr id="425" name="直線コネクタ 424"/>
        <xdr:cNvCxnSpPr/>
      </xdr:nvCxnSpPr>
      <xdr:spPr>
        <a:xfrm>
          <a:off x="14782800" y="12879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75</xdr:row>
      <xdr:rowOff>54610</xdr:rowOff>
    </xdr:to>
    <xdr:cxnSp macro="">
      <xdr:nvCxnSpPr>
        <xdr:cNvPr id="428" name="直線コネクタ 427"/>
        <xdr:cNvCxnSpPr/>
      </xdr:nvCxnSpPr>
      <xdr:spPr>
        <a:xfrm flipV="1">
          <a:off x="13893800" y="12879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50800</xdr:rowOff>
    </xdr:from>
    <xdr:to>
      <xdr:col>69</xdr:col>
      <xdr:colOff>92075</xdr:colOff>
      <xdr:row>75</xdr:row>
      <xdr:rowOff>54610</xdr:rowOff>
    </xdr:to>
    <xdr:cxnSp macro="">
      <xdr:nvCxnSpPr>
        <xdr:cNvPr id="431" name="直線コネクタ 430"/>
        <xdr:cNvCxnSpPr/>
      </xdr:nvCxnSpPr>
      <xdr:spPr>
        <a:xfrm>
          <a:off x="13004800" y="12909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35" name="テキスト ボックス 434"/>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163830</xdr:rowOff>
    </xdr:from>
    <xdr:to>
      <xdr:col>82</xdr:col>
      <xdr:colOff>158750</xdr:colOff>
      <xdr:row>75</xdr:row>
      <xdr:rowOff>93980</xdr:rowOff>
    </xdr:to>
    <xdr:sp macro="" textlink="">
      <xdr:nvSpPr>
        <xdr:cNvPr id="441" name="楕円 440"/>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8907</xdr:rowOff>
    </xdr:from>
    <xdr:ext cx="762000" cy="259045"/>
    <xdr:sp macro="" textlink="">
      <xdr:nvSpPr>
        <xdr:cNvPr id="442"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xdr:rowOff>
    </xdr:from>
    <xdr:to>
      <xdr:col>78</xdr:col>
      <xdr:colOff>120650</xdr:colOff>
      <xdr:row>75</xdr:row>
      <xdr:rowOff>109220</xdr:rowOff>
    </xdr:to>
    <xdr:sp macro="" textlink="">
      <xdr:nvSpPr>
        <xdr:cNvPr id="443" name="楕円 442"/>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119397</xdr:rowOff>
    </xdr:from>
    <xdr:ext cx="736600" cy="259045"/>
    <xdr:sp macro="" textlink="">
      <xdr:nvSpPr>
        <xdr:cNvPr id="444" name="テキスト ボックス 443"/>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140970</xdr:rowOff>
    </xdr:from>
    <xdr:to>
      <xdr:col>74</xdr:col>
      <xdr:colOff>31750</xdr:colOff>
      <xdr:row>75</xdr:row>
      <xdr:rowOff>71120</xdr:rowOff>
    </xdr:to>
    <xdr:sp macro="" textlink="">
      <xdr:nvSpPr>
        <xdr:cNvPr id="445" name="楕円 444"/>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81297</xdr:rowOff>
    </xdr:from>
    <xdr:ext cx="762000" cy="259045"/>
    <xdr:sp macro="" textlink="">
      <xdr:nvSpPr>
        <xdr:cNvPr id="446" name="テキスト ボックス 445"/>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47" name="楕円 446"/>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48" name="テキスト ボックス 447"/>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0</xdr:rowOff>
    </xdr:from>
    <xdr:to>
      <xdr:col>65</xdr:col>
      <xdr:colOff>53975</xdr:colOff>
      <xdr:row>75</xdr:row>
      <xdr:rowOff>101600</xdr:rowOff>
    </xdr:to>
    <xdr:sp macro="" textlink="">
      <xdr:nvSpPr>
        <xdr:cNvPr id="449" name="楕円 448"/>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111777</xdr:rowOff>
    </xdr:from>
    <xdr:ext cx="762000" cy="259045"/>
    <xdr:sp macro="" textlink="">
      <xdr:nvSpPr>
        <xdr:cNvPr id="450" name="テキスト ボックス 449"/>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143829</xdr:rowOff>
    </xdr:from>
    <xdr:to>
      <xdr:col>29</xdr:col>
      <xdr:colOff>127000</xdr:colOff>
      <xdr:row>16</xdr:row>
      <xdr:rowOff>152418</xdr:rowOff>
    </xdr:to>
    <xdr:cxnSp macro="">
      <xdr:nvCxnSpPr>
        <xdr:cNvPr id="52" name="直線コネクタ 51"/>
        <xdr:cNvCxnSpPr/>
      </xdr:nvCxnSpPr>
      <xdr:spPr bwMode="auto">
        <a:xfrm flipV="1">
          <a:off x="5003800" y="2934654"/>
          <a:ext cx="6477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152418</xdr:rowOff>
    </xdr:from>
    <xdr:to>
      <xdr:col>26</xdr:col>
      <xdr:colOff>50800</xdr:colOff>
      <xdr:row>16</xdr:row>
      <xdr:rowOff>160484</xdr:rowOff>
    </xdr:to>
    <xdr:cxnSp macro="">
      <xdr:nvCxnSpPr>
        <xdr:cNvPr id="55" name="直線コネクタ 54"/>
        <xdr:cNvCxnSpPr/>
      </xdr:nvCxnSpPr>
      <xdr:spPr bwMode="auto">
        <a:xfrm flipV="1">
          <a:off x="4305300" y="294324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160484</xdr:rowOff>
    </xdr:from>
    <xdr:to>
      <xdr:col>22</xdr:col>
      <xdr:colOff>114300</xdr:colOff>
      <xdr:row>17</xdr:row>
      <xdr:rowOff>9674</xdr:rowOff>
    </xdr:to>
    <xdr:cxnSp macro="">
      <xdr:nvCxnSpPr>
        <xdr:cNvPr id="58" name="直線コネクタ 57"/>
        <xdr:cNvCxnSpPr/>
      </xdr:nvCxnSpPr>
      <xdr:spPr bwMode="auto">
        <a:xfrm flipV="1">
          <a:off x="3606800" y="2951309"/>
          <a:ext cx="698500" cy="2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3632</xdr:rowOff>
    </xdr:from>
    <xdr:to>
      <xdr:col>18</xdr:col>
      <xdr:colOff>177800</xdr:colOff>
      <xdr:row>17</xdr:row>
      <xdr:rowOff>9674</xdr:rowOff>
    </xdr:to>
    <xdr:cxnSp macro="">
      <xdr:nvCxnSpPr>
        <xdr:cNvPr id="61" name="直線コネクタ 60"/>
        <xdr:cNvCxnSpPr/>
      </xdr:nvCxnSpPr>
      <xdr:spPr bwMode="auto">
        <a:xfrm>
          <a:off x="2908300" y="296590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93029</xdr:rowOff>
    </xdr:from>
    <xdr:to>
      <xdr:col>29</xdr:col>
      <xdr:colOff>177800</xdr:colOff>
      <xdr:row>17</xdr:row>
      <xdr:rowOff>23179</xdr:rowOff>
    </xdr:to>
    <xdr:sp macro="" textlink="">
      <xdr:nvSpPr>
        <xdr:cNvPr id="71" name="楕円 70"/>
        <xdr:cNvSpPr/>
      </xdr:nvSpPr>
      <xdr:spPr bwMode="auto">
        <a:xfrm>
          <a:off x="5600700" y="288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109556</xdr:rowOff>
    </xdr:from>
    <xdr:ext cx="762000" cy="259045"/>
    <xdr:sp macro="" textlink="">
      <xdr:nvSpPr>
        <xdr:cNvPr id="72" name="人口1人当たり決算額の推移該当値テキスト130"/>
        <xdr:cNvSpPr txBox="1"/>
      </xdr:nvSpPr>
      <xdr:spPr>
        <a:xfrm>
          <a:off x="5740400" y="272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101618</xdr:rowOff>
    </xdr:from>
    <xdr:to>
      <xdr:col>26</xdr:col>
      <xdr:colOff>101600</xdr:colOff>
      <xdr:row>17</xdr:row>
      <xdr:rowOff>31768</xdr:rowOff>
    </xdr:to>
    <xdr:sp macro="" textlink="">
      <xdr:nvSpPr>
        <xdr:cNvPr id="73" name="楕円 72"/>
        <xdr:cNvSpPr/>
      </xdr:nvSpPr>
      <xdr:spPr bwMode="auto">
        <a:xfrm>
          <a:off x="4953000" y="289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41945</xdr:rowOff>
    </xdr:from>
    <xdr:ext cx="736600" cy="259045"/>
    <xdr:sp macro="" textlink="">
      <xdr:nvSpPr>
        <xdr:cNvPr id="74" name="テキスト ボックス 73"/>
        <xdr:cNvSpPr txBox="1"/>
      </xdr:nvSpPr>
      <xdr:spPr>
        <a:xfrm>
          <a:off x="4622800" y="266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109684</xdr:rowOff>
    </xdr:from>
    <xdr:to>
      <xdr:col>22</xdr:col>
      <xdr:colOff>165100</xdr:colOff>
      <xdr:row>17</xdr:row>
      <xdr:rowOff>39834</xdr:rowOff>
    </xdr:to>
    <xdr:sp macro="" textlink="">
      <xdr:nvSpPr>
        <xdr:cNvPr id="75" name="楕円 74"/>
        <xdr:cNvSpPr/>
      </xdr:nvSpPr>
      <xdr:spPr bwMode="auto">
        <a:xfrm>
          <a:off x="4254500" y="290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50011</xdr:rowOff>
    </xdr:from>
    <xdr:ext cx="762000" cy="259045"/>
    <xdr:sp macro="" textlink="">
      <xdr:nvSpPr>
        <xdr:cNvPr id="76" name="テキスト ボックス 75"/>
        <xdr:cNvSpPr txBox="1"/>
      </xdr:nvSpPr>
      <xdr:spPr>
        <a:xfrm>
          <a:off x="3924300" y="266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130324</xdr:rowOff>
    </xdr:from>
    <xdr:to>
      <xdr:col>19</xdr:col>
      <xdr:colOff>38100</xdr:colOff>
      <xdr:row>17</xdr:row>
      <xdr:rowOff>60474</xdr:rowOff>
    </xdr:to>
    <xdr:sp macro="" textlink="">
      <xdr:nvSpPr>
        <xdr:cNvPr id="77" name="楕円 76"/>
        <xdr:cNvSpPr/>
      </xdr:nvSpPr>
      <xdr:spPr bwMode="auto">
        <a:xfrm>
          <a:off x="35560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70651</xdr:rowOff>
    </xdr:from>
    <xdr:ext cx="762000" cy="259045"/>
    <xdr:sp macro="" textlink="">
      <xdr:nvSpPr>
        <xdr:cNvPr id="78" name="テキスト ボックス 77"/>
        <xdr:cNvSpPr txBox="1"/>
      </xdr:nvSpPr>
      <xdr:spPr>
        <a:xfrm>
          <a:off x="3225800" y="2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124282</xdr:rowOff>
    </xdr:from>
    <xdr:to>
      <xdr:col>15</xdr:col>
      <xdr:colOff>101600</xdr:colOff>
      <xdr:row>17</xdr:row>
      <xdr:rowOff>54432</xdr:rowOff>
    </xdr:to>
    <xdr:sp macro="" textlink="">
      <xdr:nvSpPr>
        <xdr:cNvPr id="79" name="楕円 78"/>
        <xdr:cNvSpPr/>
      </xdr:nvSpPr>
      <xdr:spPr bwMode="auto">
        <a:xfrm>
          <a:off x="2857500" y="291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39209</xdr:rowOff>
    </xdr:from>
    <xdr:ext cx="762000" cy="259045"/>
    <xdr:sp macro="" textlink="">
      <xdr:nvSpPr>
        <xdr:cNvPr id="80" name="テキスト ボックス 79"/>
        <xdr:cNvSpPr txBox="1"/>
      </xdr:nvSpPr>
      <xdr:spPr>
        <a:xfrm>
          <a:off x="2527300" y="300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183464</xdr:rowOff>
    </xdr:from>
    <xdr:to>
      <xdr:col>29</xdr:col>
      <xdr:colOff>127000</xdr:colOff>
      <xdr:row>35</xdr:row>
      <xdr:rowOff>251946</xdr:rowOff>
    </xdr:to>
    <xdr:cxnSp macro="">
      <xdr:nvCxnSpPr>
        <xdr:cNvPr id="115" name="直線コネクタ 114"/>
        <xdr:cNvCxnSpPr/>
      </xdr:nvCxnSpPr>
      <xdr:spPr bwMode="auto">
        <a:xfrm>
          <a:off x="5003800" y="6793814"/>
          <a:ext cx="647700" cy="6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183464</xdr:rowOff>
    </xdr:from>
    <xdr:to>
      <xdr:col>26</xdr:col>
      <xdr:colOff>50800</xdr:colOff>
      <xdr:row>35</xdr:row>
      <xdr:rowOff>191400</xdr:rowOff>
    </xdr:to>
    <xdr:cxnSp macro="">
      <xdr:nvCxnSpPr>
        <xdr:cNvPr id="118" name="直線コネクタ 117"/>
        <xdr:cNvCxnSpPr/>
      </xdr:nvCxnSpPr>
      <xdr:spPr bwMode="auto">
        <a:xfrm flipV="1">
          <a:off x="4305300" y="6793814"/>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173602</xdr:rowOff>
    </xdr:from>
    <xdr:to>
      <xdr:col>22</xdr:col>
      <xdr:colOff>114300</xdr:colOff>
      <xdr:row>35</xdr:row>
      <xdr:rowOff>191400</xdr:rowOff>
    </xdr:to>
    <xdr:cxnSp macro="">
      <xdr:nvCxnSpPr>
        <xdr:cNvPr id="121" name="直線コネクタ 120"/>
        <xdr:cNvCxnSpPr/>
      </xdr:nvCxnSpPr>
      <xdr:spPr bwMode="auto">
        <a:xfrm>
          <a:off x="3606800" y="678395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102409</xdr:rowOff>
    </xdr:from>
    <xdr:to>
      <xdr:col>18</xdr:col>
      <xdr:colOff>177800</xdr:colOff>
      <xdr:row>35</xdr:row>
      <xdr:rowOff>173602</xdr:rowOff>
    </xdr:to>
    <xdr:cxnSp macro="">
      <xdr:nvCxnSpPr>
        <xdr:cNvPr id="124" name="直線コネクタ 123"/>
        <xdr:cNvCxnSpPr/>
      </xdr:nvCxnSpPr>
      <xdr:spPr bwMode="auto">
        <a:xfrm>
          <a:off x="2908300" y="6712759"/>
          <a:ext cx="6985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8" name="テキスト ボックス 127"/>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201146</xdr:rowOff>
    </xdr:from>
    <xdr:to>
      <xdr:col>29</xdr:col>
      <xdr:colOff>177800</xdr:colOff>
      <xdr:row>35</xdr:row>
      <xdr:rowOff>302746</xdr:rowOff>
    </xdr:to>
    <xdr:sp macro="" textlink="">
      <xdr:nvSpPr>
        <xdr:cNvPr id="134" name="楕円 133"/>
        <xdr:cNvSpPr/>
      </xdr:nvSpPr>
      <xdr:spPr bwMode="auto">
        <a:xfrm>
          <a:off x="5600700" y="681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173223</xdr:rowOff>
    </xdr:from>
    <xdr:ext cx="762000" cy="259045"/>
    <xdr:sp macro="" textlink="">
      <xdr:nvSpPr>
        <xdr:cNvPr id="135" name="人口1人当たり決算額の推移該当値テキスト445"/>
        <xdr:cNvSpPr txBox="1"/>
      </xdr:nvSpPr>
      <xdr:spPr>
        <a:xfrm>
          <a:off x="5740400" y="678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132664</xdr:rowOff>
    </xdr:from>
    <xdr:to>
      <xdr:col>26</xdr:col>
      <xdr:colOff>101600</xdr:colOff>
      <xdr:row>35</xdr:row>
      <xdr:rowOff>234264</xdr:rowOff>
    </xdr:to>
    <xdr:sp macro="" textlink="">
      <xdr:nvSpPr>
        <xdr:cNvPr id="136" name="楕円 135"/>
        <xdr:cNvSpPr/>
      </xdr:nvSpPr>
      <xdr:spPr bwMode="auto">
        <a:xfrm>
          <a:off x="49530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244441</xdr:rowOff>
    </xdr:from>
    <xdr:ext cx="736600" cy="259045"/>
    <xdr:sp macro="" textlink="">
      <xdr:nvSpPr>
        <xdr:cNvPr id="137" name="テキスト ボックス 136"/>
        <xdr:cNvSpPr txBox="1"/>
      </xdr:nvSpPr>
      <xdr:spPr>
        <a:xfrm>
          <a:off x="4622800" y="6511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140600</xdr:rowOff>
    </xdr:from>
    <xdr:to>
      <xdr:col>22</xdr:col>
      <xdr:colOff>165100</xdr:colOff>
      <xdr:row>35</xdr:row>
      <xdr:rowOff>242200</xdr:rowOff>
    </xdr:to>
    <xdr:sp macro="" textlink="">
      <xdr:nvSpPr>
        <xdr:cNvPr id="138" name="楕円 137"/>
        <xdr:cNvSpPr/>
      </xdr:nvSpPr>
      <xdr:spPr bwMode="auto">
        <a:xfrm>
          <a:off x="4254500" y="675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252377</xdr:rowOff>
    </xdr:from>
    <xdr:ext cx="762000" cy="259045"/>
    <xdr:sp macro="" textlink="">
      <xdr:nvSpPr>
        <xdr:cNvPr id="139" name="テキスト ボックス 138"/>
        <xdr:cNvSpPr txBox="1"/>
      </xdr:nvSpPr>
      <xdr:spPr>
        <a:xfrm>
          <a:off x="3924300" y="65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122802</xdr:rowOff>
    </xdr:from>
    <xdr:to>
      <xdr:col>19</xdr:col>
      <xdr:colOff>38100</xdr:colOff>
      <xdr:row>35</xdr:row>
      <xdr:rowOff>224402</xdr:rowOff>
    </xdr:to>
    <xdr:sp macro="" textlink="">
      <xdr:nvSpPr>
        <xdr:cNvPr id="140" name="楕円 139"/>
        <xdr:cNvSpPr/>
      </xdr:nvSpPr>
      <xdr:spPr bwMode="auto">
        <a:xfrm>
          <a:off x="35560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234579</xdr:rowOff>
    </xdr:from>
    <xdr:ext cx="762000" cy="259045"/>
    <xdr:sp macro="" textlink="">
      <xdr:nvSpPr>
        <xdr:cNvPr id="141" name="テキスト ボックス 140"/>
        <xdr:cNvSpPr txBox="1"/>
      </xdr:nvSpPr>
      <xdr:spPr>
        <a:xfrm>
          <a:off x="3225800" y="650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51609</xdr:rowOff>
    </xdr:from>
    <xdr:to>
      <xdr:col>15</xdr:col>
      <xdr:colOff>101600</xdr:colOff>
      <xdr:row>35</xdr:row>
      <xdr:rowOff>153209</xdr:rowOff>
    </xdr:to>
    <xdr:sp macro="" textlink="">
      <xdr:nvSpPr>
        <xdr:cNvPr id="142" name="楕円 141"/>
        <xdr:cNvSpPr/>
      </xdr:nvSpPr>
      <xdr:spPr bwMode="auto">
        <a:xfrm>
          <a:off x="28575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137986</xdr:rowOff>
    </xdr:from>
    <xdr:ext cx="762000" cy="259045"/>
    <xdr:sp macro="" textlink="">
      <xdr:nvSpPr>
        <xdr:cNvPr id="143" name="テキスト ボックス 142"/>
        <xdr:cNvSpPr txBox="1"/>
      </xdr:nvSpPr>
      <xdr:spPr>
        <a:xfrm>
          <a:off x="2527300" y="674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77452</xdr:rowOff>
    </xdr:from>
    <xdr:to>
      <xdr:col>24</xdr:col>
      <xdr:colOff>63500</xdr:colOff>
      <xdr:row>33</xdr:row>
      <xdr:rowOff>77910</xdr:rowOff>
    </xdr:to>
    <xdr:cxnSp macro="">
      <xdr:nvCxnSpPr>
        <xdr:cNvPr id="59" name="直線コネクタ 58"/>
        <xdr:cNvCxnSpPr/>
      </xdr:nvCxnSpPr>
      <xdr:spPr>
        <a:xfrm flipV="1">
          <a:off x="3797300" y="573530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77910</xdr:rowOff>
    </xdr:from>
    <xdr:to>
      <xdr:col>19</xdr:col>
      <xdr:colOff>177800</xdr:colOff>
      <xdr:row>33</xdr:row>
      <xdr:rowOff>128453</xdr:rowOff>
    </xdr:to>
    <xdr:cxnSp macro="">
      <xdr:nvCxnSpPr>
        <xdr:cNvPr id="62" name="直線コネクタ 61"/>
        <xdr:cNvCxnSpPr/>
      </xdr:nvCxnSpPr>
      <xdr:spPr>
        <a:xfrm flipV="1">
          <a:off x="2908300" y="5735760"/>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128453</xdr:rowOff>
    </xdr:from>
    <xdr:to>
      <xdr:col>15</xdr:col>
      <xdr:colOff>50800</xdr:colOff>
      <xdr:row>33</xdr:row>
      <xdr:rowOff>130122</xdr:rowOff>
    </xdr:to>
    <xdr:cxnSp macro="">
      <xdr:nvCxnSpPr>
        <xdr:cNvPr id="65" name="直線コネクタ 64"/>
        <xdr:cNvCxnSpPr/>
      </xdr:nvCxnSpPr>
      <xdr:spPr>
        <a:xfrm flipV="1">
          <a:off x="2019300" y="578630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119423</xdr:rowOff>
    </xdr:from>
    <xdr:to>
      <xdr:col>10</xdr:col>
      <xdr:colOff>114300</xdr:colOff>
      <xdr:row>33</xdr:row>
      <xdr:rowOff>130122</xdr:rowOff>
    </xdr:to>
    <xdr:cxnSp macro="">
      <xdr:nvCxnSpPr>
        <xdr:cNvPr id="68" name="直線コネクタ 67"/>
        <xdr:cNvCxnSpPr/>
      </xdr:nvCxnSpPr>
      <xdr:spPr>
        <a:xfrm>
          <a:off x="1130300" y="5777273"/>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26652</xdr:rowOff>
    </xdr:from>
    <xdr:to>
      <xdr:col>24</xdr:col>
      <xdr:colOff>114300</xdr:colOff>
      <xdr:row>33</xdr:row>
      <xdr:rowOff>128252</xdr:rowOff>
    </xdr:to>
    <xdr:sp macro="" textlink="">
      <xdr:nvSpPr>
        <xdr:cNvPr id="78" name="楕円 77"/>
        <xdr:cNvSpPr/>
      </xdr:nvSpPr>
      <xdr:spPr>
        <a:xfrm>
          <a:off x="4584700" y="5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49529</xdr:rowOff>
    </xdr:from>
    <xdr:ext cx="534377" cy="259045"/>
    <xdr:sp macro="" textlink="">
      <xdr:nvSpPr>
        <xdr:cNvPr id="79" name="人件費該当値テキスト"/>
        <xdr:cNvSpPr txBox="1"/>
      </xdr:nvSpPr>
      <xdr:spPr>
        <a:xfrm>
          <a:off x="4686300" y="55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27110</xdr:rowOff>
    </xdr:from>
    <xdr:to>
      <xdr:col>20</xdr:col>
      <xdr:colOff>38100</xdr:colOff>
      <xdr:row>33</xdr:row>
      <xdr:rowOff>128710</xdr:rowOff>
    </xdr:to>
    <xdr:sp macro="" textlink="">
      <xdr:nvSpPr>
        <xdr:cNvPr id="80" name="楕円 79"/>
        <xdr:cNvSpPr/>
      </xdr:nvSpPr>
      <xdr:spPr>
        <a:xfrm>
          <a:off x="3746500" y="56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145237</xdr:rowOff>
    </xdr:from>
    <xdr:ext cx="534377" cy="259045"/>
    <xdr:sp macro="" textlink="">
      <xdr:nvSpPr>
        <xdr:cNvPr id="81" name="テキスト ボックス 80"/>
        <xdr:cNvSpPr txBox="1"/>
      </xdr:nvSpPr>
      <xdr:spPr>
        <a:xfrm>
          <a:off x="3530111" y="54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77653</xdr:rowOff>
    </xdr:from>
    <xdr:to>
      <xdr:col>15</xdr:col>
      <xdr:colOff>101600</xdr:colOff>
      <xdr:row>34</xdr:row>
      <xdr:rowOff>7803</xdr:rowOff>
    </xdr:to>
    <xdr:sp macro="" textlink="">
      <xdr:nvSpPr>
        <xdr:cNvPr id="82" name="楕円 81"/>
        <xdr:cNvSpPr/>
      </xdr:nvSpPr>
      <xdr:spPr>
        <a:xfrm>
          <a:off x="2857500" y="5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24330</xdr:rowOff>
    </xdr:from>
    <xdr:ext cx="534377" cy="259045"/>
    <xdr:sp macro="" textlink="">
      <xdr:nvSpPr>
        <xdr:cNvPr id="83" name="テキスト ボックス 82"/>
        <xdr:cNvSpPr txBox="1"/>
      </xdr:nvSpPr>
      <xdr:spPr>
        <a:xfrm>
          <a:off x="2641111" y="55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79322</xdr:rowOff>
    </xdr:from>
    <xdr:to>
      <xdr:col>10</xdr:col>
      <xdr:colOff>165100</xdr:colOff>
      <xdr:row>34</xdr:row>
      <xdr:rowOff>9472</xdr:rowOff>
    </xdr:to>
    <xdr:sp macro="" textlink="">
      <xdr:nvSpPr>
        <xdr:cNvPr id="84" name="楕円 83"/>
        <xdr:cNvSpPr/>
      </xdr:nvSpPr>
      <xdr:spPr>
        <a:xfrm>
          <a:off x="19685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25999</xdr:rowOff>
    </xdr:from>
    <xdr:ext cx="534377" cy="259045"/>
    <xdr:sp macro="" textlink="">
      <xdr:nvSpPr>
        <xdr:cNvPr id="85" name="テキスト ボックス 84"/>
        <xdr:cNvSpPr txBox="1"/>
      </xdr:nvSpPr>
      <xdr:spPr>
        <a:xfrm>
          <a:off x="1752111" y="5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68623</xdr:rowOff>
    </xdr:from>
    <xdr:to>
      <xdr:col>6</xdr:col>
      <xdr:colOff>38100</xdr:colOff>
      <xdr:row>33</xdr:row>
      <xdr:rowOff>170223</xdr:rowOff>
    </xdr:to>
    <xdr:sp macro="" textlink="">
      <xdr:nvSpPr>
        <xdr:cNvPr id="86" name="楕円 85"/>
        <xdr:cNvSpPr/>
      </xdr:nvSpPr>
      <xdr:spPr>
        <a:xfrm>
          <a:off x="1079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15300</xdr:rowOff>
    </xdr:from>
    <xdr:ext cx="534377" cy="259045"/>
    <xdr:sp macro="" textlink="">
      <xdr:nvSpPr>
        <xdr:cNvPr id="87" name="テキスト ボックス 86"/>
        <xdr:cNvSpPr txBox="1"/>
      </xdr:nvSpPr>
      <xdr:spPr>
        <a:xfrm>
          <a:off x="863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150085</xdr:rowOff>
    </xdr:from>
    <xdr:to>
      <xdr:col>24</xdr:col>
      <xdr:colOff>63500</xdr:colOff>
      <xdr:row>57</xdr:row>
      <xdr:rowOff>14014</xdr:rowOff>
    </xdr:to>
    <xdr:cxnSp macro="">
      <xdr:nvCxnSpPr>
        <xdr:cNvPr id="119" name="直線コネクタ 118"/>
        <xdr:cNvCxnSpPr/>
      </xdr:nvCxnSpPr>
      <xdr:spPr>
        <a:xfrm>
          <a:off x="3797300" y="9751285"/>
          <a:ext cx="8382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150085</xdr:rowOff>
    </xdr:from>
    <xdr:to>
      <xdr:col>19</xdr:col>
      <xdr:colOff>177800</xdr:colOff>
      <xdr:row>58</xdr:row>
      <xdr:rowOff>23114</xdr:rowOff>
    </xdr:to>
    <xdr:cxnSp macro="">
      <xdr:nvCxnSpPr>
        <xdr:cNvPr id="122" name="直線コネクタ 121"/>
        <xdr:cNvCxnSpPr/>
      </xdr:nvCxnSpPr>
      <xdr:spPr>
        <a:xfrm flipV="1">
          <a:off x="2908300" y="9751285"/>
          <a:ext cx="889000" cy="21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7351</xdr:rowOff>
    </xdr:from>
    <xdr:to>
      <xdr:col>15</xdr:col>
      <xdr:colOff>50800</xdr:colOff>
      <xdr:row>58</xdr:row>
      <xdr:rowOff>23114</xdr:rowOff>
    </xdr:to>
    <xdr:cxnSp macro="">
      <xdr:nvCxnSpPr>
        <xdr:cNvPr id="125" name="直線コネクタ 124"/>
        <xdr:cNvCxnSpPr/>
      </xdr:nvCxnSpPr>
      <xdr:spPr>
        <a:xfrm>
          <a:off x="2019300" y="9951451"/>
          <a:ext cx="889000" cy="1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7351</xdr:rowOff>
    </xdr:from>
    <xdr:to>
      <xdr:col>10</xdr:col>
      <xdr:colOff>114300</xdr:colOff>
      <xdr:row>58</xdr:row>
      <xdr:rowOff>14188</xdr:rowOff>
    </xdr:to>
    <xdr:cxnSp macro="">
      <xdr:nvCxnSpPr>
        <xdr:cNvPr id="128" name="直線コネクタ 127"/>
        <xdr:cNvCxnSpPr/>
      </xdr:nvCxnSpPr>
      <xdr:spPr>
        <a:xfrm flipV="1">
          <a:off x="1130300" y="995145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94735</xdr:rowOff>
    </xdr:from>
    <xdr:to>
      <xdr:col>6</xdr:col>
      <xdr:colOff>38100</xdr:colOff>
      <xdr:row>57</xdr:row>
      <xdr:rowOff>24885</xdr:rowOff>
    </xdr:to>
    <xdr:sp macro="" textlink="">
      <xdr:nvSpPr>
        <xdr:cNvPr id="131" name="フローチャート: 判断 130"/>
        <xdr:cNvSpPr/>
      </xdr:nvSpPr>
      <xdr:spPr>
        <a:xfrm>
          <a:off x="1079500" y="969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41412</xdr:rowOff>
    </xdr:from>
    <xdr:ext cx="534377" cy="259045"/>
    <xdr:sp macro="" textlink="">
      <xdr:nvSpPr>
        <xdr:cNvPr id="132" name="テキスト ボックス 131"/>
        <xdr:cNvSpPr txBox="1"/>
      </xdr:nvSpPr>
      <xdr:spPr>
        <a:xfrm>
          <a:off x="863111" y="94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134664</xdr:rowOff>
    </xdr:from>
    <xdr:to>
      <xdr:col>24</xdr:col>
      <xdr:colOff>114300</xdr:colOff>
      <xdr:row>57</xdr:row>
      <xdr:rowOff>64814</xdr:rowOff>
    </xdr:to>
    <xdr:sp macro="" textlink="">
      <xdr:nvSpPr>
        <xdr:cNvPr id="138" name="楕円 137"/>
        <xdr:cNvSpPr/>
      </xdr:nvSpPr>
      <xdr:spPr>
        <a:xfrm>
          <a:off x="4584700" y="97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157541</xdr:rowOff>
    </xdr:from>
    <xdr:ext cx="534377" cy="259045"/>
    <xdr:sp macro="" textlink="">
      <xdr:nvSpPr>
        <xdr:cNvPr id="139" name="物件費該当値テキスト"/>
        <xdr:cNvSpPr txBox="1"/>
      </xdr:nvSpPr>
      <xdr:spPr>
        <a:xfrm>
          <a:off x="4686300" y="95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99285</xdr:rowOff>
    </xdr:from>
    <xdr:to>
      <xdr:col>20</xdr:col>
      <xdr:colOff>38100</xdr:colOff>
      <xdr:row>57</xdr:row>
      <xdr:rowOff>29435</xdr:rowOff>
    </xdr:to>
    <xdr:sp macro="" textlink="">
      <xdr:nvSpPr>
        <xdr:cNvPr id="140" name="楕円 139"/>
        <xdr:cNvSpPr/>
      </xdr:nvSpPr>
      <xdr:spPr>
        <a:xfrm>
          <a:off x="3746500" y="97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45962</xdr:rowOff>
    </xdr:from>
    <xdr:ext cx="534377" cy="259045"/>
    <xdr:sp macro="" textlink="">
      <xdr:nvSpPr>
        <xdr:cNvPr id="141" name="テキスト ボックス 140"/>
        <xdr:cNvSpPr txBox="1"/>
      </xdr:nvSpPr>
      <xdr:spPr>
        <a:xfrm>
          <a:off x="3530111" y="94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143764</xdr:rowOff>
    </xdr:from>
    <xdr:to>
      <xdr:col>15</xdr:col>
      <xdr:colOff>101600</xdr:colOff>
      <xdr:row>58</xdr:row>
      <xdr:rowOff>73914</xdr:rowOff>
    </xdr:to>
    <xdr:sp macro="" textlink="">
      <xdr:nvSpPr>
        <xdr:cNvPr id="142" name="楕円 141"/>
        <xdr:cNvSpPr/>
      </xdr:nvSpPr>
      <xdr:spPr>
        <a:xfrm>
          <a:off x="2857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65041</xdr:rowOff>
    </xdr:from>
    <xdr:ext cx="534377" cy="259045"/>
    <xdr:sp macro="" textlink="">
      <xdr:nvSpPr>
        <xdr:cNvPr id="143" name="テキスト ボックス 142"/>
        <xdr:cNvSpPr txBox="1"/>
      </xdr:nvSpPr>
      <xdr:spPr>
        <a:xfrm>
          <a:off x="2641111"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128001</xdr:rowOff>
    </xdr:from>
    <xdr:to>
      <xdr:col>10</xdr:col>
      <xdr:colOff>165100</xdr:colOff>
      <xdr:row>58</xdr:row>
      <xdr:rowOff>58151</xdr:rowOff>
    </xdr:to>
    <xdr:sp macro="" textlink="">
      <xdr:nvSpPr>
        <xdr:cNvPr id="144" name="楕円 143"/>
        <xdr:cNvSpPr/>
      </xdr:nvSpPr>
      <xdr:spPr>
        <a:xfrm>
          <a:off x="1968500" y="99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49278</xdr:rowOff>
    </xdr:from>
    <xdr:ext cx="534377" cy="259045"/>
    <xdr:sp macro="" textlink="">
      <xdr:nvSpPr>
        <xdr:cNvPr id="145" name="テキスト ボックス 144"/>
        <xdr:cNvSpPr txBox="1"/>
      </xdr:nvSpPr>
      <xdr:spPr>
        <a:xfrm>
          <a:off x="1752111" y="99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134838</xdr:rowOff>
    </xdr:from>
    <xdr:to>
      <xdr:col>6</xdr:col>
      <xdr:colOff>38100</xdr:colOff>
      <xdr:row>58</xdr:row>
      <xdr:rowOff>64988</xdr:rowOff>
    </xdr:to>
    <xdr:sp macro="" textlink="">
      <xdr:nvSpPr>
        <xdr:cNvPr id="146" name="楕円 145"/>
        <xdr:cNvSpPr/>
      </xdr:nvSpPr>
      <xdr:spPr>
        <a:xfrm>
          <a:off x="1079500" y="99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56115</xdr:rowOff>
    </xdr:from>
    <xdr:ext cx="534377" cy="259045"/>
    <xdr:sp macro="" textlink="">
      <xdr:nvSpPr>
        <xdr:cNvPr id="147" name="テキスト ボックス 146"/>
        <xdr:cNvSpPr txBox="1"/>
      </xdr:nvSpPr>
      <xdr:spPr>
        <a:xfrm>
          <a:off x="863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93109</xdr:rowOff>
    </xdr:from>
    <xdr:to>
      <xdr:col>24</xdr:col>
      <xdr:colOff>63500</xdr:colOff>
      <xdr:row>76</xdr:row>
      <xdr:rowOff>139809</xdr:rowOff>
    </xdr:to>
    <xdr:cxnSp macro="">
      <xdr:nvCxnSpPr>
        <xdr:cNvPr id="178" name="直線コネクタ 177"/>
        <xdr:cNvCxnSpPr/>
      </xdr:nvCxnSpPr>
      <xdr:spPr>
        <a:xfrm flipV="1">
          <a:off x="3797300" y="13123309"/>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154614</xdr:rowOff>
    </xdr:from>
    <xdr:to>
      <xdr:col>19</xdr:col>
      <xdr:colOff>177800</xdr:colOff>
      <xdr:row>76</xdr:row>
      <xdr:rowOff>139809</xdr:rowOff>
    </xdr:to>
    <xdr:cxnSp macro="">
      <xdr:nvCxnSpPr>
        <xdr:cNvPr id="181" name="直線コネクタ 180"/>
        <xdr:cNvCxnSpPr/>
      </xdr:nvCxnSpPr>
      <xdr:spPr>
        <a:xfrm>
          <a:off x="2908300" y="13013364"/>
          <a:ext cx="8890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154614</xdr:rowOff>
    </xdr:from>
    <xdr:to>
      <xdr:col>15</xdr:col>
      <xdr:colOff>50800</xdr:colOff>
      <xdr:row>76</xdr:row>
      <xdr:rowOff>117058</xdr:rowOff>
    </xdr:to>
    <xdr:cxnSp macro="">
      <xdr:nvCxnSpPr>
        <xdr:cNvPr id="184" name="直線コネクタ 183"/>
        <xdr:cNvCxnSpPr/>
      </xdr:nvCxnSpPr>
      <xdr:spPr>
        <a:xfrm flipV="1">
          <a:off x="2019300" y="1301336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137632</xdr:rowOff>
    </xdr:from>
    <xdr:to>
      <xdr:col>10</xdr:col>
      <xdr:colOff>114300</xdr:colOff>
      <xdr:row>76</xdr:row>
      <xdr:rowOff>117058</xdr:rowOff>
    </xdr:to>
    <xdr:cxnSp macro="">
      <xdr:nvCxnSpPr>
        <xdr:cNvPr id="187" name="直線コネクタ 186"/>
        <xdr:cNvCxnSpPr/>
      </xdr:nvCxnSpPr>
      <xdr:spPr>
        <a:xfrm>
          <a:off x="1130300" y="1299638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90" name="フローチャート: 判断 189"/>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45338</xdr:rowOff>
    </xdr:from>
    <xdr:ext cx="469744" cy="259045"/>
    <xdr:sp macro="" textlink="">
      <xdr:nvSpPr>
        <xdr:cNvPr id="191" name="テキスト ボックス 190"/>
        <xdr:cNvSpPr txBox="1"/>
      </xdr:nvSpPr>
      <xdr:spPr>
        <a:xfrm>
          <a:off x="895428"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42309</xdr:rowOff>
    </xdr:from>
    <xdr:to>
      <xdr:col>24</xdr:col>
      <xdr:colOff>114300</xdr:colOff>
      <xdr:row>76</xdr:row>
      <xdr:rowOff>143909</xdr:rowOff>
    </xdr:to>
    <xdr:sp macro="" textlink="">
      <xdr:nvSpPr>
        <xdr:cNvPr id="197" name="楕円 196"/>
        <xdr:cNvSpPr/>
      </xdr:nvSpPr>
      <xdr:spPr>
        <a:xfrm>
          <a:off x="4584700" y="130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65186</xdr:rowOff>
    </xdr:from>
    <xdr:ext cx="469744" cy="259045"/>
    <xdr:sp macro="" textlink="">
      <xdr:nvSpPr>
        <xdr:cNvPr id="198" name="維持補修費該当値テキスト"/>
        <xdr:cNvSpPr txBox="1"/>
      </xdr:nvSpPr>
      <xdr:spPr>
        <a:xfrm>
          <a:off x="4686300" y="1292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89009</xdr:rowOff>
    </xdr:from>
    <xdr:to>
      <xdr:col>20</xdr:col>
      <xdr:colOff>38100</xdr:colOff>
      <xdr:row>77</xdr:row>
      <xdr:rowOff>19159</xdr:rowOff>
    </xdr:to>
    <xdr:sp macro="" textlink="">
      <xdr:nvSpPr>
        <xdr:cNvPr id="199" name="楕円 198"/>
        <xdr:cNvSpPr/>
      </xdr:nvSpPr>
      <xdr:spPr>
        <a:xfrm>
          <a:off x="3746500" y="131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35686</xdr:rowOff>
    </xdr:from>
    <xdr:ext cx="469744" cy="259045"/>
    <xdr:sp macro="" textlink="">
      <xdr:nvSpPr>
        <xdr:cNvPr id="200" name="テキスト ボックス 199"/>
        <xdr:cNvSpPr txBox="1"/>
      </xdr:nvSpPr>
      <xdr:spPr>
        <a:xfrm>
          <a:off x="3562428" y="1289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103813</xdr:rowOff>
    </xdr:from>
    <xdr:to>
      <xdr:col>15</xdr:col>
      <xdr:colOff>101600</xdr:colOff>
      <xdr:row>76</xdr:row>
      <xdr:rowOff>33964</xdr:rowOff>
    </xdr:to>
    <xdr:sp macro="" textlink="">
      <xdr:nvSpPr>
        <xdr:cNvPr id="201" name="楕円 200"/>
        <xdr:cNvSpPr/>
      </xdr:nvSpPr>
      <xdr:spPr>
        <a:xfrm>
          <a:off x="2857500" y="12962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50490</xdr:rowOff>
    </xdr:from>
    <xdr:ext cx="469744" cy="259045"/>
    <xdr:sp macro="" textlink="">
      <xdr:nvSpPr>
        <xdr:cNvPr id="202" name="テキスト ボックス 201"/>
        <xdr:cNvSpPr txBox="1"/>
      </xdr:nvSpPr>
      <xdr:spPr>
        <a:xfrm>
          <a:off x="2673428" y="127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66258</xdr:rowOff>
    </xdr:from>
    <xdr:to>
      <xdr:col>10</xdr:col>
      <xdr:colOff>165100</xdr:colOff>
      <xdr:row>76</xdr:row>
      <xdr:rowOff>167858</xdr:rowOff>
    </xdr:to>
    <xdr:sp macro="" textlink="">
      <xdr:nvSpPr>
        <xdr:cNvPr id="203" name="楕円 202"/>
        <xdr:cNvSpPr/>
      </xdr:nvSpPr>
      <xdr:spPr>
        <a:xfrm>
          <a:off x="1968500" y="130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12935</xdr:rowOff>
    </xdr:from>
    <xdr:ext cx="469744" cy="259045"/>
    <xdr:sp macro="" textlink="">
      <xdr:nvSpPr>
        <xdr:cNvPr id="204" name="テキスト ボックス 203"/>
        <xdr:cNvSpPr txBox="1"/>
      </xdr:nvSpPr>
      <xdr:spPr>
        <a:xfrm>
          <a:off x="1784428"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86832</xdr:rowOff>
    </xdr:from>
    <xdr:to>
      <xdr:col>6</xdr:col>
      <xdr:colOff>38100</xdr:colOff>
      <xdr:row>76</xdr:row>
      <xdr:rowOff>16982</xdr:rowOff>
    </xdr:to>
    <xdr:sp macro="" textlink="">
      <xdr:nvSpPr>
        <xdr:cNvPr id="205" name="楕円 204"/>
        <xdr:cNvSpPr/>
      </xdr:nvSpPr>
      <xdr:spPr>
        <a:xfrm>
          <a:off x="1079500" y="129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33509</xdr:rowOff>
    </xdr:from>
    <xdr:ext cx="469744" cy="259045"/>
    <xdr:sp macro="" textlink="">
      <xdr:nvSpPr>
        <xdr:cNvPr id="206" name="テキスト ボックス 205"/>
        <xdr:cNvSpPr txBox="1"/>
      </xdr:nvSpPr>
      <xdr:spPr>
        <a:xfrm>
          <a:off x="895428" y="127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100533</xdr:rowOff>
    </xdr:from>
    <xdr:to>
      <xdr:col>24</xdr:col>
      <xdr:colOff>63500</xdr:colOff>
      <xdr:row>96</xdr:row>
      <xdr:rowOff>138100</xdr:rowOff>
    </xdr:to>
    <xdr:cxnSp macro="">
      <xdr:nvCxnSpPr>
        <xdr:cNvPr id="236" name="直線コネクタ 235"/>
        <xdr:cNvCxnSpPr/>
      </xdr:nvCxnSpPr>
      <xdr:spPr>
        <a:xfrm flipV="1">
          <a:off x="3797300" y="16559733"/>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138100</xdr:rowOff>
    </xdr:from>
    <xdr:to>
      <xdr:col>19</xdr:col>
      <xdr:colOff>177800</xdr:colOff>
      <xdr:row>96</xdr:row>
      <xdr:rowOff>165405</xdr:rowOff>
    </xdr:to>
    <xdr:cxnSp macro="">
      <xdr:nvCxnSpPr>
        <xdr:cNvPr id="239" name="直線コネクタ 238"/>
        <xdr:cNvCxnSpPr/>
      </xdr:nvCxnSpPr>
      <xdr:spPr>
        <a:xfrm flipV="1">
          <a:off x="2908300" y="16597300"/>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130302</xdr:rowOff>
    </xdr:from>
    <xdr:to>
      <xdr:col>15</xdr:col>
      <xdr:colOff>50800</xdr:colOff>
      <xdr:row>96</xdr:row>
      <xdr:rowOff>165405</xdr:rowOff>
    </xdr:to>
    <xdr:cxnSp macro="">
      <xdr:nvCxnSpPr>
        <xdr:cNvPr id="242" name="直線コネクタ 241"/>
        <xdr:cNvCxnSpPr/>
      </xdr:nvCxnSpPr>
      <xdr:spPr>
        <a:xfrm>
          <a:off x="2019300" y="16589502"/>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130302</xdr:rowOff>
    </xdr:from>
    <xdr:to>
      <xdr:col>10</xdr:col>
      <xdr:colOff>114300</xdr:colOff>
      <xdr:row>97</xdr:row>
      <xdr:rowOff>41072</xdr:rowOff>
    </xdr:to>
    <xdr:cxnSp macro="">
      <xdr:nvCxnSpPr>
        <xdr:cNvPr id="245" name="直線コネクタ 244"/>
        <xdr:cNvCxnSpPr/>
      </xdr:nvCxnSpPr>
      <xdr:spPr>
        <a:xfrm flipV="1">
          <a:off x="1130300" y="16589502"/>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49733</xdr:rowOff>
    </xdr:from>
    <xdr:to>
      <xdr:col>24</xdr:col>
      <xdr:colOff>114300</xdr:colOff>
      <xdr:row>96</xdr:row>
      <xdr:rowOff>151333</xdr:rowOff>
    </xdr:to>
    <xdr:sp macro="" textlink="">
      <xdr:nvSpPr>
        <xdr:cNvPr id="255" name="楕円 254"/>
        <xdr:cNvSpPr/>
      </xdr:nvSpPr>
      <xdr:spPr>
        <a:xfrm>
          <a:off x="4584700" y="165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72610</xdr:rowOff>
    </xdr:from>
    <xdr:ext cx="534377" cy="259045"/>
    <xdr:sp macro="" textlink="">
      <xdr:nvSpPr>
        <xdr:cNvPr id="256" name="扶助費該当値テキスト"/>
        <xdr:cNvSpPr txBox="1"/>
      </xdr:nvSpPr>
      <xdr:spPr>
        <a:xfrm>
          <a:off x="4686300"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87300</xdr:rowOff>
    </xdr:from>
    <xdr:to>
      <xdr:col>20</xdr:col>
      <xdr:colOff>38100</xdr:colOff>
      <xdr:row>97</xdr:row>
      <xdr:rowOff>17450</xdr:rowOff>
    </xdr:to>
    <xdr:sp macro="" textlink="">
      <xdr:nvSpPr>
        <xdr:cNvPr id="257" name="楕円 256"/>
        <xdr:cNvSpPr/>
      </xdr:nvSpPr>
      <xdr:spPr>
        <a:xfrm>
          <a:off x="3746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33977</xdr:rowOff>
    </xdr:from>
    <xdr:ext cx="534377" cy="259045"/>
    <xdr:sp macro="" textlink="">
      <xdr:nvSpPr>
        <xdr:cNvPr id="258" name="テキスト ボックス 257"/>
        <xdr:cNvSpPr txBox="1"/>
      </xdr:nvSpPr>
      <xdr:spPr>
        <a:xfrm>
          <a:off x="3530111" y="163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114605</xdr:rowOff>
    </xdr:from>
    <xdr:to>
      <xdr:col>15</xdr:col>
      <xdr:colOff>101600</xdr:colOff>
      <xdr:row>97</xdr:row>
      <xdr:rowOff>44755</xdr:rowOff>
    </xdr:to>
    <xdr:sp macro="" textlink="">
      <xdr:nvSpPr>
        <xdr:cNvPr id="259" name="楕円 258"/>
        <xdr:cNvSpPr/>
      </xdr:nvSpPr>
      <xdr:spPr>
        <a:xfrm>
          <a:off x="2857500" y="165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61282</xdr:rowOff>
    </xdr:from>
    <xdr:ext cx="534377" cy="259045"/>
    <xdr:sp macro="" textlink="">
      <xdr:nvSpPr>
        <xdr:cNvPr id="260" name="テキスト ボックス 259"/>
        <xdr:cNvSpPr txBox="1"/>
      </xdr:nvSpPr>
      <xdr:spPr>
        <a:xfrm>
          <a:off x="2641111" y="163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79502</xdr:rowOff>
    </xdr:from>
    <xdr:to>
      <xdr:col>10</xdr:col>
      <xdr:colOff>165100</xdr:colOff>
      <xdr:row>97</xdr:row>
      <xdr:rowOff>9652</xdr:rowOff>
    </xdr:to>
    <xdr:sp macro="" textlink="">
      <xdr:nvSpPr>
        <xdr:cNvPr id="261" name="楕円 260"/>
        <xdr:cNvSpPr/>
      </xdr:nvSpPr>
      <xdr:spPr>
        <a:xfrm>
          <a:off x="1968500" y="165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26179</xdr:rowOff>
    </xdr:from>
    <xdr:ext cx="534377" cy="259045"/>
    <xdr:sp macro="" textlink="">
      <xdr:nvSpPr>
        <xdr:cNvPr id="262" name="テキスト ボックス 261"/>
        <xdr:cNvSpPr txBox="1"/>
      </xdr:nvSpPr>
      <xdr:spPr>
        <a:xfrm>
          <a:off x="1752111" y="163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161722</xdr:rowOff>
    </xdr:from>
    <xdr:to>
      <xdr:col>6</xdr:col>
      <xdr:colOff>38100</xdr:colOff>
      <xdr:row>97</xdr:row>
      <xdr:rowOff>91872</xdr:rowOff>
    </xdr:to>
    <xdr:sp macro="" textlink="">
      <xdr:nvSpPr>
        <xdr:cNvPr id="263" name="楕円 262"/>
        <xdr:cNvSpPr/>
      </xdr:nvSpPr>
      <xdr:spPr>
        <a:xfrm>
          <a:off x="1079500" y="166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82999</xdr:rowOff>
    </xdr:from>
    <xdr:ext cx="534377" cy="259045"/>
    <xdr:sp macro="" textlink="">
      <xdr:nvSpPr>
        <xdr:cNvPr id="264" name="テキスト ボックス 263"/>
        <xdr:cNvSpPr txBox="1"/>
      </xdr:nvSpPr>
      <xdr:spPr>
        <a:xfrm>
          <a:off x="863111" y="167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35197</xdr:rowOff>
    </xdr:from>
    <xdr:to>
      <xdr:col>55</xdr:col>
      <xdr:colOff>0</xdr:colOff>
      <xdr:row>37</xdr:row>
      <xdr:rowOff>68203</xdr:rowOff>
    </xdr:to>
    <xdr:cxnSp macro="">
      <xdr:nvCxnSpPr>
        <xdr:cNvPr id="295" name="直線コネクタ 294"/>
        <xdr:cNvCxnSpPr/>
      </xdr:nvCxnSpPr>
      <xdr:spPr>
        <a:xfrm>
          <a:off x="9639300" y="6378847"/>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35197</xdr:rowOff>
    </xdr:from>
    <xdr:to>
      <xdr:col>50</xdr:col>
      <xdr:colOff>114300</xdr:colOff>
      <xdr:row>37</xdr:row>
      <xdr:rowOff>99510</xdr:rowOff>
    </xdr:to>
    <xdr:cxnSp macro="">
      <xdr:nvCxnSpPr>
        <xdr:cNvPr id="298" name="直線コネクタ 297"/>
        <xdr:cNvCxnSpPr/>
      </xdr:nvCxnSpPr>
      <xdr:spPr>
        <a:xfrm flipV="1">
          <a:off x="8750300" y="6378847"/>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99510</xdr:rowOff>
    </xdr:from>
    <xdr:to>
      <xdr:col>45</xdr:col>
      <xdr:colOff>177800</xdr:colOff>
      <xdr:row>37</xdr:row>
      <xdr:rowOff>142095</xdr:rowOff>
    </xdr:to>
    <xdr:cxnSp macro="">
      <xdr:nvCxnSpPr>
        <xdr:cNvPr id="301" name="直線コネクタ 300"/>
        <xdr:cNvCxnSpPr/>
      </xdr:nvCxnSpPr>
      <xdr:spPr>
        <a:xfrm flipV="1">
          <a:off x="7861300" y="6443160"/>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123937</xdr:rowOff>
    </xdr:from>
    <xdr:to>
      <xdr:col>41</xdr:col>
      <xdr:colOff>50800</xdr:colOff>
      <xdr:row>37</xdr:row>
      <xdr:rowOff>142095</xdr:rowOff>
    </xdr:to>
    <xdr:cxnSp macro="">
      <xdr:nvCxnSpPr>
        <xdr:cNvPr id="304" name="直線コネクタ 303"/>
        <xdr:cNvCxnSpPr/>
      </xdr:nvCxnSpPr>
      <xdr:spPr>
        <a:xfrm>
          <a:off x="6972300" y="6467587"/>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7" name="フローチャート: 判断 306"/>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138208</xdr:rowOff>
    </xdr:from>
    <xdr:ext cx="534377" cy="259045"/>
    <xdr:sp macro="" textlink="">
      <xdr:nvSpPr>
        <xdr:cNvPr id="308" name="テキスト ボックス 307"/>
        <xdr:cNvSpPr txBox="1"/>
      </xdr:nvSpPr>
      <xdr:spPr>
        <a:xfrm>
          <a:off x="6705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17403</xdr:rowOff>
    </xdr:from>
    <xdr:to>
      <xdr:col>55</xdr:col>
      <xdr:colOff>50800</xdr:colOff>
      <xdr:row>37</xdr:row>
      <xdr:rowOff>119003</xdr:rowOff>
    </xdr:to>
    <xdr:sp macro="" textlink="">
      <xdr:nvSpPr>
        <xdr:cNvPr id="314" name="楕円 313"/>
        <xdr:cNvSpPr/>
      </xdr:nvSpPr>
      <xdr:spPr>
        <a:xfrm>
          <a:off x="10426700" y="63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167280</xdr:rowOff>
    </xdr:from>
    <xdr:ext cx="534377" cy="259045"/>
    <xdr:sp macro="" textlink="">
      <xdr:nvSpPr>
        <xdr:cNvPr id="315" name="補助費等該当値テキスト"/>
        <xdr:cNvSpPr txBox="1"/>
      </xdr:nvSpPr>
      <xdr:spPr>
        <a:xfrm>
          <a:off x="10528300" y="63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155847</xdr:rowOff>
    </xdr:from>
    <xdr:to>
      <xdr:col>50</xdr:col>
      <xdr:colOff>165100</xdr:colOff>
      <xdr:row>37</xdr:row>
      <xdr:rowOff>85997</xdr:rowOff>
    </xdr:to>
    <xdr:sp macro="" textlink="">
      <xdr:nvSpPr>
        <xdr:cNvPr id="316" name="楕円 315"/>
        <xdr:cNvSpPr/>
      </xdr:nvSpPr>
      <xdr:spPr>
        <a:xfrm>
          <a:off x="9588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77124</xdr:rowOff>
    </xdr:from>
    <xdr:ext cx="534377" cy="259045"/>
    <xdr:sp macro="" textlink="">
      <xdr:nvSpPr>
        <xdr:cNvPr id="317" name="テキスト ボックス 316"/>
        <xdr:cNvSpPr txBox="1"/>
      </xdr:nvSpPr>
      <xdr:spPr>
        <a:xfrm>
          <a:off x="9372111" y="64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48710</xdr:rowOff>
    </xdr:from>
    <xdr:to>
      <xdr:col>46</xdr:col>
      <xdr:colOff>38100</xdr:colOff>
      <xdr:row>37</xdr:row>
      <xdr:rowOff>150310</xdr:rowOff>
    </xdr:to>
    <xdr:sp macro="" textlink="">
      <xdr:nvSpPr>
        <xdr:cNvPr id="318" name="楕円 317"/>
        <xdr:cNvSpPr/>
      </xdr:nvSpPr>
      <xdr:spPr>
        <a:xfrm>
          <a:off x="8699500" y="63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141437</xdr:rowOff>
    </xdr:from>
    <xdr:ext cx="534377" cy="259045"/>
    <xdr:sp macro="" textlink="">
      <xdr:nvSpPr>
        <xdr:cNvPr id="319" name="テキスト ボックス 318"/>
        <xdr:cNvSpPr txBox="1"/>
      </xdr:nvSpPr>
      <xdr:spPr>
        <a:xfrm>
          <a:off x="8483111" y="64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91295</xdr:rowOff>
    </xdr:from>
    <xdr:to>
      <xdr:col>41</xdr:col>
      <xdr:colOff>101600</xdr:colOff>
      <xdr:row>38</xdr:row>
      <xdr:rowOff>21445</xdr:rowOff>
    </xdr:to>
    <xdr:sp macro="" textlink="">
      <xdr:nvSpPr>
        <xdr:cNvPr id="320" name="楕円 319"/>
        <xdr:cNvSpPr/>
      </xdr:nvSpPr>
      <xdr:spPr>
        <a:xfrm>
          <a:off x="7810500" y="64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12572</xdr:rowOff>
    </xdr:from>
    <xdr:ext cx="534377" cy="259045"/>
    <xdr:sp macro="" textlink="">
      <xdr:nvSpPr>
        <xdr:cNvPr id="321" name="テキスト ボックス 320"/>
        <xdr:cNvSpPr txBox="1"/>
      </xdr:nvSpPr>
      <xdr:spPr>
        <a:xfrm>
          <a:off x="7594111" y="65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73137</xdr:rowOff>
    </xdr:from>
    <xdr:to>
      <xdr:col>36</xdr:col>
      <xdr:colOff>165100</xdr:colOff>
      <xdr:row>38</xdr:row>
      <xdr:rowOff>3287</xdr:rowOff>
    </xdr:to>
    <xdr:sp macro="" textlink="">
      <xdr:nvSpPr>
        <xdr:cNvPr id="322" name="楕円 321"/>
        <xdr:cNvSpPr/>
      </xdr:nvSpPr>
      <xdr:spPr>
        <a:xfrm>
          <a:off x="6921500" y="6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165864</xdr:rowOff>
    </xdr:from>
    <xdr:ext cx="534377" cy="259045"/>
    <xdr:sp macro="" textlink="">
      <xdr:nvSpPr>
        <xdr:cNvPr id="323" name="テキスト ボックス 322"/>
        <xdr:cNvSpPr txBox="1"/>
      </xdr:nvSpPr>
      <xdr:spPr>
        <a:xfrm>
          <a:off x="6705111" y="65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86227</xdr:rowOff>
    </xdr:from>
    <xdr:to>
      <xdr:col>55</xdr:col>
      <xdr:colOff>0</xdr:colOff>
      <xdr:row>57</xdr:row>
      <xdr:rowOff>131142</xdr:rowOff>
    </xdr:to>
    <xdr:cxnSp macro="">
      <xdr:nvCxnSpPr>
        <xdr:cNvPr id="352" name="直線コネクタ 351"/>
        <xdr:cNvCxnSpPr/>
      </xdr:nvCxnSpPr>
      <xdr:spPr>
        <a:xfrm flipV="1">
          <a:off x="9639300" y="9858877"/>
          <a:ext cx="838200" cy="4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131142</xdr:rowOff>
    </xdr:from>
    <xdr:to>
      <xdr:col>50</xdr:col>
      <xdr:colOff>114300</xdr:colOff>
      <xdr:row>57</xdr:row>
      <xdr:rowOff>163078</xdr:rowOff>
    </xdr:to>
    <xdr:cxnSp macro="">
      <xdr:nvCxnSpPr>
        <xdr:cNvPr id="355" name="直線コネクタ 354"/>
        <xdr:cNvCxnSpPr/>
      </xdr:nvCxnSpPr>
      <xdr:spPr>
        <a:xfrm flipV="1">
          <a:off x="8750300" y="9903792"/>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132133</xdr:rowOff>
    </xdr:from>
    <xdr:to>
      <xdr:col>45</xdr:col>
      <xdr:colOff>177800</xdr:colOff>
      <xdr:row>57</xdr:row>
      <xdr:rowOff>163078</xdr:rowOff>
    </xdr:to>
    <xdr:cxnSp macro="">
      <xdr:nvCxnSpPr>
        <xdr:cNvPr id="358" name="直線コネクタ 357"/>
        <xdr:cNvCxnSpPr/>
      </xdr:nvCxnSpPr>
      <xdr:spPr>
        <a:xfrm>
          <a:off x="7861300" y="9733333"/>
          <a:ext cx="889000" cy="20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132133</xdr:rowOff>
    </xdr:from>
    <xdr:to>
      <xdr:col>41</xdr:col>
      <xdr:colOff>50800</xdr:colOff>
      <xdr:row>57</xdr:row>
      <xdr:rowOff>85846</xdr:rowOff>
    </xdr:to>
    <xdr:cxnSp macro="">
      <xdr:nvCxnSpPr>
        <xdr:cNvPr id="361" name="直線コネクタ 360"/>
        <xdr:cNvCxnSpPr/>
      </xdr:nvCxnSpPr>
      <xdr:spPr>
        <a:xfrm flipV="1">
          <a:off x="6972300" y="9733333"/>
          <a:ext cx="889000" cy="1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4" name="フローチャート: 判断 363"/>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103216</xdr:rowOff>
    </xdr:from>
    <xdr:ext cx="534377" cy="259045"/>
    <xdr:sp macro="" textlink="">
      <xdr:nvSpPr>
        <xdr:cNvPr id="365" name="テキスト ボックス 364"/>
        <xdr:cNvSpPr txBox="1"/>
      </xdr:nvSpPr>
      <xdr:spPr>
        <a:xfrm>
          <a:off x="6705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35427</xdr:rowOff>
    </xdr:from>
    <xdr:to>
      <xdr:col>55</xdr:col>
      <xdr:colOff>50800</xdr:colOff>
      <xdr:row>57</xdr:row>
      <xdr:rowOff>137027</xdr:rowOff>
    </xdr:to>
    <xdr:sp macro="" textlink="">
      <xdr:nvSpPr>
        <xdr:cNvPr id="371" name="楕円 370"/>
        <xdr:cNvSpPr/>
      </xdr:nvSpPr>
      <xdr:spPr>
        <a:xfrm>
          <a:off x="10426700" y="98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58304</xdr:rowOff>
    </xdr:from>
    <xdr:ext cx="534377" cy="259045"/>
    <xdr:sp macro="" textlink="">
      <xdr:nvSpPr>
        <xdr:cNvPr id="372" name="普通建設事業費該当値テキスト"/>
        <xdr:cNvSpPr txBox="1"/>
      </xdr:nvSpPr>
      <xdr:spPr>
        <a:xfrm>
          <a:off x="10528300" y="965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80342</xdr:rowOff>
    </xdr:from>
    <xdr:to>
      <xdr:col>50</xdr:col>
      <xdr:colOff>165100</xdr:colOff>
      <xdr:row>58</xdr:row>
      <xdr:rowOff>10492</xdr:rowOff>
    </xdr:to>
    <xdr:sp macro="" textlink="">
      <xdr:nvSpPr>
        <xdr:cNvPr id="373" name="楕円 372"/>
        <xdr:cNvSpPr/>
      </xdr:nvSpPr>
      <xdr:spPr>
        <a:xfrm>
          <a:off x="9588500" y="98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27019</xdr:rowOff>
    </xdr:from>
    <xdr:ext cx="534377" cy="259045"/>
    <xdr:sp macro="" textlink="">
      <xdr:nvSpPr>
        <xdr:cNvPr id="374" name="テキスト ボックス 373"/>
        <xdr:cNvSpPr txBox="1"/>
      </xdr:nvSpPr>
      <xdr:spPr>
        <a:xfrm>
          <a:off x="9372111" y="96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112278</xdr:rowOff>
    </xdr:from>
    <xdr:to>
      <xdr:col>46</xdr:col>
      <xdr:colOff>38100</xdr:colOff>
      <xdr:row>58</xdr:row>
      <xdr:rowOff>42428</xdr:rowOff>
    </xdr:to>
    <xdr:sp macro="" textlink="">
      <xdr:nvSpPr>
        <xdr:cNvPr id="375" name="楕円 374"/>
        <xdr:cNvSpPr/>
      </xdr:nvSpPr>
      <xdr:spPr>
        <a:xfrm>
          <a:off x="8699500" y="98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58955</xdr:rowOff>
    </xdr:from>
    <xdr:ext cx="534377" cy="259045"/>
    <xdr:sp macro="" textlink="">
      <xdr:nvSpPr>
        <xdr:cNvPr id="376" name="テキスト ボックス 375"/>
        <xdr:cNvSpPr txBox="1"/>
      </xdr:nvSpPr>
      <xdr:spPr>
        <a:xfrm>
          <a:off x="8483111" y="96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81333</xdr:rowOff>
    </xdr:from>
    <xdr:to>
      <xdr:col>41</xdr:col>
      <xdr:colOff>101600</xdr:colOff>
      <xdr:row>57</xdr:row>
      <xdr:rowOff>11483</xdr:rowOff>
    </xdr:to>
    <xdr:sp macro="" textlink="">
      <xdr:nvSpPr>
        <xdr:cNvPr id="377" name="楕円 376"/>
        <xdr:cNvSpPr/>
      </xdr:nvSpPr>
      <xdr:spPr>
        <a:xfrm>
          <a:off x="7810500" y="96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28010</xdr:rowOff>
    </xdr:from>
    <xdr:ext cx="599010" cy="259045"/>
    <xdr:sp macro="" textlink="">
      <xdr:nvSpPr>
        <xdr:cNvPr id="378" name="テキスト ボックス 377"/>
        <xdr:cNvSpPr txBox="1"/>
      </xdr:nvSpPr>
      <xdr:spPr>
        <a:xfrm>
          <a:off x="7561795" y="945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35046</xdr:rowOff>
    </xdr:from>
    <xdr:to>
      <xdr:col>36</xdr:col>
      <xdr:colOff>165100</xdr:colOff>
      <xdr:row>57</xdr:row>
      <xdr:rowOff>136646</xdr:rowOff>
    </xdr:to>
    <xdr:sp macro="" textlink="">
      <xdr:nvSpPr>
        <xdr:cNvPr id="379" name="楕円 378"/>
        <xdr:cNvSpPr/>
      </xdr:nvSpPr>
      <xdr:spPr>
        <a:xfrm>
          <a:off x="6921500" y="98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127773</xdr:rowOff>
    </xdr:from>
    <xdr:ext cx="534377" cy="259045"/>
    <xdr:sp macro="" textlink="">
      <xdr:nvSpPr>
        <xdr:cNvPr id="380" name="テキスト ボックス 379"/>
        <xdr:cNvSpPr txBox="1"/>
      </xdr:nvSpPr>
      <xdr:spPr>
        <a:xfrm>
          <a:off x="6705111" y="99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163647</xdr:rowOff>
    </xdr:from>
    <xdr:to>
      <xdr:col>55</xdr:col>
      <xdr:colOff>0</xdr:colOff>
      <xdr:row>78</xdr:row>
      <xdr:rowOff>19507</xdr:rowOff>
    </xdr:to>
    <xdr:cxnSp macro="">
      <xdr:nvCxnSpPr>
        <xdr:cNvPr id="407" name="直線コネクタ 406"/>
        <xdr:cNvCxnSpPr/>
      </xdr:nvCxnSpPr>
      <xdr:spPr>
        <a:xfrm>
          <a:off x="9639300" y="13365297"/>
          <a:ext cx="8382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85041</xdr:rowOff>
    </xdr:from>
    <xdr:to>
      <xdr:col>50</xdr:col>
      <xdr:colOff>114300</xdr:colOff>
      <xdr:row>77</xdr:row>
      <xdr:rowOff>163647</xdr:rowOff>
    </xdr:to>
    <xdr:cxnSp macro="">
      <xdr:nvCxnSpPr>
        <xdr:cNvPr id="410" name="直線コネクタ 409"/>
        <xdr:cNvCxnSpPr/>
      </xdr:nvCxnSpPr>
      <xdr:spPr>
        <a:xfrm>
          <a:off x="8750300" y="13286691"/>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125426</xdr:rowOff>
    </xdr:from>
    <xdr:to>
      <xdr:col>45</xdr:col>
      <xdr:colOff>177800</xdr:colOff>
      <xdr:row>77</xdr:row>
      <xdr:rowOff>85041</xdr:rowOff>
    </xdr:to>
    <xdr:cxnSp macro="">
      <xdr:nvCxnSpPr>
        <xdr:cNvPr id="413" name="直線コネクタ 412"/>
        <xdr:cNvCxnSpPr/>
      </xdr:nvCxnSpPr>
      <xdr:spPr>
        <a:xfrm>
          <a:off x="7861300" y="13155626"/>
          <a:ext cx="889000" cy="1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125426</xdr:rowOff>
    </xdr:from>
    <xdr:to>
      <xdr:col>41</xdr:col>
      <xdr:colOff>50800</xdr:colOff>
      <xdr:row>77</xdr:row>
      <xdr:rowOff>91173</xdr:rowOff>
    </xdr:to>
    <xdr:cxnSp macro="">
      <xdr:nvCxnSpPr>
        <xdr:cNvPr id="416" name="直線コネクタ 415"/>
        <xdr:cNvCxnSpPr/>
      </xdr:nvCxnSpPr>
      <xdr:spPr>
        <a:xfrm flipV="1">
          <a:off x="6972300" y="13155626"/>
          <a:ext cx="8890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47213</xdr:rowOff>
    </xdr:from>
    <xdr:to>
      <xdr:col>36</xdr:col>
      <xdr:colOff>165100</xdr:colOff>
      <xdr:row>77</xdr:row>
      <xdr:rowOff>148813</xdr:rowOff>
    </xdr:to>
    <xdr:sp macro="" textlink="">
      <xdr:nvSpPr>
        <xdr:cNvPr id="419" name="フローチャート: 判断 418"/>
        <xdr:cNvSpPr/>
      </xdr:nvSpPr>
      <xdr:spPr>
        <a:xfrm>
          <a:off x="6921500" y="132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139940</xdr:rowOff>
    </xdr:from>
    <xdr:ext cx="534377" cy="259045"/>
    <xdr:sp macro="" textlink="">
      <xdr:nvSpPr>
        <xdr:cNvPr id="420" name="テキスト ボックス 419"/>
        <xdr:cNvSpPr txBox="1"/>
      </xdr:nvSpPr>
      <xdr:spPr>
        <a:xfrm>
          <a:off x="6705111" y="133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140157</xdr:rowOff>
    </xdr:from>
    <xdr:to>
      <xdr:col>55</xdr:col>
      <xdr:colOff>50800</xdr:colOff>
      <xdr:row>78</xdr:row>
      <xdr:rowOff>70307</xdr:rowOff>
    </xdr:to>
    <xdr:sp macro="" textlink="">
      <xdr:nvSpPr>
        <xdr:cNvPr id="426" name="楕円 425"/>
        <xdr:cNvSpPr/>
      </xdr:nvSpPr>
      <xdr:spPr>
        <a:xfrm>
          <a:off x="10426700" y="133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99534</xdr:rowOff>
    </xdr:from>
    <xdr:ext cx="534377" cy="259045"/>
    <xdr:sp macro="" textlink="">
      <xdr:nvSpPr>
        <xdr:cNvPr id="427" name="普通建設事業費 （ うち新規整備　）該当値テキスト"/>
        <xdr:cNvSpPr txBox="1"/>
      </xdr:nvSpPr>
      <xdr:spPr>
        <a:xfrm>
          <a:off x="10528300" y="131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112847</xdr:rowOff>
    </xdr:from>
    <xdr:to>
      <xdr:col>50</xdr:col>
      <xdr:colOff>165100</xdr:colOff>
      <xdr:row>78</xdr:row>
      <xdr:rowOff>42997</xdr:rowOff>
    </xdr:to>
    <xdr:sp macro="" textlink="">
      <xdr:nvSpPr>
        <xdr:cNvPr id="428" name="楕円 427"/>
        <xdr:cNvSpPr/>
      </xdr:nvSpPr>
      <xdr:spPr>
        <a:xfrm>
          <a:off x="9588500" y="133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59524</xdr:rowOff>
    </xdr:from>
    <xdr:ext cx="534377" cy="259045"/>
    <xdr:sp macro="" textlink="">
      <xdr:nvSpPr>
        <xdr:cNvPr id="429" name="テキスト ボックス 428"/>
        <xdr:cNvSpPr txBox="1"/>
      </xdr:nvSpPr>
      <xdr:spPr>
        <a:xfrm>
          <a:off x="9372111" y="130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34241</xdr:rowOff>
    </xdr:from>
    <xdr:to>
      <xdr:col>46</xdr:col>
      <xdr:colOff>38100</xdr:colOff>
      <xdr:row>77</xdr:row>
      <xdr:rowOff>135841</xdr:rowOff>
    </xdr:to>
    <xdr:sp macro="" textlink="">
      <xdr:nvSpPr>
        <xdr:cNvPr id="430" name="楕円 429"/>
        <xdr:cNvSpPr/>
      </xdr:nvSpPr>
      <xdr:spPr>
        <a:xfrm>
          <a:off x="8699500" y="132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152368</xdr:rowOff>
    </xdr:from>
    <xdr:ext cx="534377" cy="259045"/>
    <xdr:sp macro="" textlink="">
      <xdr:nvSpPr>
        <xdr:cNvPr id="431" name="テキスト ボックス 430"/>
        <xdr:cNvSpPr txBox="1"/>
      </xdr:nvSpPr>
      <xdr:spPr>
        <a:xfrm>
          <a:off x="8483111" y="1301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74626</xdr:rowOff>
    </xdr:from>
    <xdr:to>
      <xdr:col>41</xdr:col>
      <xdr:colOff>101600</xdr:colOff>
      <xdr:row>77</xdr:row>
      <xdr:rowOff>4776</xdr:rowOff>
    </xdr:to>
    <xdr:sp macro="" textlink="">
      <xdr:nvSpPr>
        <xdr:cNvPr id="432" name="楕円 431"/>
        <xdr:cNvSpPr/>
      </xdr:nvSpPr>
      <xdr:spPr>
        <a:xfrm>
          <a:off x="7810500" y="131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21303</xdr:rowOff>
    </xdr:from>
    <xdr:ext cx="534377" cy="259045"/>
    <xdr:sp macro="" textlink="">
      <xdr:nvSpPr>
        <xdr:cNvPr id="433" name="テキスト ボックス 432"/>
        <xdr:cNvSpPr txBox="1"/>
      </xdr:nvSpPr>
      <xdr:spPr>
        <a:xfrm>
          <a:off x="7594111" y="128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40373</xdr:rowOff>
    </xdr:from>
    <xdr:to>
      <xdr:col>36</xdr:col>
      <xdr:colOff>165100</xdr:colOff>
      <xdr:row>77</xdr:row>
      <xdr:rowOff>141973</xdr:rowOff>
    </xdr:to>
    <xdr:sp macro="" textlink="">
      <xdr:nvSpPr>
        <xdr:cNvPr id="434" name="楕円 433"/>
        <xdr:cNvSpPr/>
      </xdr:nvSpPr>
      <xdr:spPr>
        <a:xfrm>
          <a:off x="6921500" y="132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158500</xdr:rowOff>
    </xdr:from>
    <xdr:ext cx="534377" cy="259045"/>
    <xdr:sp macro="" textlink="">
      <xdr:nvSpPr>
        <xdr:cNvPr id="435" name="テキスト ボックス 434"/>
        <xdr:cNvSpPr txBox="1"/>
      </xdr:nvSpPr>
      <xdr:spPr>
        <a:xfrm>
          <a:off x="6705111" y="130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138964</xdr:rowOff>
    </xdr:from>
    <xdr:to>
      <xdr:col>55</xdr:col>
      <xdr:colOff>0</xdr:colOff>
      <xdr:row>97</xdr:row>
      <xdr:rowOff>343</xdr:rowOff>
    </xdr:to>
    <xdr:cxnSp macro="">
      <xdr:nvCxnSpPr>
        <xdr:cNvPr id="464" name="直線コネクタ 463"/>
        <xdr:cNvCxnSpPr/>
      </xdr:nvCxnSpPr>
      <xdr:spPr>
        <a:xfrm flipV="1">
          <a:off x="9639300" y="16426714"/>
          <a:ext cx="838200" cy="2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343</xdr:rowOff>
    </xdr:from>
    <xdr:to>
      <xdr:col>50</xdr:col>
      <xdr:colOff>114300</xdr:colOff>
      <xdr:row>98</xdr:row>
      <xdr:rowOff>149010</xdr:rowOff>
    </xdr:to>
    <xdr:cxnSp macro="">
      <xdr:nvCxnSpPr>
        <xdr:cNvPr id="467" name="直線コネクタ 466"/>
        <xdr:cNvCxnSpPr/>
      </xdr:nvCxnSpPr>
      <xdr:spPr>
        <a:xfrm flipV="1">
          <a:off x="8750300" y="16630993"/>
          <a:ext cx="889000" cy="3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66421</xdr:rowOff>
    </xdr:from>
    <xdr:to>
      <xdr:col>45</xdr:col>
      <xdr:colOff>177800</xdr:colOff>
      <xdr:row>98</xdr:row>
      <xdr:rowOff>149010</xdr:rowOff>
    </xdr:to>
    <xdr:cxnSp macro="">
      <xdr:nvCxnSpPr>
        <xdr:cNvPr id="470" name="直線コネクタ 469"/>
        <xdr:cNvCxnSpPr/>
      </xdr:nvCxnSpPr>
      <xdr:spPr>
        <a:xfrm>
          <a:off x="7861300" y="16697071"/>
          <a:ext cx="889000" cy="2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66421</xdr:rowOff>
    </xdr:from>
    <xdr:to>
      <xdr:col>41</xdr:col>
      <xdr:colOff>50800</xdr:colOff>
      <xdr:row>98</xdr:row>
      <xdr:rowOff>3759</xdr:rowOff>
    </xdr:to>
    <xdr:cxnSp macro="">
      <xdr:nvCxnSpPr>
        <xdr:cNvPr id="473" name="直線コネクタ 472"/>
        <xdr:cNvCxnSpPr/>
      </xdr:nvCxnSpPr>
      <xdr:spPr>
        <a:xfrm flipV="1">
          <a:off x="6972300" y="16697071"/>
          <a:ext cx="889000" cy="1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6" name="フローチャート: 判断 475"/>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109287</xdr:rowOff>
    </xdr:from>
    <xdr:ext cx="534377" cy="259045"/>
    <xdr:sp macro="" textlink="">
      <xdr:nvSpPr>
        <xdr:cNvPr id="477" name="テキスト ボックス 476"/>
        <xdr:cNvSpPr txBox="1"/>
      </xdr:nvSpPr>
      <xdr:spPr>
        <a:xfrm>
          <a:off x="6705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88164</xdr:rowOff>
    </xdr:from>
    <xdr:to>
      <xdr:col>55</xdr:col>
      <xdr:colOff>50800</xdr:colOff>
      <xdr:row>96</xdr:row>
      <xdr:rowOff>18314</xdr:rowOff>
    </xdr:to>
    <xdr:sp macro="" textlink="">
      <xdr:nvSpPr>
        <xdr:cNvPr id="483" name="楕円 482"/>
        <xdr:cNvSpPr/>
      </xdr:nvSpPr>
      <xdr:spPr>
        <a:xfrm>
          <a:off x="10426700" y="16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111041</xdr:rowOff>
    </xdr:from>
    <xdr:ext cx="534377" cy="259045"/>
    <xdr:sp macro="" textlink="">
      <xdr:nvSpPr>
        <xdr:cNvPr id="484" name="普通建設事業費 （ うち更新整備　）該当値テキスト"/>
        <xdr:cNvSpPr txBox="1"/>
      </xdr:nvSpPr>
      <xdr:spPr>
        <a:xfrm>
          <a:off x="10528300" y="162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120993</xdr:rowOff>
    </xdr:from>
    <xdr:to>
      <xdr:col>50</xdr:col>
      <xdr:colOff>165100</xdr:colOff>
      <xdr:row>97</xdr:row>
      <xdr:rowOff>51143</xdr:rowOff>
    </xdr:to>
    <xdr:sp macro="" textlink="">
      <xdr:nvSpPr>
        <xdr:cNvPr id="485" name="楕円 484"/>
        <xdr:cNvSpPr/>
      </xdr:nvSpPr>
      <xdr:spPr>
        <a:xfrm>
          <a:off x="9588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67670</xdr:rowOff>
    </xdr:from>
    <xdr:ext cx="534377" cy="259045"/>
    <xdr:sp macro="" textlink="">
      <xdr:nvSpPr>
        <xdr:cNvPr id="486" name="テキスト ボックス 485"/>
        <xdr:cNvSpPr txBox="1"/>
      </xdr:nvSpPr>
      <xdr:spPr>
        <a:xfrm>
          <a:off x="9372111" y="163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98210</xdr:rowOff>
    </xdr:from>
    <xdr:to>
      <xdr:col>46</xdr:col>
      <xdr:colOff>38100</xdr:colOff>
      <xdr:row>99</xdr:row>
      <xdr:rowOff>28360</xdr:rowOff>
    </xdr:to>
    <xdr:sp macro="" textlink="">
      <xdr:nvSpPr>
        <xdr:cNvPr id="487" name="楕円 486"/>
        <xdr:cNvSpPr/>
      </xdr:nvSpPr>
      <xdr:spPr>
        <a:xfrm>
          <a:off x="8699500" y="169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19487</xdr:rowOff>
    </xdr:from>
    <xdr:ext cx="469744" cy="259045"/>
    <xdr:sp macro="" textlink="">
      <xdr:nvSpPr>
        <xdr:cNvPr id="488" name="テキスト ボックス 487"/>
        <xdr:cNvSpPr txBox="1"/>
      </xdr:nvSpPr>
      <xdr:spPr>
        <a:xfrm>
          <a:off x="8515428" y="169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15621</xdr:rowOff>
    </xdr:from>
    <xdr:to>
      <xdr:col>41</xdr:col>
      <xdr:colOff>101600</xdr:colOff>
      <xdr:row>97</xdr:row>
      <xdr:rowOff>117221</xdr:rowOff>
    </xdr:to>
    <xdr:sp macro="" textlink="">
      <xdr:nvSpPr>
        <xdr:cNvPr id="489" name="楕円 488"/>
        <xdr:cNvSpPr/>
      </xdr:nvSpPr>
      <xdr:spPr>
        <a:xfrm>
          <a:off x="7810500" y="166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108348</xdr:rowOff>
    </xdr:from>
    <xdr:ext cx="534377" cy="259045"/>
    <xdr:sp macro="" textlink="">
      <xdr:nvSpPr>
        <xdr:cNvPr id="490" name="テキスト ボックス 489"/>
        <xdr:cNvSpPr txBox="1"/>
      </xdr:nvSpPr>
      <xdr:spPr>
        <a:xfrm>
          <a:off x="7594111" y="167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124409</xdr:rowOff>
    </xdr:from>
    <xdr:to>
      <xdr:col>36</xdr:col>
      <xdr:colOff>165100</xdr:colOff>
      <xdr:row>98</xdr:row>
      <xdr:rowOff>54559</xdr:rowOff>
    </xdr:to>
    <xdr:sp macro="" textlink="">
      <xdr:nvSpPr>
        <xdr:cNvPr id="491" name="楕円 490"/>
        <xdr:cNvSpPr/>
      </xdr:nvSpPr>
      <xdr:spPr>
        <a:xfrm>
          <a:off x="69215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45686</xdr:rowOff>
    </xdr:from>
    <xdr:ext cx="534377" cy="259045"/>
    <xdr:sp macro="" textlink="">
      <xdr:nvSpPr>
        <xdr:cNvPr id="492" name="テキスト ボックス 491"/>
        <xdr:cNvSpPr txBox="1"/>
      </xdr:nvSpPr>
      <xdr:spPr>
        <a:xfrm>
          <a:off x="6705111" y="16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56934</xdr:rowOff>
    </xdr:from>
    <xdr:to>
      <xdr:col>85</xdr:col>
      <xdr:colOff>127000</xdr:colOff>
      <xdr:row>37</xdr:row>
      <xdr:rowOff>7874</xdr:rowOff>
    </xdr:to>
    <xdr:cxnSp macro="">
      <xdr:nvCxnSpPr>
        <xdr:cNvPr id="521" name="直線コネクタ 520"/>
        <xdr:cNvCxnSpPr/>
      </xdr:nvCxnSpPr>
      <xdr:spPr>
        <a:xfrm flipV="1">
          <a:off x="15481300" y="6229134"/>
          <a:ext cx="8382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7874</xdr:rowOff>
    </xdr:from>
    <xdr:to>
      <xdr:col>81</xdr:col>
      <xdr:colOff>50800</xdr:colOff>
      <xdr:row>38</xdr:row>
      <xdr:rowOff>170497</xdr:rowOff>
    </xdr:to>
    <xdr:cxnSp macro="">
      <xdr:nvCxnSpPr>
        <xdr:cNvPr id="524" name="直線コネクタ 523"/>
        <xdr:cNvCxnSpPr/>
      </xdr:nvCxnSpPr>
      <xdr:spPr>
        <a:xfrm flipV="1">
          <a:off x="14592300" y="6351524"/>
          <a:ext cx="889000" cy="3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137909</xdr:rowOff>
    </xdr:from>
    <xdr:to>
      <xdr:col>76</xdr:col>
      <xdr:colOff>114300</xdr:colOff>
      <xdr:row>38</xdr:row>
      <xdr:rowOff>170497</xdr:rowOff>
    </xdr:to>
    <xdr:cxnSp macro="">
      <xdr:nvCxnSpPr>
        <xdr:cNvPr id="527" name="直線コネクタ 526"/>
        <xdr:cNvCxnSpPr/>
      </xdr:nvCxnSpPr>
      <xdr:spPr>
        <a:xfrm>
          <a:off x="13703300" y="6653009"/>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137909</xdr:rowOff>
    </xdr:from>
    <xdr:to>
      <xdr:col>71</xdr:col>
      <xdr:colOff>177800</xdr:colOff>
      <xdr:row>39</xdr:row>
      <xdr:rowOff>37884</xdr:rowOff>
    </xdr:to>
    <xdr:cxnSp macro="">
      <xdr:nvCxnSpPr>
        <xdr:cNvPr id="530" name="直線コネクタ 529"/>
        <xdr:cNvCxnSpPr/>
      </xdr:nvCxnSpPr>
      <xdr:spPr>
        <a:xfrm flipV="1">
          <a:off x="12814300" y="665300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3" name="フローチャート: 判断 532"/>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33596</xdr:rowOff>
    </xdr:from>
    <xdr:ext cx="469744" cy="259045"/>
    <xdr:sp macro="" textlink="">
      <xdr:nvSpPr>
        <xdr:cNvPr id="534" name="テキスト ボックス 533"/>
        <xdr:cNvSpPr txBox="1"/>
      </xdr:nvSpPr>
      <xdr:spPr>
        <a:xfrm>
          <a:off x="12579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6134</xdr:rowOff>
    </xdr:from>
    <xdr:to>
      <xdr:col>85</xdr:col>
      <xdr:colOff>177800</xdr:colOff>
      <xdr:row>36</xdr:row>
      <xdr:rowOff>107734</xdr:rowOff>
    </xdr:to>
    <xdr:sp macro="" textlink="">
      <xdr:nvSpPr>
        <xdr:cNvPr id="540" name="楕円 539"/>
        <xdr:cNvSpPr/>
      </xdr:nvSpPr>
      <xdr:spPr>
        <a:xfrm>
          <a:off x="16268700" y="61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29011</xdr:rowOff>
    </xdr:from>
    <xdr:ext cx="534377" cy="259045"/>
    <xdr:sp macro="" textlink="">
      <xdr:nvSpPr>
        <xdr:cNvPr id="541" name="災害復旧事業費該当値テキスト"/>
        <xdr:cNvSpPr txBox="1"/>
      </xdr:nvSpPr>
      <xdr:spPr>
        <a:xfrm>
          <a:off x="16370300" y="60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128524</xdr:rowOff>
    </xdr:from>
    <xdr:to>
      <xdr:col>81</xdr:col>
      <xdr:colOff>101600</xdr:colOff>
      <xdr:row>37</xdr:row>
      <xdr:rowOff>58674</xdr:rowOff>
    </xdr:to>
    <xdr:sp macro="" textlink="">
      <xdr:nvSpPr>
        <xdr:cNvPr id="542" name="楕円 541"/>
        <xdr:cNvSpPr/>
      </xdr:nvSpPr>
      <xdr:spPr>
        <a:xfrm>
          <a:off x="1543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75201</xdr:rowOff>
    </xdr:from>
    <xdr:ext cx="534377" cy="259045"/>
    <xdr:sp macro="" textlink="">
      <xdr:nvSpPr>
        <xdr:cNvPr id="543" name="テキスト ボックス 542"/>
        <xdr:cNvSpPr txBox="1"/>
      </xdr:nvSpPr>
      <xdr:spPr>
        <a:xfrm>
          <a:off x="15214111" y="60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119697</xdr:rowOff>
    </xdr:from>
    <xdr:to>
      <xdr:col>76</xdr:col>
      <xdr:colOff>165100</xdr:colOff>
      <xdr:row>39</xdr:row>
      <xdr:rowOff>49847</xdr:rowOff>
    </xdr:to>
    <xdr:sp macro="" textlink="">
      <xdr:nvSpPr>
        <xdr:cNvPr id="544" name="楕円 543"/>
        <xdr:cNvSpPr/>
      </xdr:nvSpPr>
      <xdr:spPr>
        <a:xfrm>
          <a:off x="145415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66374</xdr:rowOff>
    </xdr:from>
    <xdr:ext cx="469744" cy="259045"/>
    <xdr:sp macro="" textlink="">
      <xdr:nvSpPr>
        <xdr:cNvPr id="545" name="テキスト ボックス 544"/>
        <xdr:cNvSpPr txBox="1"/>
      </xdr:nvSpPr>
      <xdr:spPr>
        <a:xfrm>
          <a:off x="14357428" y="64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87109</xdr:rowOff>
    </xdr:from>
    <xdr:to>
      <xdr:col>72</xdr:col>
      <xdr:colOff>38100</xdr:colOff>
      <xdr:row>39</xdr:row>
      <xdr:rowOff>17259</xdr:rowOff>
    </xdr:to>
    <xdr:sp macro="" textlink="">
      <xdr:nvSpPr>
        <xdr:cNvPr id="546" name="楕円 545"/>
        <xdr:cNvSpPr/>
      </xdr:nvSpPr>
      <xdr:spPr>
        <a:xfrm>
          <a:off x="136525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33786</xdr:rowOff>
    </xdr:from>
    <xdr:ext cx="469744" cy="259045"/>
    <xdr:sp macro="" textlink="">
      <xdr:nvSpPr>
        <xdr:cNvPr id="547" name="テキスト ボックス 546"/>
        <xdr:cNvSpPr txBox="1"/>
      </xdr:nvSpPr>
      <xdr:spPr>
        <a:xfrm>
          <a:off x="13468428" y="63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158534</xdr:rowOff>
    </xdr:from>
    <xdr:to>
      <xdr:col>67</xdr:col>
      <xdr:colOff>101600</xdr:colOff>
      <xdr:row>39</xdr:row>
      <xdr:rowOff>88684</xdr:rowOff>
    </xdr:to>
    <xdr:sp macro="" textlink="">
      <xdr:nvSpPr>
        <xdr:cNvPr id="548" name="楕円 547"/>
        <xdr:cNvSpPr/>
      </xdr:nvSpPr>
      <xdr:spPr>
        <a:xfrm>
          <a:off x="12763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79811</xdr:rowOff>
    </xdr:from>
    <xdr:ext cx="378565" cy="259045"/>
    <xdr:sp macro="" textlink="">
      <xdr:nvSpPr>
        <xdr:cNvPr id="549" name="テキスト ボックス 548"/>
        <xdr:cNvSpPr txBox="1"/>
      </xdr:nvSpPr>
      <xdr:spPr>
        <a:xfrm>
          <a:off x="12625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74092</xdr:rowOff>
    </xdr:from>
    <xdr:to>
      <xdr:col>85</xdr:col>
      <xdr:colOff>127000</xdr:colOff>
      <xdr:row>72</xdr:row>
      <xdr:rowOff>167230</xdr:rowOff>
    </xdr:to>
    <xdr:cxnSp macro="">
      <xdr:nvCxnSpPr>
        <xdr:cNvPr id="629" name="直線コネクタ 628"/>
        <xdr:cNvCxnSpPr/>
      </xdr:nvCxnSpPr>
      <xdr:spPr>
        <a:xfrm flipV="1">
          <a:off x="15481300" y="12418492"/>
          <a:ext cx="8382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15684</xdr:rowOff>
    </xdr:from>
    <xdr:to>
      <xdr:col>81</xdr:col>
      <xdr:colOff>50800</xdr:colOff>
      <xdr:row>72</xdr:row>
      <xdr:rowOff>167230</xdr:rowOff>
    </xdr:to>
    <xdr:cxnSp macro="">
      <xdr:nvCxnSpPr>
        <xdr:cNvPr id="632" name="直線コネクタ 631"/>
        <xdr:cNvCxnSpPr/>
      </xdr:nvCxnSpPr>
      <xdr:spPr>
        <a:xfrm>
          <a:off x="14592300" y="12360084"/>
          <a:ext cx="889000" cy="1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15684</xdr:rowOff>
    </xdr:from>
    <xdr:to>
      <xdr:col>76</xdr:col>
      <xdr:colOff>114300</xdr:colOff>
      <xdr:row>72</xdr:row>
      <xdr:rowOff>120710</xdr:rowOff>
    </xdr:to>
    <xdr:cxnSp macro="">
      <xdr:nvCxnSpPr>
        <xdr:cNvPr id="635" name="直線コネクタ 634"/>
        <xdr:cNvCxnSpPr/>
      </xdr:nvCxnSpPr>
      <xdr:spPr>
        <a:xfrm flipV="1">
          <a:off x="13703300" y="12360084"/>
          <a:ext cx="88900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120710</xdr:rowOff>
    </xdr:from>
    <xdr:to>
      <xdr:col>71</xdr:col>
      <xdr:colOff>177800</xdr:colOff>
      <xdr:row>72</xdr:row>
      <xdr:rowOff>139586</xdr:rowOff>
    </xdr:to>
    <xdr:cxnSp macro="">
      <xdr:nvCxnSpPr>
        <xdr:cNvPr id="638" name="直線コネクタ 637"/>
        <xdr:cNvCxnSpPr/>
      </xdr:nvCxnSpPr>
      <xdr:spPr>
        <a:xfrm flipV="1">
          <a:off x="12814300" y="12465110"/>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41" name="フローチャート: 判断 640"/>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142961</xdr:rowOff>
    </xdr:from>
    <xdr:ext cx="534377" cy="259045"/>
    <xdr:sp macro="" textlink="">
      <xdr:nvSpPr>
        <xdr:cNvPr id="642" name="テキスト ボックス 641"/>
        <xdr:cNvSpPr txBox="1"/>
      </xdr:nvSpPr>
      <xdr:spPr>
        <a:xfrm>
          <a:off x="12547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23292</xdr:rowOff>
    </xdr:from>
    <xdr:to>
      <xdr:col>85</xdr:col>
      <xdr:colOff>177800</xdr:colOff>
      <xdr:row>72</xdr:row>
      <xdr:rowOff>124892</xdr:rowOff>
    </xdr:to>
    <xdr:sp macro="" textlink="">
      <xdr:nvSpPr>
        <xdr:cNvPr id="648" name="楕円 647"/>
        <xdr:cNvSpPr/>
      </xdr:nvSpPr>
      <xdr:spPr>
        <a:xfrm>
          <a:off x="16268700" y="123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46169</xdr:rowOff>
    </xdr:from>
    <xdr:ext cx="534377" cy="259045"/>
    <xdr:sp macro="" textlink="">
      <xdr:nvSpPr>
        <xdr:cNvPr id="649" name="公債費該当値テキスト"/>
        <xdr:cNvSpPr txBox="1"/>
      </xdr:nvSpPr>
      <xdr:spPr>
        <a:xfrm>
          <a:off x="16370300" y="122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116430</xdr:rowOff>
    </xdr:from>
    <xdr:to>
      <xdr:col>81</xdr:col>
      <xdr:colOff>101600</xdr:colOff>
      <xdr:row>73</xdr:row>
      <xdr:rowOff>46580</xdr:rowOff>
    </xdr:to>
    <xdr:sp macro="" textlink="">
      <xdr:nvSpPr>
        <xdr:cNvPr id="650" name="楕円 649"/>
        <xdr:cNvSpPr/>
      </xdr:nvSpPr>
      <xdr:spPr>
        <a:xfrm>
          <a:off x="154305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63107</xdr:rowOff>
    </xdr:from>
    <xdr:ext cx="534377" cy="259045"/>
    <xdr:sp macro="" textlink="">
      <xdr:nvSpPr>
        <xdr:cNvPr id="651" name="テキスト ボックス 650"/>
        <xdr:cNvSpPr txBox="1"/>
      </xdr:nvSpPr>
      <xdr:spPr>
        <a:xfrm>
          <a:off x="15214111" y="122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136334</xdr:rowOff>
    </xdr:from>
    <xdr:to>
      <xdr:col>76</xdr:col>
      <xdr:colOff>165100</xdr:colOff>
      <xdr:row>72</xdr:row>
      <xdr:rowOff>66484</xdr:rowOff>
    </xdr:to>
    <xdr:sp macro="" textlink="">
      <xdr:nvSpPr>
        <xdr:cNvPr id="652" name="楕円 651"/>
        <xdr:cNvSpPr/>
      </xdr:nvSpPr>
      <xdr:spPr>
        <a:xfrm>
          <a:off x="14541500" y="12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83011</xdr:rowOff>
    </xdr:from>
    <xdr:ext cx="534377" cy="259045"/>
    <xdr:sp macro="" textlink="">
      <xdr:nvSpPr>
        <xdr:cNvPr id="653" name="テキスト ボックス 652"/>
        <xdr:cNvSpPr txBox="1"/>
      </xdr:nvSpPr>
      <xdr:spPr>
        <a:xfrm>
          <a:off x="14325111" y="120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69910</xdr:rowOff>
    </xdr:from>
    <xdr:to>
      <xdr:col>72</xdr:col>
      <xdr:colOff>38100</xdr:colOff>
      <xdr:row>73</xdr:row>
      <xdr:rowOff>60</xdr:rowOff>
    </xdr:to>
    <xdr:sp macro="" textlink="">
      <xdr:nvSpPr>
        <xdr:cNvPr id="654" name="楕円 653"/>
        <xdr:cNvSpPr/>
      </xdr:nvSpPr>
      <xdr:spPr>
        <a:xfrm>
          <a:off x="13652500" y="12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16587</xdr:rowOff>
    </xdr:from>
    <xdr:ext cx="534377" cy="259045"/>
    <xdr:sp macro="" textlink="">
      <xdr:nvSpPr>
        <xdr:cNvPr id="655" name="テキスト ボックス 654"/>
        <xdr:cNvSpPr txBox="1"/>
      </xdr:nvSpPr>
      <xdr:spPr>
        <a:xfrm>
          <a:off x="13436111" y="121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88786</xdr:rowOff>
    </xdr:from>
    <xdr:to>
      <xdr:col>67</xdr:col>
      <xdr:colOff>101600</xdr:colOff>
      <xdr:row>73</xdr:row>
      <xdr:rowOff>18936</xdr:rowOff>
    </xdr:to>
    <xdr:sp macro="" textlink="">
      <xdr:nvSpPr>
        <xdr:cNvPr id="656" name="楕円 655"/>
        <xdr:cNvSpPr/>
      </xdr:nvSpPr>
      <xdr:spPr>
        <a:xfrm>
          <a:off x="12763500" y="12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35463</xdr:rowOff>
    </xdr:from>
    <xdr:ext cx="534377" cy="259045"/>
    <xdr:sp macro="" textlink="">
      <xdr:nvSpPr>
        <xdr:cNvPr id="657" name="テキスト ボックス 656"/>
        <xdr:cNvSpPr txBox="1"/>
      </xdr:nvSpPr>
      <xdr:spPr>
        <a:xfrm>
          <a:off x="12547111" y="12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122051</xdr:rowOff>
    </xdr:from>
    <xdr:to>
      <xdr:col>85</xdr:col>
      <xdr:colOff>127000</xdr:colOff>
      <xdr:row>98</xdr:row>
      <xdr:rowOff>128398</xdr:rowOff>
    </xdr:to>
    <xdr:cxnSp macro="">
      <xdr:nvCxnSpPr>
        <xdr:cNvPr id="684" name="直線コネクタ 683"/>
        <xdr:cNvCxnSpPr/>
      </xdr:nvCxnSpPr>
      <xdr:spPr>
        <a:xfrm>
          <a:off x="15481300" y="16924151"/>
          <a:ext cx="8382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4432</xdr:rowOff>
    </xdr:from>
    <xdr:to>
      <xdr:col>81</xdr:col>
      <xdr:colOff>50800</xdr:colOff>
      <xdr:row>98</xdr:row>
      <xdr:rowOff>122051</xdr:rowOff>
    </xdr:to>
    <xdr:cxnSp macro="">
      <xdr:nvCxnSpPr>
        <xdr:cNvPr id="687" name="直線コネクタ 686"/>
        <xdr:cNvCxnSpPr/>
      </xdr:nvCxnSpPr>
      <xdr:spPr>
        <a:xfrm>
          <a:off x="14592300" y="16635082"/>
          <a:ext cx="889000" cy="28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4432</xdr:rowOff>
    </xdr:from>
    <xdr:to>
      <xdr:col>76</xdr:col>
      <xdr:colOff>114300</xdr:colOff>
      <xdr:row>98</xdr:row>
      <xdr:rowOff>135330</xdr:rowOff>
    </xdr:to>
    <xdr:cxnSp macro="">
      <xdr:nvCxnSpPr>
        <xdr:cNvPr id="690" name="直線コネクタ 689"/>
        <xdr:cNvCxnSpPr/>
      </xdr:nvCxnSpPr>
      <xdr:spPr>
        <a:xfrm flipV="1">
          <a:off x="13703300" y="16635082"/>
          <a:ext cx="889000" cy="3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132632</xdr:rowOff>
    </xdr:from>
    <xdr:to>
      <xdr:col>71</xdr:col>
      <xdr:colOff>177800</xdr:colOff>
      <xdr:row>98</xdr:row>
      <xdr:rowOff>135330</xdr:rowOff>
    </xdr:to>
    <xdr:cxnSp macro="">
      <xdr:nvCxnSpPr>
        <xdr:cNvPr id="693" name="直線コネクタ 692"/>
        <xdr:cNvCxnSpPr/>
      </xdr:nvCxnSpPr>
      <xdr:spPr>
        <a:xfrm>
          <a:off x="12814300" y="1693473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54646</xdr:rowOff>
    </xdr:from>
    <xdr:to>
      <xdr:col>67</xdr:col>
      <xdr:colOff>101600</xdr:colOff>
      <xdr:row>97</xdr:row>
      <xdr:rowOff>156246</xdr:rowOff>
    </xdr:to>
    <xdr:sp macro="" textlink="">
      <xdr:nvSpPr>
        <xdr:cNvPr id="696" name="フローチャート: 判断 695"/>
        <xdr:cNvSpPr/>
      </xdr:nvSpPr>
      <xdr:spPr>
        <a:xfrm>
          <a:off x="12763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1323</xdr:rowOff>
    </xdr:from>
    <xdr:ext cx="534377" cy="259045"/>
    <xdr:sp macro="" textlink="">
      <xdr:nvSpPr>
        <xdr:cNvPr id="697" name="テキスト ボックス 696"/>
        <xdr:cNvSpPr txBox="1"/>
      </xdr:nvSpPr>
      <xdr:spPr>
        <a:xfrm>
          <a:off x="12547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77598</xdr:rowOff>
    </xdr:from>
    <xdr:to>
      <xdr:col>85</xdr:col>
      <xdr:colOff>177800</xdr:colOff>
      <xdr:row>99</xdr:row>
      <xdr:rowOff>7748</xdr:rowOff>
    </xdr:to>
    <xdr:sp macro="" textlink="">
      <xdr:nvSpPr>
        <xdr:cNvPr id="703" name="楕円 702"/>
        <xdr:cNvSpPr/>
      </xdr:nvSpPr>
      <xdr:spPr>
        <a:xfrm>
          <a:off x="16268700" y="168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163975</xdr:rowOff>
    </xdr:from>
    <xdr:ext cx="469744" cy="259045"/>
    <xdr:sp macro="" textlink="">
      <xdr:nvSpPr>
        <xdr:cNvPr id="704" name="積立金該当値テキスト"/>
        <xdr:cNvSpPr txBox="1"/>
      </xdr:nvSpPr>
      <xdr:spPr>
        <a:xfrm>
          <a:off x="16370300" y="167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71251</xdr:rowOff>
    </xdr:from>
    <xdr:to>
      <xdr:col>81</xdr:col>
      <xdr:colOff>101600</xdr:colOff>
      <xdr:row>99</xdr:row>
      <xdr:rowOff>1401</xdr:rowOff>
    </xdr:to>
    <xdr:sp macro="" textlink="">
      <xdr:nvSpPr>
        <xdr:cNvPr id="705" name="楕円 704"/>
        <xdr:cNvSpPr/>
      </xdr:nvSpPr>
      <xdr:spPr>
        <a:xfrm>
          <a:off x="15430500" y="168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163978</xdr:rowOff>
    </xdr:from>
    <xdr:ext cx="469744" cy="259045"/>
    <xdr:sp macro="" textlink="">
      <xdr:nvSpPr>
        <xdr:cNvPr id="706" name="テキスト ボックス 705"/>
        <xdr:cNvSpPr txBox="1"/>
      </xdr:nvSpPr>
      <xdr:spPr>
        <a:xfrm>
          <a:off x="15246428" y="169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125082</xdr:rowOff>
    </xdr:from>
    <xdr:to>
      <xdr:col>76</xdr:col>
      <xdr:colOff>165100</xdr:colOff>
      <xdr:row>97</xdr:row>
      <xdr:rowOff>55232</xdr:rowOff>
    </xdr:to>
    <xdr:sp macro="" textlink="">
      <xdr:nvSpPr>
        <xdr:cNvPr id="707" name="楕円 706"/>
        <xdr:cNvSpPr/>
      </xdr:nvSpPr>
      <xdr:spPr>
        <a:xfrm>
          <a:off x="14541500" y="165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71759</xdr:rowOff>
    </xdr:from>
    <xdr:ext cx="534377" cy="259045"/>
    <xdr:sp macro="" textlink="">
      <xdr:nvSpPr>
        <xdr:cNvPr id="708" name="テキスト ボックス 707"/>
        <xdr:cNvSpPr txBox="1"/>
      </xdr:nvSpPr>
      <xdr:spPr>
        <a:xfrm>
          <a:off x="14325111" y="163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84530</xdr:rowOff>
    </xdr:from>
    <xdr:to>
      <xdr:col>72</xdr:col>
      <xdr:colOff>38100</xdr:colOff>
      <xdr:row>99</xdr:row>
      <xdr:rowOff>14680</xdr:rowOff>
    </xdr:to>
    <xdr:sp macro="" textlink="">
      <xdr:nvSpPr>
        <xdr:cNvPr id="709" name="楕円 708"/>
        <xdr:cNvSpPr/>
      </xdr:nvSpPr>
      <xdr:spPr>
        <a:xfrm>
          <a:off x="13652500" y="168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5807</xdr:rowOff>
    </xdr:from>
    <xdr:ext cx="378565" cy="259045"/>
    <xdr:sp macro="" textlink="">
      <xdr:nvSpPr>
        <xdr:cNvPr id="710" name="テキスト ボックス 709"/>
        <xdr:cNvSpPr txBox="1"/>
      </xdr:nvSpPr>
      <xdr:spPr>
        <a:xfrm>
          <a:off x="13514017" y="1697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81832</xdr:rowOff>
    </xdr:from>
    <xdr:to>
      <xdr:col>67</xdr:col>
      <xdr:colOff>101600</xdr:colOff>
      <xdr:row>99</xdr:row>
      <xdr:rowOff>11982</xdr:rowOff>
    </xdr:to>
    <xdr:sp macro="" textlink="">
      <xdr:nvSpPr>
        <xdr:cNvPr id="711" name="楕円 710"/>
        <xdr:cNvSpPr/>
      </xdr:nvSpPr>
      <xdr:spPr>
        <a:xfrm>
          <a:off x="12763500" y="168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3109</xdr:rowOff>
    </xdr:from>
    <xdr:ext cx="378565" cy="259045"/>
    <xdr:sp macro="" textlink="">
      <xdr:nvSpPr>
        <xdr:cNvPr id="712" name="テキスト ボックス 711"/>
        <xdr:cNvSpPr txBox="1"/>
      </xdr:nvSpPr>
      <xdr:spPr>
        <a:xfrm>
          <a:off x="12625017" y="1697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100381</xdr:rowOff>
    </xdr:from>
    <xdr:to>
      <xdr:col>116</xdr:col>
      <xdr:colOff>63500</xdr:colOff>
      <xdr:row>38</xdr:row>
      <xdr:rowOff>128804</xdr:rowOff>
    </xdr:to>
    <xdr:cxnSp macro="">
      <xdr:nvCxnSpPr>
        <xdr:cNvPr id="741" name="直線コネクタ 740"/>
        <xdr:cNvCxnSpPr/>
      </xdr:nvCxnSpPr>
      <xdr:spPr>
        <a:xfrm flipV="1">
          <a:off x="21323300" y="6615481"/>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128804</xdr:rowOff>
    </xdr:from>
    <xdr:to>
      <xdr:col>111</xdr:col>
      <xdr:colOff>177800</xdr:colOff>
      <xdr:row>38</xdr:row>
      <xdr:rowOff>167056</xdr:rowOff>
    </xdr:to>
    <xdr:cxnSp macro="">
      <xdr:nvCxnSpPr>
        <xdr:cNvPr id="744" name="直線コネクタ 743"/>
        <xdr:cNvCxnSpPr/>
      </xdr:nvCxnSpPr>
      <xdr:spPr>
        <a:xfrm flipV="1">
          <a:off x="20434300" y="664390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167056</xdr:rowOff>
    </xdr:from>
    <xdr:to>
      <xdr:col>107</xdr:col>
      <xdr:colOff>50800</xdr:colOff>
      <xdr:row>39</xdr:row>
      <xdr:rowOff>44450</xdr:rowOff>
    </xdr:to>
    <xdr:cxnSp macro="">
      <xdr:nvCxnSpPr>
        <xdr:cNvPr id="747" name="直線コネクタ 746"/>
        <xdr:cNvCxnSpPr/>
      </xdr:nvCxnSpPr>
      <xdr:spPr>
        <a:xfrm flipV="1">
          <a:off x="19545300" y="6682156"/>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3" name="フローチャート: 判断 752"/>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143248</xdr:rowOff>
    </xdr:from>
    <xdr:ext cx="469744" cy="259045"/>
    <xdr:sp macro="" textlink="">
      <xdr:nvSpPr>
        <xdr:cNvPr id="754" name="テキスト ボックス 753"/>
        <xdr:cNvSpPr txBox="1"/>
      </xdr:nvSpPr>
      <xdr:spPr>
        <a:xfrm>
          <a:off x="18421428" y="63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49581</xdr:rowOff>
    </xdr:from>
    <xdr:to>
      <xdr:col>116</xdr:col>
      <xdr:colOff>114300</xdr:colOff>
      <xdr:row>38</xdr:row>
      <xdr:rowOff>151181</xdr:rowOff>
    </xdr:to>
    <xdr:sp macro="" textlink="">
      <xdr:nvSpPr>
        <xdr:cNvPr id="760" name="楕円 759"/>
        <xdr:cNvSpPr/>
      </xdr:nvSpPr>
      <xdr:spPr>
        <a:xfrm>
          <a:off x="221107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135958</xdr:rowOff>
    </xdr:from>
    <xdr:ext cx="469744" cy="259045"/>
    <xdr:sp macro="" textlink="">
      <xdr:nvSpPr>
        <xdr:cNvPr id="761" name="投資及び出資金該当値テキスト"/>
        <xdr:cNvSpPr txBox="1"/>
      </xdr:nvSpPr>
      <xdr:spPr>
        <a:xfrm>
          <a:off x="22212300" y="64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78004</xdr:rowOff>
    </xdr:from>
    <xdr:to>
      <xdr:col>112</xdr:col>
      <xdr:colOff>38100</xdr:colOff>
      <xdr:row>39</xdr:row>
      <xdr:rowOff>8154</xdr:rowOff>
    </xdr:to>
    <xdr:sp macro="" textlink="">
      <xdr:nvSpPr>
        <xdr:cNvPr id="762" name="楕円 761"/>
        <xdr:cNvSpPr/>
      </xdr:nvSpPr>
      <xdr:spPr>
        <a:xfrm>
          <a:off x="21272500" y="65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170731</xdr:rowOff>
    </xdr:from>
    <xdr:ext cx="469744" cy="259045"/>
    <xdr:sp macro="" textlink="">
      <xdr:nvSpPr>
        <xdr:cNvPr id="763" name="テキスト ボックス 762"/>
        <xdr:cNvSpPr txBox="1"/>
      </xdr:nvSpPr>
      <xdr:spPr>
        <a:xfrm>
          <a:off x="21088428" y="66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116256</xdr:rowOff>
    </xdr:from>
    <xdr:to>
      <xdr:col>107</xdr:col>
      <xdr:colOff>101600</xdr:colOff>
      <xdr:row>39</xdr:row>
      <xdr:rowOff>46406</xdr:rowOff>
    </xdr:to>
    <xdr:sp macro="" textlink="">
      <xdr:nvSpPr>
        <xdr:cNvPr id="764" name="楕円 763"/>
        <xdr:cNvSpPr/>
      </xdr:nvSpPr>
      <xdr:spPr>
        <a:xfrm>
          <a:off x="20383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37533</xdr:rowOff>
    </xdr:from>
    <xdr:ext cx="378565" cy="259045"/>
    <xdr:sp macro="" textlink="">
      <xdr:nvSpPr>
        <xdr:cNvPr id="765" name="テキスト ボックス 764"/>
        <xdr:cNvSpPr txBox="1"/>
      </xdr:nvSpPr>
      <xdr:spPr>
        <a:xfrm>
          <a:off x="20245017" y="67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127905</xdr:rowOff>
    </xdr:from>
    <xdr:to>
      <xdr:col>116</xdr:col>
      <xdr:colOff>63500</xdr:colOff>
      <xdr:row>54</xdr:row>
      <xdr:rowOff>135357</xdr:rowOff>
    </xdr:to>
    <xdr:cxnSp macro="">
      <xdr:nvCxnSpPr>
        <xdr:cNvPr id="796" name="直線コネクタ 795"/>
        <xdr:cNvCxnSpPr/>
      </xdr:nvCxnSpPr>
      <xdr:spPr>
        <a:xfrm flipV="1">
          <a:off x="21323300" y="9386205"/>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135357</xdr:rowOff>
    </xdr:from>
    <xdr:to>
      <xdr:col>111</xdr:col>
      <xdr:colOff>177800</xdr:colOff>
      <xdr:row>54</xdr:row>
      <xdr:rowOff>146055</xdr:rowOff>
    </xdr:to>
    <xdr:cxnSp macro="">
      <xdr:nvCxnSpPr>
        <xdr:cNvPr id="799" name="直線コネクタ 798"/>
        <xdr:cNvCxnSpPr/>
      </xdr:nvCxnSpPr>
      <xdr:spPr>
        <a:xfrm flipV="1">
          <a:off x="20434300" y="9393657"/>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60878</xdr:rowOff>
    </xdr:from>
    <xdr:to>
      <xdr:col>107</xdr:col>
      <xdr:colOff>50800</xdr:colOff>
      <xdr:row>54</xdr:row>
      <xdr:rowOff>146055</xdr:rowOff>
    </xdr:to>
    <xdr:cxnSp macro="">
      <xdr:nvCxnSpPr>
        <xdr:cNvPr id="802" name="直線コネクタ 801"/>
        <xdr:cNvCxnSpPr/>
      </xdr:nvCxnSpPr>
      <xdr:spPr>
        <a:xfrm>
          <a:off x="19545300" y="9319178"/>
          <a:ext cx="889000" cy="8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60878</xdr:rowOff>
    </xdr:from>
    <xdr:to>
      <xdr:col>102</xdr:col>
      <xdr:colOff>114300</xdr:colOff>
      <xdr:row>54</xdr:row>
      <xdr:rowOff>160274</xdr:rowOff>
    </xdr:to>
    <xdr:cxnSp macro="">
      <xdr:nvCxnSpPr>
        <xdr:cNvPr id="805" name="直線コネクタ 804"/>
        <xdr:cNvCxnSpPr/>
      </xdr:nvCxnSpPr>
      <xdr:spPr>
        <a:xfrm flipV="1">
          <a:off x="18656300" y="9319178"/>
          <a:ext cx="889000" cy="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8" name="フローチャート: 判断 807"/>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54205</xdr:rowOff>
    </xdr:from>
    <xdr:ext cx="469744" cy="259045"/>
    <xdr:sp macro="" textlink="">
      <xdr:nvSpPr>
        <xdr:cNvPr id="809" name="テキスト ボックス 808"/>
        <xdr:cNvSpPr txBox="1"/>
      </xdr:nvSpPr>
      <xdr:spPr>
        <a:xfrm>
          <a:off x="18421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77105</xdr:rowOff>
    </xdr:from>
    <xdr:to>
      <xdr:col>116</xdr:col>
      <xdr:colOff>114300</xdr:colOff>
      <xdr:row>55</xdr:row>
      <xdr:rowOff>7255</xdr:rowOff>
    </xdr:to>
    <xdr:sp macro="" textlink="">
      <xdr:nvSpPr>
        <xdr:cNvPr id="815" name="楕円 814"/>
        <xdr:cNvSpPr/>
      </xdr:nvSpPr>
      <xdr:spPr>
        <a:xfrm>
          <a:off x="22110700" y="93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99982</xdr:rowOff>
    </xdr:from>
    <xdr:ext cx="534377" cy="259045"/>
    <xdr:sp macro="" textlink="">
      <xdr:nvSpPr>
        <xdr:cNvPr id="816" name="貸付金該当値テキスト"/>
        <xdr:cNvSpPr txBox="1"/>
      </xdr:nvSpPr>
      <xdr:spPr>
        <a:xfrm>
          <a:off x="22212300" y="91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84557</xdr:rowOff>
    </xdr:from>
    <xdr:to>
      <xdr:col>112</xdr:col>
      <xdr:colOff>38100</xdr:colOff>
      <xdr:row>55</xdr:row>
      <xdr:rowOff>14707</xdr:rowOff>
    </xdr:to>
    <xdr:sp macro="" textlink="">
      <xdr:nvSpPr>
        <xdr:cNvPr id="817" name="楕円 816"/>
        <xdr:cNvSpPr/>
      </xdr:nvSpPr>
      <xdr:spPr>
        <a:xfrm>
          <a:off x="21272500" y="9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31234</xdr:rowOff>
    </xdr:from>
    <xdr:ext cx="534377" cy="259045"/>
    <xdr:sp macro="" textlink="">
      <xdr:nvSpPr>
        <xdr:cNvPr id="818" name="テキスト ボックス 817"/>
        <xdr:cNvSpPr txBox="1"/>
      </xdr:nvSpPr>
      <xdr:spPr>
        <a:xfrm>
          <a:off x="21056111" y="91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95255</xdr:rowOff>
    </xdr:from>
    <xdr:to>
      <xdr:col>107</xdr:col>
      <xdr:colOff>101600</xdr:colOff>
      <xdr:row>55</xdr:row>
      <xdr:rowOff>25405</xdr:rowOff>
    </xdr:to>
    <xdr:sp macro="" textlink="">
      <xdr:nvSpPr>
        <xdr:cNvPr id="819" name="楕円 818"/>
        <xdr:cNvSpPr/>
      </xdr:nvSpPr>
      <xdr:spPr>
        <a:xfrm>
          <a:off x="20383500" y="93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41932</xdr:rowOff>
    </xdr:from>
    <xdr:ext cx="534377" cy="259045"/>
    <xdr:sp macro="" textlink="">
      <xdr:nvSpPr>
        <xdr:cNvPr id="820" name="テキスト ボックス 819"/>
        <xdr:cNvSpPr txBox="1"/>
      </xdr:nvSpPr>
      <xdr:spPr>
        <a:xfrm>
          <a:off x="20167111" y="91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10078</xdr:rowOff>
    </xdr:from>
    <xdr:to>
      <xdr:col>102</xdr:col>
      <xdr:colOff>165100</xdr:colOff>
      <xdr:row>54</xdr:row>
      <xdr:rowOff>111678</xdr:rowOff>
    </xdr:to>
    <xdr:sp macro="" textlink="">
      <xdr:nvSpPr>
        <xdr:cNvPr id="821" name="楕円 820"/>
        <xdr:cNvSpPr/>
      </xdr:nvSpPr>
      <xdr:spPr>
        <a:xfrm>
          <a:off x="19494500" y="92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128205</xdr:rowOff>
    </xdr:from>
    <xdr:ext cx="534377" cy="259045"/>
    <xdr:sp macro="" textlink="">
      <xdr:nvSpPr>
        <xdr:cNvPr id="822" name="テキスト ボックス 821"/>
        <xdr:cNvSpPr txBox="1"/>
      </xdr:nvSpPr>
      <xdr:spPr>
        <a:xfrm>
          <a:off x="19278111" y="90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109474</xdr:rowOff>
    </xdr:from>
    <xdr:to>
      <xdr:col>98</xdr:col>
      <xdr:colOff>38100</xdr:colOff>
      <xdr:row>55</xdr:row>
      <xdr:rowOff>39624</xdr:rowOff>
    </xdr:to>
    <xdr:sp macro="" textlink="">
      <xdr:nvSpPr>
        <xdr:cNvPr id="823" name="楕円 822"/>
        <xdr:cNvSpPr/>
      </xdr:nvSpPr>
      <xdr:spPr>
        <a:xfrm>
          <a:off x="18605500" y="93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56151</xdr:rowOff>
    </xdr:from>
    <xdr:ext cx="534377" cy="259045"/>
    <xdr:sp macro="" textlink="">
      <xdr:nvSpPr>
        <xdr:cNvPr id="824" name="テキスト ボックス 823"/>
        <xdr:cNvSpPr txBox="1"/>
      </xdr:nvSpPr>
      <xdr:spPr>
        <a:xfrm>
          <a:off x="18389111" y="91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144142</xdr:rowOff>
    </xdr:from>
    <xdr:to>
      <xdr:col>116</xdr:col>
      <xdr:colOff>63500</xdr:colOff>
      <xdr:row>73</xdr:row>
      <xdr:rowOff>145383</xdr:rowOff>
    </xdr:to>
    <xdr:cxnSp macro="">
      <xdr:nvCxnSpPr>
        <xdr:cNvPr id="855" name="直線コネクタ 854"/>
        <xdr:cNvCxnSpPr/>
      </xdr:nvCxnSpPr>
      <xdr:spPr>
        <a:xfrm flipV="1">
          <a:off x="21323300" y="12659992"/>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145383</xdr:rowOff>
    </xdr:from>
    <xdr:to>
      <xdr:col>111</xdr:col>
      <xdr:colOff>177800</xdr:colOff>
      <xdr:row>74</xdr:row>
      <xdr:rowOff>30413</xdr:rowOff>
    </xdr:to>
    <xdr:cxnSp macro="">
      <xdr:nvCxnSpPr>
        <xdr:cNvPr id="858" name="直線コネクタ 857"/>
        <xdr:cNvCxnSpPr/>
      </xdr:nvCxnSpPr>
      <xdr:spPr>
        <a:xfrm flipV="1">
          <a:off x="20434300" y="12661233"/>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30200</xdr:rowOff>
    </xdr:from>
    <xdr:to>
      <xdr:col>107</xdr:col>
      <xdr:colOff>50800</xdr:colOff>
      <xdr:row>74</xdr:row>
      <xdr:rowOff>30413</xdr:rowOff>
    </xdr:to>
    <xdr:cxnSp macro="">
      <xdr:nvCxnSpPr>
        <xdr:cNvPr id="861" name="直線コネクタ 860"/>
        <xdr:cNvCxnSpPr/>
      </xdr:nvCxnSpPr>
      <xdr:spPr>
        <a:xfrm>
          <a:off x="19545300" y="12717500"/>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30200</xdr:rowOff>
    </xdr:from>
    <xdr:to>
      <xdr:col>102</xdr:col>
      <xdr:colOff>114300</xdr:colOff>
      <xdr:row>74</xdr:row>
      <xdr:rowOff>63217</xdr:rowOff>
    </xdr:to>
    <xdr:cxnSp macro="">
      <xdr:nvCxnSpPr>
        <xdr:cNvPr id="864" name="直線コネクタ 863"/>
        <xdr:cNvCxnSpPr/>
      </xdr:nvCxnSpPr>
      <xdr:spPr>
        <a:xfrm flipV="1">
          <a:off x="18656300" y="12717500"/>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7" name="フローチャート: 判断 866"/>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156204</xdr:rowOff>
    </xdr:from>
    <xdr:ext cx="534377" cy="259045"/>
    <xdr:sp macro="" textlink="">
      <xdr:nvSpPr>
        <xdr:cNvPr id="868" name="テキスト ボックス 867"/>
        <xdr:cNvSpPr txBox="1"/>
      </xdr:nvSpPr>
      <xdr:spPr>
        <a:xfrm>
          <a:off x="18389111" y="128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93342</xdr:rowOff>
    </xdr:from>
    <xdr:to>
      <xdr:col>116</xdr:col>
      <xdr:colOff>114300</xdr:colOff>
      <xdr:row>74</xdr:row>
      <xdr:rowOff>23492</xdr:rowOff>
    </xdr:to>
    <xdr:sp macro="" textlink="">
      <xdr:nvSpPr>
        <xdr:cNvPr id="874" name="楕円 873"/>
        <xdr:cNvSpPr/>
      </xdr:nvSpPr>
      <xdr:spPr>
        <a:xfrm>
          <a:off x="22110700" y="126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116219</xdr:rowOff>
    </xdr:from>
    <xdr:ext cx="534377" cy="259045"/>
    <xdr:sp macro="" textlink="">
      <xdr:nvSpPr>
        <xdr:cNvPr id="875" name="繰出金該当値テキスト"/>
        <xdr:cNvSpPr txBox="1"/>
      </xdr:nvSpPr>
      <xdr:spPr>
        <a:xfrm>
          <a:off x="22212300" y="1246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94583</xdr:rowOff>
    </xdr:from>
    <xdr:to>
      <xdr:col>112</xdr:col>
      <xdr:colOff>38100</xdr:colOff>
      <xdr:row>74</xdr:row>
      <xdr:rowOff>24733</xdr:rowOff>
    </xdr:to>
    <xdr:sp macro="" textlink="">
      <xdr:nvSpPr>
        <xdr:cNvPr id="876" name="楕円 875"/>
        <xdr:cNvSpPr/>
      </xdr:nvSpPr>
      <xdr:spPr>
        <a:xfrm>
          <a:off x="21272500" y="126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41260</xdr:rowOff>
    </xdr:from>
    <xdr:ext cx="534377" cy="259045"/>
    <xdr:sp macro="" textlink="">
      <xdr:nvSpPr>
        <xdr:cNvPr id="877" name="テキスト ボックス 876"/>
        <xdr:cNvSpPr txBox="1"/>
      </xdr:nvSpPr>
      <xdr:spPr>
        <a:xfrm>
          <a:off x="21056111" y="123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151063</xdr:rowOff>
    </xdr:from>
    <xdr:to>
      <xdr:col>107</xdr:col>
      <xdr:colOff>101600</xdr:colOff>
      <xdr:row>74</xdr:row>
      <xdr:rowOff>81213</xdr:rowOff>
    </xdr:to>
    <xdr:sp macro="" textlink="">
      <xdr:nvSpPr>
        <xdr:cNvPr id="878" name="楕円 877"/>
        <xdr:cNvSpPr/>
      </xdr:nvSpPr>
      <xdr:spPr>
        <a:xfrm>
          <a:off x="20383500" y="126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97740</xdr:rowOff>
    </xdr:from>
    <xdr:ext cx="534377" cy="259045"/>
    <xdr:sp macro="" textlink="">
      <xdr:nvSpPr>
        <xdr:cNvPr id="879" name="テキスト ボックス 878"/>
        <xdr:cNvSpPr txBox="1"/>
      </xdr:nvSpPr>
      <xdr:spPr>
        <a:xfrm>
          <a:off x="20167111" y="124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150850</xdr:rowOff>
    </xdr:from>
    <xdr:to>
      <xdr:col>102</xdr:col>
      <xdr:colOff>165100</xdr:colOff>
      <xdr:row>74</xdr:row>
      <xdr:rowOff>81000</xdr:rowOff>
    </xdr:to>
    <xdr:sp macro="" textlink="">
      <xdr:nvSpPr>
        <xdr:cNvPr id="880" name="楕円 879"/>
        <xdr:cNvSpPr/>
      </xdr:nvSpPr>
      <xdr:spPr>
        <a:xfrm>
          <a:off x="19494500" y="12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97527</xdr:rowOff>
    </xdr:from>
    <xdr:ext cx="534377" cy="259045"/>
    <xdr:sp macro="" textlink="">
      <xdr:nvSpPr>
        <xdr:cNvPr id="881" name="テキスト ボックス 880"/>
        <xdr:cNvSpPr txBox="1"/>
      </xdr:nvSpPr>
      <xdr:spPr>
        <a:xfrm>
          <a:off x="19278111" y="124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12417</xdr:rowOff>
    </xdr:from>
    <xdr:to>
      <xdr:col>98</xdr:col>
      <xdr:colOff>38100</xdr:colOff>
      <xdr:row>74</xdr:row>
      <xdr:rowOff>114017</xdr:rowOff>
    </xdr:to>
    <xdr:sp macro="" textlink="">
      <xdr:nvSpPr>
        <xdr:cNvPr id="882" name="楕円 881"/>
        <xdr:cNvSpPr/>
      </xdr:nvSpPr>
      <xdr:spPr>
        <a:xfrm>
          <a:off x="18605500" y="12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130544</xdr:rowOff>
    </xdr:from>
    <xdr:ext cx="534377" cy="259045"/>
    <xdr:sp macro="" textlink="">
      <xdr:nvSpPr>
        <xdr:cNvPr id="883" name="テキスト ボックス 882"/>
        <xdr:cNvSpPr txBox="1"/>
      </xdr:nvSpPr>
      <xdr:spPr>
        <a:xfrm>
          <a:off x="18389111" y="124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556,507</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80,223</a:t>
          </a:r>
          <a:r>
            <a:rPr kumimoji="1" lang="ja-JP" altLang="ja-JP" sz="1100">
              <a:solidFill>
                <a:schemeClr val="dk1"/>
              </a:solidFill>
              <a:effectLst/>
              <a:latin typeface="+mn-lt"/>
              <a:ea typeface="+mn-ea"/>
              <a:cs typeface="+mn-cs"/>
            </a:rPr>
            <a:t>円と類似団体・全国・県内平均より高くなっているのは，広域消防の事務委託を受けていることによるものである。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96,084</a:t>
          </a:r>
          <a:r>
            <a:rPr kumimoji="1" lang="ja-JP" altLang="ja-JP" sz="1100">
              <a:solidFill>
                <a:schemeClr val="dk1"/>
              </a:solidFill>
              <a:effectLst/>
              <a:latin typeface="+mn-lt"/>
              <a:ea typeface="+mn-ea"/>
              <a:cs typeface="+mn-cs"/>
            </a:rPr>
            <a:t>円と類似団体内平均より高くなって</a:t>
          </a:r>
          <a:r>
            <a:rPr kumimoji="1" lang="ja-JP" altLang="ja-JP" sz="1100" b="0">
              <a:solidFill>
                <a:schemeClr val="dk1"/>
              </a:solidFill>
              <a:effectLst/>
              <a:latin typeface="+mn-lt"/>
              <a:ea typeface="+mn-ea"/>
              <a:cs typeface="+mn-cs"/>
            </a:rPr>
            <a:t>いるのは，</a:t>
          </a:r>
          <a:r>
            <a:rPr kumimoji="1" lang="ja-JP" altLang="en-US" sz="1100" b="0">
              <a:solidFill>
                <a:schemeClr val="dk1"/>
              </a:solidFill>
              <a:effectLst/>
              <a:latin typeface="+mn-lt"/>
              <a:ea typeface="+mn-ea"/>
              <a:cs typeface="+mn-cs"/>
            </a:rPr>
            <a:t>保育料の無償化に伴う児童福祉</a:t>
          </a:r>
          <a:r>
            <a:rPr kumimoji="1" lang="ja-JP" altLang="ja-JP" sz="1100" b="0">
              <a:solidFill>
                <a:schemeClr val="dk1"/>
              </a:solidFill>
              <a:effectLst/>
              <a:latin typeface="+mn-lt"/>
              <a:ea typeface="+mn-ea"/>
              <a:cs typeface="+mn-cs"/>
            </a:rPr>
            <a:t>費に要する経費が必要であったことによる。</a:t>
          </a:r>
          <a:endParaRPr lang="ja-JP" altLang="ja-JP" sz="1400">
            <a:effectLst/>
          </a:endParaRPr>
        </a:p>
        <a:p>
          <a:r>
            <a:rPr kumimoji="1" lang="ja-JP" altLang="ja-JP" sz="1100" b="0">
              <a:solidFill>
                <a:schemeClr val="dk1"/>
              </a:solidFill>
              <a:effectLst/>
              <a:latin typeface="+mn-lt"/>
              <a:ea typeface="+mn-ea"/>
              <a:cs typeface="+mn-cs"/>
            </a:rPr>
            <a:t>　普通建設事業費は，住民一人当たり</a:t>
          </a:r>
          <a:r>
            <a:rPr kumimoji="1" lang="en-US" altLang="ja-JP" sz="1100" b="0">
              <a:solidFill>
                <a:schemeClr val="dk1"/>
              </a:solidFill>
              <a:effectLst/>
              <a:latin typeface="+mn-lt"/>
              <a:ea typeface="+mn-ea"/>
              <a:cs typeface="+mn-cs"/>
            </a:rPr>
            <a:t>79,035</a:t>
          </a:r>
          <a:r>
            <a:rPr kumimoji="1" lang="ja-JP" altLang="ja-JP" sz="1100" b="0">
              <a:solidFill>
                <a:schemeClr val="dk1"/>
              </a:solidFill>
              <a:effectLst/>
              <a:latin typeface="+mn-lt"/>
              <a:ea typeface="+mn-ea"/>
              <a:cs typeface="+mn-cs"/>
            </a:rPr>
            <a:t>円と類似団体・全国・県内平均より高くなっている。これは，主に</a:t>
          </a:r>
          <a:r>
            <a:rPr kumimoji="1" lang="ja-JP" altLang="en-US" sz="1100" b="0">
              <a:solidFill>
                <a:schemeClr val="dk1"/>
              </a:solidFill>
              <a:effectLst/>
              <a:latin typeface="+mn-lt"/>
              <a:ea typeface="+mn-ea"/>
              <a:cs typeface="+mn-cs"/>
            </a:rPr>
            <a:t>新中央図書館建設事業</a:t>
          </a:r>
          <a:r>
            <a:rPr kumimoji="1" lang="ja-JP" altLang="ja-JP" sz="1100" b="0">
              <a:solidFill>
                <a:schemeClr val="dk1"/>
              </a:solidFill>
              <a:effectLst/>
              <a:latin typeface="+mn-lt"/>
              <a:ea typeface="+mn-ea"/>
              <a:cs typeface="+mn-cs"/>
            </a:rPr>
            <a:t>等によるものである。今後も個別事業の取捨選択や事業費を精査することで，事業費の減少を図る。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公債費は，住民一人当たり</a:t>
          </a:r>
          <a:r>
            <a:rPr kumimoji="1" lang="en-US" altLang="ja-JP" sz="1100" b="0">
              <a:solidFill>
                <a:schemeClr val="dk1"/>
              </a:solidFill>
              <a:effectLst/>
              <a:latin typeface="+mn-lt"/>
              <a:ea typeface="+mn-ea"/>
              <a:cs typeface="+mn-cs"/>
            </a:rPr>
            <a:t>75,018</a:t>
          </a:r>
          <a:r>
            <a:rPr kumimoji="1" lang="ja-JP" altLang="ja-JP" sz="1100" b="0">
              <a:solidFill>
                <a:schemeClr val="dk1"/>
              </a:solidFill>
              <a:effectLst/>
              <a:latin typeface="+mn-lt"/>
              <a:ea typeface="+mn-ea"/>
              <a:cs typeface="+mn-cs"/>
            </a:rPr>
            <a:t>円と類似団体及び全国・県内平均よりも高くなっている。今後は</a:t>
          </a:r>
          <a:r>
            <a:rPr kumimoji="1" lang="ja-JP" altLang="ja-JP" sz="1100">
              <a:solidFill>
                <a:schemeClr val="dk1"/>
              </a:solidFill>
              <a:effectLst/>
              <a:latin typeface="+mn-lt"/>
              <a:ea typeface="+mn-ea"/>
              <a:cs typeface="+mn-cs"/>
            </a:rPr>
            <a:t>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93,089
90,773
471.51
54,224,871
51,804,670
924,778
26,871,006
66,735,879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166751</xdr:rowOff>
    </xdr:from>
    <xdr:to>
      <xdr:col>24</xdr:col>
      <xdr:colOff>63500</xdr:colOff>
      <xdr:row>36</xdr:row>
      <xdr:rowOff>254</xdr:rowOff>
    </xdr:to>
    <xdr:cxnSp macro="">
      <xdr:nvCxnSpPr>
        <xdr:cNvPr id="61" name="直線コネクタ 60"/>
        <xdr:cNvCxnSpPr/>
      </xdr:nvCxnSpPr>
      <xdr:spPr>
        <a:xfrm>
          <a:off x="3797300" y="616750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166751</xdr:rowOff>
    </xdr:from>
    <xdr:to>
      <xdr:col>19</xdr:col>
      <xdr:colOff>177800</xdr:colOff>
      <xdr:row>36</xdr:row>
      <xdr:rowOff>1778</xdr:rowOff>
    </xdr:to>
    <xdr:cxnSp macro="">
      <xdr:nvCxnSpPr>
        <xdr:cNvPr id="64" name="直線コネクタ 63"/>
        <xdr:cNvCxnSpPr/>
      </xdr:nvCxnSpPr>
      <xdr:spPr>
        <a:xfrm flipV="1">
          <a:off x="2908300" y="616750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144653</xdr:rowOff>
    </xdr:from>
    <xdr:to>
      <xdr:col>15</xdr:col>
      <xdr:colOff>50800</xdr:colOff>
      <xdr:row>36</xdr:row>
      <xdr:rowOff>1778</xdr:rowOff>
    </xdr:to>
    <xdr:cxnSp macro="">
      <xdr:nvCxnSpPr>
        <xdr:cNvPr id="67" name="直線コネクタ 66"/>
        <xdr:cNvCxnSpPr/>
      </xdr:nvCxnSpPr>
      <xdr:spPr>
        <a:xfrm>
          <a:off x="2019300" y="61454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144653</xdr:rowOff>
    </xdr:to>
    <xdr:cxnSp macro="">
      <xdr:nvCxnSpPr>
        <xdr:cNvPr id="70" name="直線コネクタ 69"/>
        <xdr:cNvCxnSpPr/>
      </xdr:nvCxnSpPr>
      <xdr:spPr>
        <a:xfrm>
          <a:off x="1130300" y="602843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86631</xdr:rowOff>
    </xdr:from>
    <xdr:ext cx="469744" cy="259045"/>
    <xdr:sp macro="" textlink="">
      <xdr:nvSpPr>
        <xdr:cNvPr id="74" name="テキスト ボックス 73"/>
        <xdr:cNvSpPr txBox="1"/>
      </xdr:nvSpPr>
      <xdr:spPr>
        <a:xfrm>
          <a:off x="895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120904</xdr:rowOff>
    </xdr:from>
    <xdr:to>
      <xdr:col>24</xdr:col>
      <xdr:colOff>114300</xdr:colOff>
      <xdr:row>36</xdr:row>
      <xdr:rowOff>51054</xdr:rowOff>
    </xdr:to>
    <xdr:sp macro="" textlink="">
      <xdr:nvSpPr>
        <xdr:cNvPr id="80" name="楕円 79"/>
        <xdr:cNvSpPr/>
      </xdr:nvSpPr>
      <xdr:spPr>
        <a:xfrm>
          <a:off x="4584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143781</xdr:rowOff>
    </xdr:from>
    <xdr:ext cx="469744" cy="259045"/>
    <xdr:sp macro="" textlink="">
      <xdr:nvSpPr>
        <xdr:cNvPr id="81" name="議会費該当値テキスト"/>
        <xdr:cNvSpPr txBox="1"/>
      </xdr:nvSpPr>
      <xdr:spPr>
        <a:xfrm>
          <a:off x="4686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115951</xdr:rowOff>
    </xdr:from>
    <xdr:to>
      <xdr:col>20</xdr:col>
      <xdr:colOff>38100</xdr:colOff>
      <xdr:row>36</xdr:row>
      <xdr:rowOff>46101</xdr:rowOff>
    </xdr:to>
    <xdr:sp macro="" textlink="">
      <xdr:nvSpPr>
        <xdr:cNvPr id="82" name="楕円 81"/>
        <xdr:cNvSpPr/>
      </xdr:nvSpPr>
      <xdr:spPr>
        <a:xfrm>
          <a:off x="3746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62628</xdr:rowOff>
    </xdr:from>
    <xdr:ext cx="469744" cy="259045"/>
    <xdr:sp macro="" textlink="">
      <xdr:nvSpPr>
        <xdr:cNvPr id="83" name="テキスト ボックス 82"/>
        <xdr:cNvSpPr txBox="1"/>
      </xdr:nvSpPr>
      <xdr:spPr>
        <a:xfrm>
          <a:off x="3562428" y="589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122428</xdr:rowOff>
    </xdr:from>
    <xdr:to>
      <xdr:col>15</xdr:col>
      <xdr:colOff>101600</xdr:colOff>
      <xdr:row>36</xdr:row>
      <xdr:rowOff>52578</xdr:rowOff>
    </xdr:to>
    <xdr:sp macro="" textlink="">
      <xdr:nvSpPr>
        <xdr:cNvPr id="84" name="楕円 83"/>
        <xdr:cNvSpPr/>
      </xdr:nvSpPr>
      <xdr:spPr>
        <a:xfrm>
          <a:off x="2857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69105</xdr:rowOff>
    </xdr:from>
    <xdr:ext cx="469744" cy="259045"/>
    <xdr:sp macro="" textlink="">
      <xdr:nvSpPr>
        <xdr:cNvPr id="85" name="テキスト ボックス 84"/>
        <xdr:cNvSpPr txBox="1"/>
      </xdr:nvSpPr>
      <xdr:spPr>
        <a:xfrm>
          <a:off x="2673428"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93853</xdr:rowOff>
    </xdr:from>
    <xdr:to>
      <xdr:col>10</xdr:col>
      <xdr:colOff>165100</xdr:colOff>
      <xdr:row>36</xdr:row>
      <xdr:rowOff>24003</xdr:rowOff>
    </xdr:to>
    <xdr:sp macro="" textlink="">
      <xdr:nvSpPr>
        <xdr:cNvPr id="86" name="楕円 85"/>
        <xdr:cNvSpPr/>
      </xdr:nvSpPr>
      <xdr:spPr>
        <a:xfrm>
          <a:off x="196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40530</xdr:rowOff>
    </xdr:from>
    <xdr:ext cx="469744" cy="259045"/>
    <xdr:sp macro="" textlink="">
      <xdr:nvSpPr>
        <xdr:cNvPr id="87" name="テキスト ボックス 86"/>
        <xdr:cNvSpPr txBox="1"/>
      </xdr:nvSpPr>
      <xdr:spPr>
        <a:xfrm>
          <a:off x="1784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88" name="楕円 87"/>
        <xdr:cNvSpPr/>
      </xdr:nvSpPr>
      <xdr:spPr>
        <a:xfrm>
          <a:off x="1079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89" name="テキスト ボックス 88"/>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157366</xdr:rowOff>
    </xdr:from>
    <xdr:to>
      <xdr:col>24</xdr:col>
      <xdr:colOff>63500</xdr:colOff>
      <xdr:row>56</xdr:row>
      <xdr:rowOff>164677</xdr:rowOff>
    </xdr:to>
    <xdr:cxnSp macro="">
      <xdr:nvCxnSpPr>
        <xdr:cNvPr id="116" name="直線コネクタ 115"/>
        <xdr:cNvCxnSpPr/>
      </xdr:nvCxnSpPr>
      <xdr:spPr>
        <a:xfrm flipV="1">
          <a:off x="3797300" y="9758566"/>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97126</xdr:rowOff>
    </xdr:from>
    <xdr:to>
      <xdr:col>19</xdr:col>
      <xdr:colOff>177800</xdr:colOff>
      <xdr:row>56</xdr:row>
      <xdr:rowOff>164677</xdr:rowOff>
    </xdr:to>
    <xdr:cxnSp macro="">
      <xdr:nvCxnSpPr>
        <xdr:cNvPr id="119" name="直線コネクタ 118"/>
        <xdr:cNvCxnSpPr/>
      </xdr:nvCxnSpPr>
      <xdr:spPr>
        <a:xfrm>
          <a:off x="2908300" y="9698326"/>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97126</xdr:rowOff>
    </xdr:from>
    <xdr:to>
      <xdr:col>15</xdr:col>
      <xdr:colOff>50800</xdr:colOff>
      <xdr:row>57</xdr:row>
      <xdr:rowOff>529</xdr:rowOff>
    </xdr:to>
    <xdr:cxnSp macro="">
      <xdr:nvCxnSpPr>
        <xdr:cNvPr id="122" name="直線コネクタ 121"/>
        <xdr:cNvCxnSpPr/>
      </xdr:nvCxnSpPr>
      <xdr:spPr>
        <a:xfrm flipV="1">
          <a:off x="2019300" y="9698326"/>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xdr:rowOff>
    </xdr:from>
    <xdr:to>
      <xdr:col>10</xdr:col>
      <xdr:colOff>114300</xdr:colOff>
      <xdr:row>57</xdr:row>
      <xdr:rowOff>86509</xdr:rowOff>
    </xdr:to>
    <xdr:cxnSp macro="">
      <xdr:nvCxnSpPr>
        <xdr:cNvPr id="125" name="直線コネクタ 124"/>
        <xdr:cNvCxnSpPr/>
      </xdr:nvCxnSpPr>
      <xdr:spPr>
        <a:xfrm flipV="1">
          <a:off x="1130300" y="9773179"/>
          <a:ext cx="889000" cy="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45717</xdr:rowOff>
    </xdr:from>
    <xdr:ext cx="534377" cy="259045"/>
    <xdr:sp macro="" textlink="">
      <xdr:nvSpPr>
        <xdr:cNvPr id="129" name="テキスト ボックス 128"/>
        <xdr:cNvSpPr txBox="1"/>
      </xdr:nvSpPr>
      <xdr:spPr>
        <a:xfrm>
          <a:off x="863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106566</xdr:rowOff>
    </xdr:from>
    <xdr:to>
      <xdr:col>24</xdr:col>
      <xdr:colOff>114300</xdr:colOff>
      <xdr:row>57</xdr:row>
      <xdr:rowOff>36716</xdr:rowOff>
    </xdr:to>
    <xdr:sp macro="" textlink="">
      <xdr:nvSpPr>
        <xdr:cNvPr id="135" name="楕円 134"/>
        <xdr:cNvSpPr/>
      </xdr:nvSpPr>
      <xdr:spPr>
        <a:xfrm>
          <a:off x="4584700" y="97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129443</xdr:rowOff>
    </xdr:from>
    <xdr:ext cx="534377" cy="259045"/>
    <xdr:sp macro="" textlink="">
      <xdr:nvSpPr>
        <xdr:cNvPr id="136" name="総務費該当値テキスト"/>
        <xdr:cNvSpPr txBox="1"/>
      </xdr:nvSpPr>
      <xdr:spPr>
        <a:xfrm>
          <a:off x="4686300" y="95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113877</xdr:rowOff>
    </xdr:from>
    <xdr:to>
      <xdr:col>20</xdr:col>
      <xdr:colOff>38100</xdr:colOff>
      <xdr:row>57</xdr:row>
      <xdr:rowOff>44027</xdr:rowOff>
    </xdr:to>
    <xdr:sp macro="" textlink="">
      <xdr:nvSpPr>
        <xdr:cNvPr id="137" name="楕円 136"/>
        <xdr:cNvSpPr/>
      </xdr:nvSpPr>
      <xdr:spPr>
        <a:xfrm>
          <a:off x="3746500" y="97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60554</xdr:rowOff>
    </xdr:from>
    <xdr:ext cx="534377" cy="259045"/>
    <xdr:sp macro="" textlink="">
      <xdr:nvSpPr>
        <xdr:cNvPr id="138" name="テキスト ボックス 137"/>
        <xdr:cNvSpPr txBox="1"/>
      </xdr:nvSpPr>
      <xdr:spPr>
        <a:xfrm>
          <a:off x="3530111" y="94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46326</xdr:rowOff>
    </xdr:from>
    <xdr:to>
      <xdr:col>15</xdr:col>
      <xdr:colOff>101600</xdr:colOff>
      <xdr:row>56</xdr:row>
      <xdr:rowOff>147926</xdr:rowOff>
    </xdr:to>
    <xdr:sp macro="" textlink="">
      <xdr:nvSpPr>
        <xdr:cNvPr id="139" name="楕円 138"/>
        <xdr:cNvSpPr/>
      </xdr:nvSpPr>
      <xdr:spPr>
        <a:xfrm>
          <a:off x="2857500" y="9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164453</xdr:rowOff>
    </xdr:from>
    <xdr:ext cx="534377" cy="259045"/>
    <xdr:sp macro="" textlink="">
      <xdr:nvSpPr>
        <xdr:cNvPr id="140" name="テキスト ボックス 139"/>
        <xdr:cNvSpPr txBox="1"/>
      </xdr:nvSpPr>
      <xdr:spPr>
        <a:xfrm>
          <a:off x="2641111" y="94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121179</xdr:rowOff>
    </xdr:from>
    <xdr:to>
      <xdr:col>10</xdr:col>
      <xdr:colOff>165100</xdr:colOff>
      <xdr:row>57</xdr:row>
      <xdr:rowOff>51329</xdr:rowOff>
    </xdr:to>
    <xdr:sp macro="" textlink="">
      <xdr:nvSpPr>
        <xdr:cNvPr id="141" name="楕円 140"/>
        <xdr:cNvSpPr/>
      </xdr:nvSpPr>
      <xdr:spPr>
        <a:xfrm>
          <a:off x="1968500" y="9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67856</xdr:rowOff>
    </xdr:from>
    <xdr:ext cx="534377" cy="259045"/>
    <xdr:sp macro="" textlink="">
      <xdr:nvSpPr>
        <xdr:cNvPr id="142" name="テキスト ボックス 141"/>
        <xdr:cNvSpPr txBox="1"/>
      </xdr:nvSpPr>
      <xdr:spPr>
        <a:xfrm>
          <a:off x="1752111" y="94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35709</xdr:rowOff>
    </xdr:from>
    <xdr:to>
      <xdr:col>6</xdr:col>
      <xdr:colOff>38100</xdr:colOff>
      <xdr:row>57</xdr:row>
      <xdr:rowOff>137309</xdr:rowOff>
    </xdr:to>
    <xdr:sp macro="" textlink="">
      <xdr:nvSpPr>
        <xdr:cNvPr id="143" name="楕円 142"/>
        <xdr:cNvSpPr/>
      </xdr:nvSpPr>
      <xdr:spPr>
        <a:xfrm>
          <a:off x="1079500" y="9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128436</xdr:rowOff>
    </xdr:from>
    <xdr:ext cx="534377" cy="259045"/>
    <xdr:sp macro="" textlink="">
      <xdr:nvSpPr>
        <xdr:cNvPr id="144" name="テキスト ボックス 143"/>
        <xdr:cNvSpPr txBox="1"/>
      </xdr:nvSpPr>
      <xdr:spPr>
        <a:xfrm>
          <a:off x="863111" y="99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10160</xdr:rowOff>
    </xdr:from>
    <xdr:to>
      <xdr:col>24</xdr:col>
      <xdr:colOff>63500</xdr:colOff>
      <xdr:row>75</xdr:row>
      <xdr:rowOff>19238</xdr:rowOff>
    </xdr:to>
    <xdr:cxnSp macro="">
      <xdr:nvCxnSpPr>
        <xdr:cNvPr id="176" name="直線コネクタ 175"/>
        <xdr:cNvCxnSpPr/>
      </xdr:nvCxnSpPr>
      <xdr:spPr>
        <a:xfrm flipV="1">
          <a:off x="3797300" y="12868910"/>
          <a:ext cx="8382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19238</xdr:rowOff>
    </xdr:from>
    <xdr:to>
      <xdr:col>19</xdr:col>
      <xdr:colOff>177800</xdr:colOff>
      <xdr:row>75</xdr:row>
      <xdr:rowOff>102732</xdr:rowOff>
    </xdr:to>
    <xdr:cxnSp macro="">
      <xdr:nvCxnSpPr>
        <xdr:cNvPr id="179" name="直線コネクタ 178"/>
        <xdr:cNvCxnSpPr/>
      </xdr:nvCxnSpPr>
      <xdr:spPr>
        <a:xfrm flipV="1">
          <a:off x="2908300" y="12877988"/>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40749</xdr:rowOff>
    </xdr:from>
    <xdr:to>
      <xdr:col>15</xdr:col>
      <xdr:colOff>50800</xdr:colOff>
      <xdr:row>75</xdr:row>
      <xdr:rowOff>102732</xdr:rowOff>
    </xdr:to>
    <xdr:cxnSp macro="">
      <xdr:nvCxnSpPr>
        <xdr:cNvPr id="182" name="直線コネクタ 181"/>
        <xdr:cNvCxnSpPr/>
      </xdr:nvCxnSpPr>
      <xdr:spPr>
        <a:xfrm>
          <a:off x="2019300" y="12899499"/>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40749</xdr:rowOff>
    </xdr:from>
    <xdr:to>
      <xdr:col>10</xdr:col>
      <xdr:colOff>114300</xdr:colOff>
      <xdr:row>75</xdr:row>
      <xdr:rowOff>107544</xdr:rowOff>
    </xdr:to>
    <xdr:cxnSp macro="">
      <xdr:nvCxnSpPr>
        <xdr:cNvPr id="185" name="直線コネクタ 184"/>
        <xdr:cNvCxnSpPr/>
      </xdr:nvCxnSpPr>
      <xdr:spPr>
        <a:xfrm flipV="1">
          <a:off x="1130300" y="12899499"/>
          <a:ext cx="889000" cy="6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8" name="フローチャート: 判断 187"/>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89" name="テキスト ボックス 188"/>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130810</xdr:rowOff>
    </xdr:from>
    <xdr:to>
      <xdr:col>24</xdr:col>
      <xdr:colOff>114300</xdr:colOff>
      <xdr:row>75</xdr:row>
      <xdr:rowOff>60960</xdr:rowOff>
    </xdr:to>
    <xdr:sp macro="" textlink="">
      <xdr:nvSpPr>
        <xdr:cNvPr id="195" name="楕円 194"/>
        <xdr:cNvSpPr/>
      </xdr:nvSpPr>
      <xdr:spPr>
        <a:xfrm>
          <a:off x="45847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599010" cy="259045"/>
    <xdr:sp macro="" textlink="">
      <xdr:nvSpPr>
        <xdr:cNvPr id="196" name="民生費該当値テキスト"/>
        <xdr:cNvSpPr txBox="1"/>
      </xdr:nvSpPr>
      <xdr:spPr>
        <a:xfrm>
          <a:off x="4686300" y="126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139888</xdr:rowOff>
    </xdr:from>
    <xdr:to>
      <xdr:col>20</xdr:col>
      <xdr:colOff>38100</xdr:colOff>
      <xdr:row>75</xdr:row>
      <xdr:rowOff>70038</xdr:rowOff>
    </xdr:to>
    <xdr:sp macro="" textlink="">
      <xdr:nvSpPr>
        <xdr:cNvPr id="197" name="楕円 196"/>
        <xdr:cNvSpPr/>
      </xdr:nvSpPr>
      <xdr:spPr>
        <a:xfrm>
          <a:off x="3746500" y="128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86565</xdr:rowOff>
    </xdr:from>
    <xdr:ext cx="599010" cy="259045"/>
    <xdr:sp macro="" textlink="">
      <xdr:nvSpPr>
        <xdr:cNvPr id="198" name="テキスト ボックス 197"/>
        <xdr:cNvSpPr txBox="1"/>
      </xdr:nvSpPr>
      <xdr:spPr>
        <a:xfrm>
          <a:off x="3497795" y="126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51932</xdr:rowOff>
    </xdr:from>
    <xdr:to>
      <xdr:col>15</xdr:col>
      <xdr:colOff>101600</xdr:colOff>
      <xdr:row>75</xdr:row>
      <xdr:rowOff>153532</xdr:rowOff>
    </xdr:to>
    <xdr:sp macro="" textlink="">
      <xdr:nvSpPr>
        <xdr:cNvPr id="199" name="楕円 198"/>
        <xdr:cNvSpPr/>
      </xdr:nvSpPr>
      <xdr:spPr>
        <a:xfrm>
          <a:off x="2857500" y="129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170059</xdr:rowOff>
    </xdr:from>
    <xdr:ext cx="599010" cy="259045"/>
    <xdr:sp macro="" textlink="">
      <xdr:nvSpPr>
        <xdr:cNvPr id="200" name="テキスト ボックス 199"/>
        <xdr:cNvSpPr txBox="1"/>
      </xdr:nvSpPr>
      <xdr:spPr>
        <a:xfrm>
          <a:off x="2608795" y="126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161399</xdr:rowOff>
    </xdr:from>
    <xdr:to>
      <xdr:col>10</xdr:col>
      <xdr:colOff>165100</xdr:colOff>
      <xdr:row>75</xdr:row>
      <xdr:rowOff>91549</xdr:rowOff>
    </xdr:to>
    <xdr:sp macro="" textlink="">
      <xdr:nvSpPr>
        <xdr:cNvPr id="201" name="楕円 200"/>
        <xdr:cNvSpPr/>
      </xdr:nvSpPr>
      <xdr:spPr>
        <a:xfrm>
          <a:off x="1968500" y="128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108076</xdr:rowOff>
    </xdr:from>
    <xdr:ext cx="599010" cy="259045"/>
    <xdr:sp macro="" textlink="">
      <xdr:nvSpPr>
        <xdr:cNvPr id="202" name="テキスト ボックス 201"/>
        <xdr:cNvSpPr txBox="1"/>
      </xdr:nvSpPr>
      <xdr:spPr>
        <a:xfrm>
          <a:off x="1719795" y="126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56744</xdr:rowOff>
    </xdr:from>
    <xdr:to>
      <xdr:col>6</xdr:col>
      <xdr:colOff>38100</xdr:colOff>
      <xdr:row>75</xdr:row>
      <xdr:rowOff>158344</xdr:rowOff>
    </xdr:to>
    <xdr:sp macro="" textlink="">
      <xdr:nvSpPr>
        <xdr:cNvPr id="203" name="楕円 202"/>
        <xdr:cNvSpPr/>
      </xdr:nvSpPr>
      <xdr:spPr>
        <a:xfrm>
          <a:off x="1079500" y="129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149471</xdr:rowOff>
    </xdr:from>
    <xdr:ext cx="599010" cy="259045"/>
    <xdr:sp macro="" textlink="">
      <xdr:nvSpPr>
        <xdr:cNvPr id="204" name="テキスト ボックス 203"/>
        <xdr:cNvSpPr txBox="1"/>
      </xdr:nvSpPr>
      <xdr:spPr>
        <a:xfrm>
          <a:off x="830795" y="1300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112382</xdr:rowOff>
    </xdr:from>
    <xdr:to>
      <xdr:col>24</xdr:col>
      <xdr:colOff>63500</xdr:colOff>
      <xdr:row>95</xdr:row>
      <xdr:rowOff>169418</xdr:rowOff>
    </xdr:to>
    <xdr:cxnSp macro="">
      <xdr:nvCxnSpPr>
        <xdr:cNvPr id="232" name="直線コネクタ 231"/>
        <xdr:cNvCxnSpPr/>
      </xdr:nvCxnSpPr>
      <xdr:spPr>
        <a:xfrm>
          <a:off x="3797300" y="16228682"/>
          <a:ext cx="838200" cy="2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112382</xdr:rowOff>
    </xdr:from>
    <xdr:to>
      <xdr:col>19</xdr:col>
      <xdr:colOff>177800</xdr:colOff>
      <xdr:row>97</xdr:row>
      <xdr:rowOff>139700</xdr:rowOff>
    </xdr:to>
    <xdr:cxnSp macro="">
      <xdr:nvCxnSpPr>
        <xdr:cNvPr id="235" name="直線コネクタ 234"/>
        <xdr:cNvCxnSpPr/>
      </xdr:nvCxnSpPr>
      <xdr:spPr>
        <a:xfrm flipV="1">
          <a:off x="2908300" y="16228682"/>
          <a:ext cx="889000" cy="5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18679</xdr:rowOff>
    </xdr:from>
    <xdr:to>
      <xdr:col>15</xdr:col>
      <xdr:colOff>50800</xdr:colOff>
      <xdr:row>97</xdr:row>
      <xdr:rowOff>139700</xdr:rowOff>
    </xdr:to>
    <xdr:cxnSp macro="">
      <xdr:nvCxnSpPr>
        <xdr:cNvPr id="238" name="直線コネクタ 237"/>
        <xdr:cNvCxnSpPr/>
      </xdr:nvCxnSpPr>
      <xdr:spPr>
        <a:xfrm>
          <a:off x="2019300" y="16477879"/>
          <a:ext cx="889000" cy="29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18679</xdr:rowOff>
    </xdr:from>
    <xdr:to>
      <xdr:col>10</xdr:col>
      <xdr:colOff>114300</xdr:colOff>
      <xdr:row>97</xdr:row>
      <xdr:rowOff>99078</xdr:rowOff>
    </xdr:to>
    <xdr:cxnSp macro="">
      <xdr:nvCxnSpPr>
        <xdr:cNvPr id="241" name="直線コネクタ 240"/>
        <xdr:cNvCxnSpPr/>
      </xdr:nvCxnSpPr>
      <xdr:spPr>
        <a:xfrm flipV="1">
          <a:off x="1130300" y="16477879"/>
          <a:ext cx="889000" cy="2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4" name="フローチャート: 判断 243"/>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43167</xdr:rowOff>
    </xdr:from>
    <xdr:ext cx="534377" cy="259045"/>
    <xdr:sp macro="" textlink="">
      <xdr:nvSpPr>
        <xdr:cNvPr id="245" name="テキスト ボックス 244"/>
        <xdr:cNvSpPr txBox="1"/>
      </xdr:nvSpPr>
      <xdr:spPr>
        <a:xfrm>
          <a:off x="863111" y="16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118618</xdr:rowOff>
    </xdr:from>
    <xdr:to>
      <xdr:col>24</xdr:col>
      <xdr:colOff>114300</xdr:colOff>
      <xdr:row>96</xdr:row>
      <xdr:rowOff>48768</xdr:rowOff>
    </xdr:to>
    <xdr:sp macro="" textlink="">
      <xdr:nvSpPr>
        <xdr:cNvPr id="251" name="楕円 250"/>
        <xdr:cNvSpPr/>
      </xdr:nvSpPr>
      <xdr:spPr>
        <a:xfrm>
          <a:off x="4584700" y="164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141495</xdr:rowOff>
    </xdr:from>
    <xdr:ext cx="534377" cy="259045"/>
    <xdr:sp macro="" textlink="">
      <xdr:nvSpPr>
        <xdr:cNvPr id="252" name="衛生費該当値テキスト"/>
        <xdr:cNvSpPr txBox="1"/>
      </xdr:nvSpPr>
      <xdr:spPr>
        <a:xfrm>
          <a:off x="4686300" y="162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61582</xdr:rowOff>
    </xdr:from>
    <xdr:to>
      <xdr:col>20</xdr:col>
      <xdr:colOff>38100</xdr:colOff>
      <xdr:row>94</xdr:row>
      <xdr:rowOff>163182</xdr:rowOff>
    </xdr:to>
    <xdr:sp macro="" textlink="">
      <xdr:nvSpPr>
        <xdr:cNvPr id="253" name="楕円 252"/>
        <xdr:cNvSpPr/>
      </xdr:nvSpPr>
      <xdr:spPr>
        <a:xfrm>
          <a:off x="3746500" y="16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8259</xdr:rowOff>
    </xdr:from>
    <xdr:ext cx="534377" cy="259045"/>
    <xdr:sp macro="" textlink="">
      <xdr:nvSpPr>
        <xdr:cNvPr id="254" name="テキスト ボックス 253"/>
        <xdr:cNvSpPr txBox="1"/>
      </xdr:nvSpPr>
      <xdr:spPr>
        <a:xfrm>
          <a:off x="3530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88900</xdr:rowOff>
    </xdr:from>
    <xdr:to>
      <xdr:col>15</xdr:col>
      <xdr:colOff>101600</xdr:colOff>
      <xdr:row>98</xdr:row>
      <xdr:rowOff>19050</xdr:rowOff>
    </xdr:to>
    <xdr:sp macro="" textlink="">
      <xdr:nvSpPr>
        <xdr:cNvPr id="255" name="楕円 254"/>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10177</xdr:rowOff>
    </xdr:from>
    <xdr:ext cx="534377" cy="259045"/>
    <xdr:sp macro="" textlink="">
      <xdr:nvSpPr>
        <xdr:cNvPr id="256" name="テキスト ボックス 255"/>
        <xdr:cNvSpPr txBox="1"/>
      </xdr:nvSpPr>
      <xdr:spPr>
        <a:xfrm>
          <a:off x="2641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139329</xdr:rowOff>
    </xdr:from>
    <xdr:to>
      <xdr:col>10</xdr:col>
      <xdr:colOff>165100</xdr:colOff>
      <xdr:row>96</xdr:row>
      <xdr:rowOff>69479</xdr:rowOff>
    </xdr:to>
    <xdr:sp macro="" textlink="">
      <xdr:nvSpPr>
        <xdr:cNvPr id="257" name="楕円 256"/>
        <xdr:cNvSpPr/>
      </xdr:nvSpPr>
      <xdr:spPr>
        <a:xfrm>
          <a:off x="1968500" y="16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86006</xdr:rowOff>
    </xdr:from>
    <xdr:ext cx="534377" cy="259045"/>
    <xdr:sp macro="" textlink="">
      <xdr:nvSpPr>
        <xdr:cNvPr id="258" name="テキスト ボックス 257"/>
        <xdr:cNvSpPr txBox="1"/>
      </xdr:nvSpPr>
      <xdr:spPr>
        <a:xfrm>
          <a:off x="1752111" y="162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48278</xdr:rowOff>
    </xdr:from>
    <xdr:to>
      <xdr:col>6</xdr:col>
      <xdr:colOff>38100</xdr:colOff>
      <xdr:row>97</xdr:row>
      <xdr:rowOff>149878</xdr:rowOff>
    </xdr:to>
    <xdr:sp macro="" textlink="">
      <xdr:nvSpPr>
        <xdr:cNvPr id="259" name="楕円 258"/>
        <xdr:cNvSpPr/>
      </xdr:nvSpPr>
      <xdr:spPr>
        <a:xfrm>
          <a:off x="1079500" y="166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141005</xdr:rowOff>
    </xdr:from>
    <xdr:ext cx="534377" cy="259045"/>
    <xdr:sp macro="" textlink="">
      <xdr:nvSpPr>
        <xdr:cNvPr id="260" name="テキスト ボックス 259"/>
        <xdr:cNvSpPr txBox="1"/>
      </xdr:nvSpPr>
      <xdr:spPr>
        <a:xfrm>
          <a:off x="863111" y="167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108210</xdr:rowOff>
    </xdr:from>
    <xdr:to>
      <xdr:col>55</xdr:col>
      <xdr:colOff>0</xdr:colOff>
      <xdr:row>36</xdr:row>
      <xdr:rowOff>111468</xdr:rowOff>
    </xdr:to>
    <xdr:cxnSp macro="">
      <xdr:nvCxnSpPr>
        <xdr:cNvPr id="285" name="直線コネクタ 284"/>
        <xdr:cNvCxnSpPr/>
      </xdr:nvCxnSpPr>
      <xdr:spPr>
        <a:xfrm>
          <a:off x="9639300" y="628041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99066</xdr:rowOff>
    </xdr:from>
    <xdr:to>
      <xdr:col>50</xdr:col>
      <xdr:colOff>114300</xdr:colOff>
      <xdr:row>36</xdr:row>
      <xdr:rowOff>108210</xdr:rowOff>
    </xdr:to>
    <xdr:cxnSp macro="">
      <xdr:nvCxnSpPr>
        <xdr:cNvPr id="288" name="直線コネクタ 287"/>
        <xdr:cNvCxnSpPr/>
      </xdr:nvCxnSpPr>
      <xdr:spPr>
        <a:xfrm>
          <a:off x="8750300" y="62712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96438</xdr:rowOff>
    </xdr:from>
    <xdr:to>
      <xdr:col>45</xdr:col>
      <xdr:colOff>177800</xdr:colOff>
      <xdr:row>36</xdr:row>
      <xdr:rowOff>99066</xdr:rowOff>
    </xdr:to>
    <xdr:cxnSp macro="">
      <xdr:nvCxnSpPr>
        <xdr:cNvPr id="291" name="直線コネクタ 290"/>
        <xdr:cNvCxnSpPr/>
      </xdr:nvCxnSpPr>
      <xdr:spPr>
        <a:xfrm>
          <a:off x="7861300" y="626863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69062</xdr:rowOff>
    </xdr:from>
    <xdr:to>
      <xdr:col>41</xdr:col>
      <xdr:colOff>50800</xdr:colOff>
      <xdr:row>36</xdr:row>
      <xdr:rowOff>96438</xdr:rowOff>
    </xdr:to>
    <xdr:cxnSp macro="">
      <xdr:nvCxnSpPr>
        <xdr:cNvPr id="294" name="直線コネクタ 293"/>
        <xdr:cNvCxnSpPr/>
      </xdr:nvCxnSpPr>
      <xdr:spPr>
        <a:xfrm>
          <a:off x="6972300" y="6241262"/>
          <a:ext cx="889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7" name="フローチャート: 判断 296"/>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298" name="テキスト ボックス 297"/>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60668</xdr:rowOff>
    </xdr:from>
    <xdr:to>
      <xdr:col>55</xdr:col>
      <xdr:colOff>50800</xdr:colOff>
      <xdr:row>36</xdr:row>
      <xdr:rowOff>162268</xdr:rowOff>
    </xdr:to>
    <xdr:sp macro="" textlink="">
      <xdr:nvSpPr>
        <xdr:cNvPr id="304" name="楕円 303"/>
        <xdr:cNvSpPr/>
      </xdr:nvSpPr>
      <xdr:spPr>
        <a:xfrm>
          <a:off x="10426700" y="62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83545</xdr:rowOff>
    </xdr:from>
    <xdr:ext cx="469744" cy="259045"/>
    <xdr:sp macro="" textlink="">
      <xdr:nvSpPr>
        <xdr:cNvPr id="305" name="労働費該当値テキスト"/>
        <xdr:cNvSpPr txBox="1"/>
      </xdr:nvSpPr>
      <xdr:spPr>
        <a:xfrm>
          <a:off x="10528300" y="60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57410</xdr:rowOff>
    </xdr:from>
    <xdr:to>
      <xdr:col>50</xdr:col>
      <xdr:colOff>165100</xdr:colOff>
      <xdr:row>36</xdr:row>
      <xdr:rowOff>159010</xdr:rowOff>
    </xdr:to>
    <xdr:sp macro="" textlink="">
      <xdr:nvSpPr>
        <xdr:cNvPr id="306" name="楕円 305"/>
        <xdr:cNvSpPr/>
      </xdr:nvSpPr>
      <xdr:spPr>
        <a:xfrm>
          <a:off x="9588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4087</xdr:rowOff>
    </xdr:from>
    <xdr:ext cx="469744" cy="259045"/>
    <xdr:sp macro="" textlink="">
      <xdr:nvSpPr>
        <xdr:cNvPr id="307" name="テキスト ボックス 306"/>
        <xdr:cNvSpPr txBox="1"/>
      </xdr:nvSpPr>
      <xdr:spPr>
        <a:xfrm>
          <a:off x="9404428" y="60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48266</xdr:rowOff>
    </xdr:from>
    <xdr:to>
      <xdr:col>46</xdr:col>
      <xdr:colOff>38100</xdr:colOff>
      <xdr:row>36</xdr:row>
      <xdr:rowOff>149866</xdr:rowOff>
    </xdr:to>
    <xdr:sp macro="" textlink="">
      <xdr:nvSpPr>
        <xdr:cNvPr id="308" name="楕円 307"/>
        <xdr:cNvSpPr/>
      </xdr:nvSpPr>
      <xdr:spPr>
        <a:xfrm>
          <a:off x="8699500" y="62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166393</xdr:rowOff>
    </xdr:from>
    <xdr:ext cx="469744" cy="259045"/>
    <xdr:sp macro="" textlink="">
      <xdr:nvSpPr>
        <xdr:cNvPr id="309" name="テキスト ボックス 308"/>
        <xdr:cNvSpPr txBox="1"/>
      </xdr:nvSpPr>
      <xdr:spPr>
        <a:xfrm>
          <a:off x="8515428" y="599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45638</xdr:rowOff>
    </xdr:from>
    <xdr:to>
      <xdr:col>41</xdr:col>
      <xdr:colOff>101600</xdr:colOff>
      <xdr:row>36</xdr:row>
      <xdr:rowOff>147238</xdr:rowOff>
    </xdr:to>
    <xdr:sp macro="" textlink="">
      <xdr:nvSpPr>
        <xdr:cNvPr id="310" name="楕円 309"/>
        <xdr:cNvSpPr/>
      </xdr:nvSpPr>
      <xdr:spPr>
        <a:xfrm>
          <a:off x="7810500" y="6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163765</xdr:rowOff>
    </xdr:from>
    <xdr:ext cx="469744" cy="259045"/>
    <xdr:sp macro="" textlink="">
      <xdr:nvSpPr>
        <xdr:cNvPr id="311" name="テキスト ボックス 310"/>
        <xdr:cNvSpPr txBox="1"/>
      </xdr:nvSpPr>
      <xdr:spPr>
        <a:xfrm>
          <a:off x="7626428" y="599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18262</xdr:rowOff>
    </xdr:from>
    <xdr:to>
      <xdr:col>36</xdr:col>
      <xdr:colOff>165100</xdr:colOff>
      <xdr:row>36</xdr:row>
      <xdr:rowOff>119862</xdr:rowOff>
    </xdr:to>
    <xdr:sp macro="" textlink="">
      <xdr:nvSpPr>
        <xdr:cNvPr id="312" name="楕円 311"/>
        <xdr:cNvSpPr/>
      </xdr:nvSpPr>
      <xdr:spPr>
        <a:xfrm>
          <a:off x="6921500" y="61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136389</xdr:rowOff>
    </xdr:from>
    <xdr:ext cx="469744" cy="259045"/>
    <xdr:sp macro="" textlink="">
      <xdr:nvSpPr>
        <xdr:cNvPr id="313" name="テキスト ボックス 312"/>
        <xdr:cNvSpPr txBox="1"/>
      </xdr:nvSpPr>
      <xdr:spPr>
        <a:xfrm>
          <a:off x="6737428" y="59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86458</xdr:rowOff>
    </xdr:from>
    <xdr:to>
      <xdr:col>55</xdr:col>
      <xdr:colOff>0</xdr:colOff>
      <xdr:row>58</xdr:row>
      <xdr:rowOff>143063</xdr:rowOff>
    </xdr:to>
    <xdr:cxnSp macro="">
      <xdr:nvCxnSpPr>
        <xdr:cNvPr id="344" name="直線コネクタ 343"/>
        <xdr:cNvCxnSpPr/>
      </xdr:nvCxnSpPr>
      <xdr:spPr>
        <a:xfrm>
          <a:off x="9639300" y="10030558"/>
          <a:ext cx="8382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86458</xdr:rowOff>
    </xdr:from>
    <xdr:to>
      <xdr:col>50</xdr:col>
      <xdr:colOff>114300</xdr:colOff>
      <xdr:row>58</xdr:row>
      <xdr:rowOff>105138</xdr:rowOff>
    </xdr:to>
    <xdr:cxnSp macro="">
      <xdr:nvCxnSpPr>
        <xdr:cNvPr id="347" name="直線コネクタ 346"/>
        <xdr:cNvCxnSpPr/>
      </xdr:nvCxnSpPr>
      <xdr:spPr>
        <a:xfrm flipV="1">
          <a:off x="8750300" y="10030558"/>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86284</xdr:rowOff>
    </xdr:from>
    <xdr:to>
      <xdr:col>45</xdr:col>
      <xdr:colOff>177800</xdr:colOff>
      <xdr:row>58</xdr:row>
      <xdr:rowOff>105138</xdr:rowOff>
    </xdr:to>
    <xdr:cxnSp macro="">
      <xdr:nvCxnSpPr>
        <xdr:cNvPr id="350" name="直線コネクタ 349"/>
        <xdr:cNvCxnSpPr/>
      </xdr:nvCxnSpPr>
      <xdr:spPr>
        <a:xfrm>
          <a:off x="7861300" y="10030384"/>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84727</xdr:rowOff>
    </xdr:from>
    <xdr:to>
      <xdr:col>41</xdr:col>
      <xdr:colOff>50800</xdr:colOff>
      <xdr:row>58</xdr:row>
      <xdr:rowOff>86284</xdr:rowOff>
    </xdr:to>
    <xdr:cxnSp macro="">
      <xdr:nvCxnSpPr>
        <xdr:cNvPr id="353" name="直線コネクタ 352"/>
        <xdr:cNvCxnSpPr/>
      </xdr:nvCxnSpPr>
      <xdr:spPr>
        <a:xfrm>
          <a:off x="6972300" y="10028827"/>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56" name="フローチャート: 判断 355"/>
        <xdr:cNvSpPr/>
      </xdr:nvSpPr>
      <xdr:spPr>
        <a:xfrm>
          <a:off x="6921500" y="985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28556</xdr:rowOff>
    </xdr:from>
    <xdr:ext cx="534377" cy="259045"/>
    <xdr:sp macro="" textlink="">
      <xdr:nvSpPr>
        <xdr:cNvPr id="357" name="テキスト ボックス 356"/>
        <xdr:cNvSpPr txBox="1"/>
      </xdr:nvSpPr>
      <xdr:spPr>
        <a:xfrm>
          <a:off x="6705111" y="96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92263</xdr:rowOff>
    </xdr:from>
    <xdr:to>
      <xdr:col>55</xdr:col>
      <xdr:colOff>50800</xdr:colOff>
      <xdr:row>59</xdr:row>
      <xdr:rowOff>22413</xdr:rowOff>
    </xdr:to>
    <xdr:sp macro="" textlink="">
      <xdr:nvSpPr>
        <xdr:cNvPr id="363" name="楕円 362"/>
        <xdr:cNvSpPr/>
      </xdr:nvSpPr>
      <xdr:spPr>
        <a:xfrm>
          <a:off x="10426700" y="100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35658</xdr:rowOff>
    </xdr:from>
    <xdr:to>
      <xdr:col>50</xdr:col>
      <xdr:colOff>165100</xdr:colOff>
      <xdr:row>58</xdr:row>
      <xdr:rowOff>137258</xdr:rowOff>
    </xdr:to>
    <xdr:sp macro="" textlink="">
      <xdr:nvSpPr>
        <xdr:cNvPr id="365" name="楕円 364"/>
        <xdr:cNvSpPr/>
      </xdr:nvSpPr>
      <xdr:spPr>
        <a:xfrm>
          <a:off x="9588500" y="99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153785</xdr:rowOff>
    </xdr:from>
    <xdr:ext cx="534377" cy="259045"/>
    <xdr:sp macro="" textlink="">
      <xdr:nvSpPr>
        <xdr:cNvPr id="366" name="テキスト ボックス 365"/>
        <xdr:cNvSpPr txBox="1"/>
      </xdr:nvSpPr>
      <xdr:spPr>
        <a:xfrm>
          <a:off x="9372111" y="97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54338</xdr:rowOff>
    </xdr:from>
    <xdr:to>
      <xdr:col>46</xdr:col>
      <xdr:colOff>38100</xdr:colOff>
      <xdr:row>58</xdr:row>
      <xdr:rowOff>155938</xdr:rowOff>
    </xdr:to>
    <xdr:sp macro="" textlink="">
      <xdr:nvSpPr>
        <xdr:cNvPr id="367" name="楕円 366"/>
        <xdr:cNvSpPr/>
      </xdr:nvSpPr>
      <xdr:spPr>
        <a:xfrm>
          <a:off x="8699500" y="99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xdr:rowOff>
    </xdr:from>
    <xdr:ext cx="534377" cy="259045"/>
    <xdr:sp macro="" textlink="">
      <xdr:nvSpPr>
        <xdr:cNvPr id="368" name="テキスト ボックス 367"/>
        <xdr:cNvSpPr txBox="1"/>
      </xdr:nvSpPr>
      <xdr:spPr>
        <a:xfrm>
          <a:off x="8483111" y="97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35484</xdr:rowOff>
    </xdr:from>
    <xdr:to>
      <xdr:col>41</xdr:col>
      <xdr:colOff>101600</xdr:colOff>
      <xdr:row>58</xdr:row>
      <xdr:rowOff>137084</xdr:rowOff>
    </xdr:to>
    <xdr:sp macro="" textlink="">
      <xdr:nvSpPr>
        <xdr:cNvPr id="369" name="楕円 368"/>
        <xdr:cNvSpPr/>
      </xdr:nvSpPr>
      <xdr:spPr>
        <a:xfrm>
          <a:off x="7810500" y="99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153611</xdr:rowOff>
    </xdr:from>
    <xdr:ext cx="534377" cy="259045"/>
    <xdr:sp macro="" textlink="">
      <xdr:nvSpPr>
        <xdr:cNvPr id="370" name="テキスト ボックス 369"/>
        <xdr:cNvSpPr txBox="1"/>
      </xdr:nvSpPr>
      <xdr:spPr>
        <a:xfrm>
          <a:off x="7594111" y="97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33927</xdr:rowOff>
    </xdr:from>
    <xdr:to>
      <xdr:col>36</xdr:col>
      <xdr:colOff>165100</xdr:colOff>
      <xdr:row>58</xdr:row>
      <xdr:rowOff>135527</xdr:rowOff>
    </xdr:to>
    <xdr:sp macro="" textlink="">
      <xdr:nvSpPr>
        <xdr:cNvPr id="371" name="楕円 370"/>
        <xdr:cNvSpPr/>
      </xdr:nvSpPr>
      <xdr:spPr>
        <a:xfrm>
          <a:off x="6921500" y="99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126654</xdr:rowOff>
    </xdr:from>
    <xdr:ext cx="534377" cy="259045"/>
    <xdr:sp macro="" textlink="">
      <xdr:nvSpPr>
        <xdr:cNvPr id="372" name="テキスト ボックス 371"/>
        <xdr:cNvSpPr txBox="1"/>
      </xdr:nvSpPr>
      <xdr:spPr>
        <a:xfrm>
          <a:off x="6705111" y="100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140157</xdr:rowOff>
    </xdr:from>
    <xdr:to>
      <xdr:col>55</xdr:col>
      <xdr:colOff>0</xdr:colOff>
      <xdr:row>76</xdr:row>
      <xdr:rowOff>46363</xdr:rowOff>
    </xdr:to>
    <xdr:cxnSp macro="">
      <xdr:nvCxnSpPr>
        <xdr:cNvPr id="399" name="直線コネクタ 398"/>
        <xdr:cNvCxnSpPr/>
      </xdr:nvCxnSpPr>
      <xdr:spPr>
        <a:xfrm flipV="1">
          <a:off x="9639300" y="12998907"/>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25583</xdr:rowOff>
    </xdr:from>
    <xdr:to>
      <xdr:col>50</xdr:col>
      <xdr:colOff>114300</xdr:colOff>
      <xdr:row>76</xdr:row>
      <xdr:rowOff>46363</xdr:rowOff>
    </xdr:to>
    <xdr:cxnSp macro="">
      <xdr:nvCxnSpPr>
        <xdr:cNvPr id="402" name="直線コネクタ 401"/>
        <xdr:cNvCxnSpPr/>
      </xdr:nvCxnSpPr>
      <xdr:spPr>
        <a:xfrm>
          <a:off x="8750300" y="13055783"/>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79761</xdr:rowOff>
    </xdr:from>
    <xdr:to>
      <xdr:col>45</xdr:col>
      <xdr:colOff>177800</xdr:colOff>
      <xdr:row>76</xdr:row>
      <xdr:rowOff>25583</xdr:rowOff>
    </xdr:to>
    <xdr:cxnSp macro="">
      <xdr:nvCxnSpPr>
        <xdr:cNvPr id="405" name="直線コネクタ 404"/>
        <xdr:cNvCxnSpPr/>
      </xdr:nvCxnSpPr>
      <xdr:spPr>
        <a:xfrm>
          <a:off x="7861300" y="12938511"/>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79761</xdr:rowOff>
    </xdr:from>
    <xdr:to>
      <xdr:col>41</xdr:col>
      <xdr:colOff>50800</xdr:colOff>
      <xdr:row>75</xdr:row>
      <xdr:rowOff>150947</xdr:rowOff>
    </xdr:to>
    <xdr:cxnSp macro="">
      <xdr:nvCxnSpPr>
        <xdr:cNvPr id="408" name="直線コネクタ 407"/>
        <xdr:cNvCxnSpPr/>
      </xdr:nvCxnSpPr>
      <xdr:spPr>
        <a:xfrm flipV="1">
          <a:off x="6972300" y="12938511"/>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117086</xdr:rowOff>
    </xdr:from>
    <xdr:to>
      <xdr:col>36</xdr:col>
      <xdr:colOff>165100</xdr:colOff>
      <xdr:row>77</xdr:row>
      <xdr:rowOff>47236</xdr:rowOff>
    </xdr:to>
    <xdr:sp macro="" textlink="">
      <xdr:nvSpPr>
        <xdr:cNvPr id="411" name="フローチャート: 判断 410"/>
        <xdr:cNvSpPr/>
      </xdr:nvSpPr>
      <xdr:spPr>
        <a:xfrm>
          <a:off x="6921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38363</xdr:rowOff>
    </xdr:from>
    <xdr:ext cx="534377" cy="259045"/>
    <xdr:sp macro="" textlink="">
      <xdr:nvSpPr>
        <xdr:cNvPr id="412" name="テキスト ボックス 411"/>
        <xdr:cNvSpPr txBox="1"/>
      </xdr:nvSpPr>
      <xdr:spPr>
        <a:xfrm>
          <a:off x="6705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89357</xdr:rowOff>
    </xdr:from>
    <xdr:to>
      <xdr:col>55</xdr:col>
      <xdr:colOff>50800</xdr:colOff>
      <xdr:row>76</xdr:row>
      <xdr:rowOff>19507</xdr:rowOff>
    </xdr:to>
    <xdr:sp macro="" textlink="">
      <xdr:nvSpPr>
        <xdr:cNvPr id="418" name="楕円 417"/>
        <xdr:cNvSpPr/>
      </xdr:nvSpPr>
      <xdr:spPr>
        <a:xfrm>
          <a:off x="104267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112234</xdr:rowOff>
    </xdr:from>
    <xdr:ext cx="534377" cy="259045"/>
    <xdr:sp macro="" textlink="">
      <xdr:nvSpPr>
        <xdr:cNvPr id="419" name="商工費該当値テキスト"/>
        <xdr:cNvSpPr txBox="1"/>
      </xdr:nvSpPr>
      <xdr:spPr>
        <a:xfrm>
          <a:off x="10528300" y="127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167013</xdr:rowOff>
    </xdr:from>
    <xdr:to>
      <xdr:col>50</xdr:col>
      <xdr:colOff>165100</xdr:colOff>
      <xdr:row>76</xdr:row>
      <xdr:rowOff>97163</xdr:rowOff>
    </xdr:to>
    <xdr:sp macro="" textlink="">
      <xdr:nvSpPr>
        <xdr:cNvPr id="420" name="楕円 419"/>
        <xdr:cNvSpPr/>
      </xdr:nvSpPr>
      <xdr:spPr>
        <a:xfrm>
          <a:off x="9588500" y="130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113689</xdr:rowOff>
    </xdr:from>
    <xdr:ext cx="534377" cy="259045"/>
    <xdr:sp macro="" textlink="">
      <xdr:nvSpPr>
        <xdr:cNvPr id="421" name="テキスト ボックス 420"/>
        <xdr:cNvSpPr txBox="1"/>
      </xdr:nvSpPr>
      <xdr:spPr>
        <a:xfrm>
          <a:off x="9372111" y="128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146233</xdr:rowOff>
    </xdr:from>
    <xdr:to>
      <xdr:col>46</xdr:col>
      <xdr:colOff>38100</xdr:colOff>
      <xdr:row>76</xdr:row>
      <xdr:rowOff>76383</xdr:rowOff>
    </xdr:to>
    <xdr:sp macro="" textlink="">
      <xdr:nvSpPr>
        <xdr:cNvPr id="422" name="楕円 421"/>
        <xdr:cNvSpPr/>
      </xdr:nvSpPr>
      <xdr:spPr>
        <a:xfrm>
          <a:off x="8699500" y="130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92910</xdr:rowOff>
    </xdr:from>
    <xdr:ext cx="534377" cy="259045"/>
    <xdr:sp macro="" textlink="">
      <xdr:nvSpPr>
        <xdr:cNvPr id="423" name="テキスト ボックス 422"/>
        <xdr:cNvSpPr txBox="1"/>
      </xdr:nvSpPr>
      <xdr:spPr>
        <a:xfrm>
          <a:off x="8483111" y="127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28961</xdr:rowOff>
    </xdr:from>
    <xdr:to>
      <xdr:col>41</xdr:col>
      <xdr:colOff>101600</xdr:colOff>
      <xdr:row>75</xdr:row>
      <xdr:rowOff>130561</xdr:rowOff>
    </xdr:to>
    <xdr:sp macro="" textlink="">
      <xdr:nvSpPr>
        <xdr:cNvPr id="424" name="楕円 423"/>
        <xdr:cNvSpPr/>
      </xdr:nvSpPr>
      <xdr:spPr>
        <a:xfrm>
          <a:off x="7810500" y="12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147088</xdr:rowOff>
    </xdr:from>
    <xdr:ext cx="534377" cy="259045"/>
    <xdr:sp macro="" textlink="">
      <xdr:nvSpPr>
        <xdr:cNvPr id="425" name="テキスト ボックス 424"/>
        <xdr:cNvSpPr txBox="1"/>
      </xdr:nvSpPr>
      <xdr:spPr>
        <a:xfrm>
          <a:off x="7594111" y="126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100147</xdr:rowOff>
    </xdr:from>
    <xdr:to>
      <xdr:col>36</xdr:col>
      <xdr:colOff>165100</xdr:colOff>
      <xdr:row>76</xdr:row>
      <xdr:rowOff>30297</xdr:rowOff>
    </xdr:to>
    <xdr:sp macro="" textlink="">
      <xdr:nvSpPr>
        <xdr:cNvPr id="426" name="楕円 425"/>
        <xdr:cNvSpPr/>
      </xdr:nvSpPr>
      <xdr:spPr>
        <a:xfrm>
          <a:off x="6921500" y="129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46824</xdr:rowOff>
    </xdr:from>
    <xdr:ext cx="534377" cy="259045"/>
    <xdr:sp macro="" textlink="">
      <xdr:nvSpPr>
        <xdr:cNvPr id="427" name="テキスト ボックス 426"/>
        <xdr:cNvSpPr txBox="1"/>
      </xdr:nvSpPr>
      <xdr:spPr>
        <a:xfrm>
          <a:off x="6705111" y="127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15219</xdr:rowOff>
    </xdr:from>
    <xdr:to>
      <xdr:col>55</xdr:col>
      <xdr:colOff>0</xdr:colOff>
      <xdr:row>98</xdr:row>
      <xdr:rowOff>30269</xdr:rowOff>
    </xdr:to>
    <xdr:cxnSp macro="">
      <xdr:nvCxnSpPr>
        <xdr:cNvPr id="456" name="直線コネクタ 455"/>
        <xdr:cNvCxnSpPr/>
      </xdr:nvCxnSpPr>
      <xdr:spPr>
        <a:xfrm flipV="1">
          <a:off x="9639300" y="16817319"/>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19754</xdr:rowOff>
    </xdr:from>
    <xdr:to>
      <xdr:col>50</xdr:col>
      <xdr:colOff>114300</xdr:colOff>
      <xdr:row>98</xdr:row>
      <xdr:rowOff>30269</xdr:rowOff>
    </xdr:to>
    <xdr:cxnSp macro="">
      <xdr:nvCxnSpPr>
        <xdr:cNvPr id="459" name="直線コネクタ 458"/>
        <xdr:cNvCxnSpPr/>
      </xdr:nvCxnSpPr>
      <xdr:spPr>
        <a:xfrm>
          <a:off x="8750300" y="1682185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19754</xdr:rowOff>
    </xdr:from>
    <xdr:to>
      <xdr:col>45</xdr:col>
      <xdr:colOff>177800</xdr:colOff>
      <xdr:row>98</xdr:row>
      <xdr:rowOff>20813</xdr:rowOff>
    </xdr:to>
    <xdr:cxnSp macro="">
      <xdr:nvCxnSpPr>
        <xdr:cNvPr id="462" name="直線コネクタ 461"/>
        <xdr:cNvCxnSpPr/>
      </xdr:nvCxnSpPr>
      <xdr:spPr>
        <a:xfrm flipV="1">
          <a:off x="7861300" y="1682185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20813</xdr:rowOff>
    </xdr:from>
    <xdr:to>
      <xdr:col>41</xdr:col>
      <xdr:colOff>50800</xdr:colOff>
      <xdr:row>98</xdr:row>
      <xdr:rowOff>42659</xdr:rowOff>
    </xdr:to>
    <xdr:cxnSp macro="">
      <xdr:nvCxnSpPr>
        <xdr:cNvPr id="465" name="直線コネクタ 464"/>
        <xdr:cNvCxnSpPr/>
      </xdr:nvCxnSpPr>
      <xdr:spPr>
        <a:xfrm flipV="1">
          <a:off x="6972300" y="16822913"/>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8" name="フローチャート: 判断 467"/>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48108</xdr:rowOff>
    </xdr:from>
    <xdr:ext cx="534377" cy="259045"/>
    <xdr:sp macro="" textlink="">
      <xdr:nvSpPr>
        <xdr:cNvPr id="469" name="テキスト ボックス 468"/>
        <xdr:cNvSpPr txBox="1"/>
      </xdr:nvSpPr>
      <xdr:spPr>
        <a:xfrm>
          <a:off x="6705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135869</xdr:rowOff>
    </xdr:from>
    <xdr:to>
      <xdr:col>55</xdr:col>
      <xdr:colOff>50800</xdr:colOff>
      <xdr:row>98</xdr:row>
      <xdr:rowOff>66019</xdr:rowOff>
    </xdr:to>
    <xdr:sp macro="" textlink="">
      <xdr:nvSpPr>
        <xdr:cNvPr id="475" name="楕円 474"/>
        <xdr:cNvSpPr/>
      </xdr:nvSpPr>
      <xdr:spPr>
        <a:xfrm>
          <a:off x="10426700" y="167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158746</xdr:rowOff>
    </xdr:from>
    <xdr:ext cx="534377" cy="259045"/>
    <xdr:sp macro="" textlink="">
      <xdr:nvSpPr>
        <xdr:cNvPr id="476" name="土木費該当値テキスト"/>
        <xdr:cNvSpPr txBox="1"/>
      </xdr:nvSpPr>
      <xdr:spPr>
        <a:xfrm>
          <a:off x="10528300" y="166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150919</xdr:rowOff>
    </xdr:from>
    <xdr:to>
      <xdr:col>50</xdr:col>
      <xdr:colOff>165100</xdr:colOff>
      <xdr:row>98</xdr:row>
      <xdr:rowOff>81069</xdr:rowOff>
    </xdr:to>
    <xdr:sp macro="" textlink="">
      <xdr:nvSpPr>
        <xdr:cNvPr id="477" name="楕円 476"/>
        <xdr:cNvSpPr/>
      </xdr:nvSpPr>
      <xdr:spPr>
        <a:xfrm>
          <a:off x="9588500" y="167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97596</xdr:rowOff>
    </xdr:from>
    <xdr:ext cx="534377" cy="259045"/>
    <xdr:sp macro="" textlink="">
      <xdr:nvSpPr>
        <xdr:cNvPr id="478" name="テキスト ボックス 477"/>
        <xdr:cNvSpPr txBox="1"/>
      </xdr:nvSpPr>
      <xdr:spPr>
        <a:xfrm>
          <a:off x="9372111" y="1655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140404</xdr:rowOff>
    </xdr:from>
    <xdr:to>
      <xdr:col>46</xdr:col>
      <xdr:colOff>38100</xdr:colOff>
      <xdr:row>98</xdr:row>
      <xdr:rowOff>70554</xdr:rowOff>
    </xdr:to>
    <xdr:sp macro="" textlink="">
      <xdr:nvSpPr>
        <xdr:cNvPr id="479" name="楕円 478"/>
        <xdr:cNvSpPr/>
      </xdr:nvSpPr>
      <xdr:spPr>
        <a:xfrm>
          <a:off x="8699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87081</xdr:rowOff>
    </xdr:from>
    <xdr:ext cx="534377" cy="259045"/>
    <xdr:sp macro="" textlink="">
      <xdr:nvSpPr>
        <xdr:cNvPr id="480" name="テキスト ボックス 479"/>
        <xdr:cNvSpPr txBox="1"/>
      </xdr:nvSpPr>
      <xdr:spPr>
        <a:xfrm>
          <a:off x="8483111" y="165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141463</xdr:rowOff>
    </xdr:from>
    <xdr:to>
      <xdr:col>41</xdr:col>
      <xdr:colOff>101600</xdr:colOff>
      <xdr:row>98</xdr:row>
      <xdr:rowOff>71613</xdr:rowOff>
    </xdr:to>
    <xdr:sp macro="" textlink="">
      <xdr:nvSpPr>
        <xdr:cNvPr id="481" name="楕円 480"/>
        <xdr:cNvSpPr/>
      </xdr:nvSpPr>
      <xdr:spPr>
        <a:xfrm>
          <a:off x="7810500" y="16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88140</xdr:rowOff>
    </xdr:from>
    <xdr:ext cx="534377" cy="259045"/>
    <xdr:sp macro="" textlink="">
      <xdr:nvSpPr>
        <xdr:cNvPr id="482" name="テキスト ボックス 481"/>
        <xdr:cNvSpPr txBox="1"/>
      </xdr:nvSpPr>
      <xdr:spPr>
        <a:xfrm>
          <a:off x="7594111" y="16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163309</xdr:rowOff>
    </xdr:from>
    <xdr:to>
      <xdr:col>36</xdr:col>
      <xdr:colOff>165100</xdr:colOff>
      <xdr:row>98</xdr:row>
      <xdr:rowOff>93459</xdr:rowOff>
    </xdr:to>
    <xdr:sp macro="" textlink="">
      <xdr:nvSpPr>
        <xdr:cNvPr id="483" name="楕円 482"/>
        <xdr:cNvSpPr/>
      </xdr:nvSpPr>
      <xdr:spPr>
        <a:xfrm>
          <a:off x="6921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84586</xdr:rowOff>
    </xdr:from>
    <xdr:ext cx="534377" cy="259045"/>
    <xdr:sp macro="" textlink="">
      <xdr:nvSpPr>
        <xdr:cNvPr id="484" name="テキスト ボックス 483"/>
        <xdr:cNvSpPr txBox="1"/>
      </xdr:nvSpPr>
      <xdr:spPr>
        <a:xfrm>
          <a:off x="6705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96586</xdr:rowOff>
    </xdr:from>
    <xdr:to>
      <xdr:col>85</xdr:col>
      <xdr:colOff>127000</xdr:colOff>
      <xdr:row>36</xdr:row>
      <xdr:rowOff>99924</xdr:rowOff>
    </xdr:to>
    <xdr:cxnSp macro="">
      <xdr:nvCxnSpPr>
        <xdr:cNvPr id="512" name="直線コネクタ 511"/>
        <xdr:cNvCxnSpPr/>
      </xdr:nvCxnSpPr>
      <xdr:spPr>
        <a:xfrm>
          <a:off x="15481300" y="6097336"/>
          <a:ext cx="8382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98186</xdr:rowOff>
    </xdr:from>
    <xdr:to>
      <xdr:col>81</xdr:col>
      <xdr:colOff>50800</xdr:colOff>
      <xdr:row>35</xdr:row>
      <xdr:rowOff>96586</xdr:rowOff>
    </xdr:to>
    <xdr:cxnSp macro="">
      <xdr:nvCxnSpPr>
        <xdr:cNvPr id="515" name="直線コネクタ 514"/>
        <xdr:cNvCxnSpPr/>
      </xdr:nvCxnSpPr>
      <xdr:spPr>
        <a:xfrm>
          <a:off x="14592300" y="5756036"/>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98186</xdr:rowOff>
    </xdr:from>
    <xdr:to>
      <xdr:col>76</xdr:col>
      <xdr:colOff>114300</xdr:colOff>
      <xdr:row>34</xdr:row>
      <xdr:rowOff>107056</xdr:rowOff>
    </xdr:to>
    <xdr:cxnSp macro="">
      <xdr:nvCxnSpPr>
        <xdr:cNvPr id="518" name="直線コネクタ 517"/>
        <xdr:cNvCxnSpPr/>
      </xdr:nvCxnSpPr>
      <xdr:spPr>
        <a:xfrm flipV="1">
          <a:off x="13703300" y="5756036"/>
          <a:ext cx="889000" cy="1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92517</xdr:rowOff>
    </xdr:from>
    <xdr:to>
      <xdr:col>71</xdr:col>
      <xdr:colOff>177800</xdr:colOff>
      <xdr:row>34</xdr:row>
      <xdr:rowOff>107056</xdr:rowOff>
    </xdr:to>
    <xdr:cxnSp macro="">
      <xdr:nvCxnSpPr>
        <xdr:cNvPr id="521" name="直線コネクタ 520"/>
        <xdr:cNvCxnSpPr/>
      </xdr:nvCxnSpPr>
      <xdr:spPr>
        <a:xfrm>
          <a:off x="12814300" y="592181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4" name="フローチャート: 判断 523"/>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5" name="テキスト ボックス 524"/>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49124</xdr:rowOff>
    </xdr:from>
    <xdr:to>
      <xdr:col>85</xdr:col>
      <xdr:colOff>177800</xdr:colOff>
      <xdr:row>36</xdr:row>
      <xdr:rowOff>150724</xdr:rowOff>
    </xdr:to>
    <xdr:sp macro="" textlink="">
      <xdr:nvSpPr>
        <xdr:cNvPr id="531" name="楕円 530"/>
        <xdr:cNvSpPr/>
      </xdr:nvSpPr>
      <xdr:spPr>
        <a:xfrm>
          <a:off x="162687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72001</xdr:rowOff>
    </xdr:from>
    <xdr:ext cx="534377" cy="259045"/>
    <xdr:sp macro="" textlink="">
      <xdr:nvSpPr>
        <xdr:cNvPr id="532" name="消防費該当値テキスト"/>
        <xdr:cNvSpPr txBox="1"/>
      </xdr:nvSpPr>
      <xdr:spPr>
        <a:xfrm>
          <a:off x="16370300" y="60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45786</xdr:rowOff>
    </xdr:from>
    <xdr:to>
      <xdr:col>81</xdr:col>
      <xdr:colOff>101600</xdr:colOff>
      <xdr:row>35</xdr:row>
      <xdr:rowOff>147386</xdr:rowOff>
    </xdr:to>
    <xdr:sp macro="" textlink="">
      <xdr:nvSpPr>
        <xdr:cNvPr id="533" name="楕円 532"/>
        <xdr:cNvSpPr/>
      </xdr:nvSpPr>
      <xdr:spPr>
        <a:xfrm>
          <a:off x="15430500" y="60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163913</xdr:rowOff>
    </xdr:from>
    <xdr:ext cx="534377" cy="259045"/>
    <xdr:sp macro="" textlink="">
      <xdr:nvSpPr>
        <xdr:cNvPr id="534" name="テキスト ボックス 533"/>
        <xdr:cNvSpPr txBox="1"/>
      </xdr:nvSpPr>
      <xdr:spPr>
        <a:xfrm>
          <a:off x="15214111" y="58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47386</xdr:rowOff>
    </xdr:from>
    <xdr:to>
      <xdr:col>76</xdr:col>
      <xdr:colOff>165100</xdr:colOff>
      <xdr:row>33</xdr:row>
      <xdr:rowOff>148986</xdr:rowOff>
    </xdr:to>
    <xdr:sp macro="" textlink="">
      <xdr:nvSpPr>
        <xdr:cNvPr id="535" name="楕円 534"/>
        <xdr:cNvSpPr/>
      </xdr:nvSpPr>
      <xdr:spPr>
        <a:xfrm>
          <a:off x="14541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165513</xdr:rowOff>
    </xdr:from>
    <xdr:ext cx="534377" cy="259045"/>
    <xdr:sp macro="" textlink="">
      <xdr:nvSpPr>
        <xdr:cNvPr id="536" name="テキスト ボックス 535"/>
        <xdr:cNvSpPr txBox="1"/>
      </xdr:nvSpPr>
      <xdr:spPr>
        <a:xfrm>
          <a:off x="14325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56256</xdr:rowOff>
    </xdr:from>
    <xdr:to>
      <xdr:col>72</xdr:col>
      <xdr:colOff>38100</xdr:colOff>
      <xdr:row>34</xdr:row>
      <xdr:rowOff>157856</xdr:rowOff>
    </xdr:to>
    <xdr:sp macro="" textlink="">
      <xdr:nvSpPr>
        <xdr:cNvPr id="537" name="楕円 536"/>
        <xdr:cNvSpPr/>
      </xdr:nvSpPr>
      <xdr:spPr>
        <a:xfrm>
          <a:off x="13652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2933</xdr:rowOff>
    </xdr:from>
    <xdr:ext cx="534377" cy="259045"/>
    <xdr:sp macro="" textlink="">
      <xdr:nvSpPr>
        <xdr:cNvPr id="538" name="テキスト ボックス 537"/>
        <xdr:cNvSpPr txBox="1"/>
      </xdr:nvSpPr>
      <xdr:spPr>
        <a:xfrm>
          <a:off x="13436111" y="5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41717</xdr:rowOff>
    </xdr:from>
    <xdr:to>
      <xdr:col>67</xdr:col>
      <xdr:colOff>101600</xdr:colOff>
      <xdr:row>34</xdr:row>
      <xdr:rowOff>143317</xdr:rowOff>
    </xdr:to>
    <xdr:sp macro="" textlink="">
      <xdr:nvSpPr>
        <xdr:cNvPr id="539" name="楕円 538"/>
        <xdr:cNvSpPr/>
      </xdr:nvSpPr>
      <xdr:spPr>
        <a:xfrm>
          <a:off x="12763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159844</xdr:rowOff>
    </xdr:from>
    <xdr:ext cx="534377" cy="259045"/>
    <xdr:sp macro="" textlink="">
      <xdr:nvSpPr>
        <xdr:cNvPr id="540" name="テキスト ボックス 539"/>
        <xdr:cNvSpPr txBox="1"/>
      </xdr:nvSpPr>
      <xdr:spPr>
        <a:xfrm>
          <a:off x="12547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36781</xdr:rowOff>
    </xdr:from>
    <xdr:to>
      <xdr:col>85</xdr:col>
      <xdr:colOff>127000</xdr:colOff>
      <xdr:row>57</xdr:row>
      <xdr:rowOff>161385</xdr:rowOff>
    </xdr:to>
    <xdr:cxnSp macro="">
      <xdr:nvCxnSpPr>
        <xdr:cNvPr id="572" name="直線コネクタ 571"/>
        <xdr:cNvCxnSpPr/>
      </xdr:nvCxnSpPr>
      <xdr:spPr>
        <a:xfrm flipV="1">
          <a:off x="15481300" y="9637981"/>
          <a:ext cx="838200" cy="2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161385</xdr:rowOff>
    </xdr:from>
    <xdr:to>
      <xdr:col>81</xdr:col>
      <xdr:colOff>50800</xdr:colOff>
      <xdr:row>58</xdr:row>
      <xdr:rowOff>32438</xdr:rowOff>
    </xdr:to>
    <xdr:cxnSp macro="">
      <xdr:nvCxnSpPr>
        <xdr:cNvPr id="575" name="直線コネクタ 574"/>
        <xdr:cNvCxnSpPr/>
      </xdr:nvCxnSpPr>
      <xdr:spPr>
        <a:xfrm flipV="1">
          <a:off x="14592300" y="9934035"/>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123633</xdr:rowOff>
    </xdr:from>
    <xdr:to>
      <xdr:col>76</xdr:col>
      <xdr:colOff>114300</xdr:colOff>
      <xdr:row>58</xdr:row>
      <xdr:rowOff>32438</xdr:rowOff>
    </xdr:to>
    <xdr:cxnSp macro="">
      <xdr:nvCxnSpPr>
        <xdr:cNvPr id="578" name="直線コネクタ 577"/>
        <xdr:cNvCxnSpPr/>
      </xdr:nvCxnSpPr>
      <xdr:spPr>
        <a:xfrm>
          <a:off x="13703300" y="9724833"/>
          <a:ext cx="889000" cy="25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70941</xdr:rowOff>
    </xdr:from>
    <xdr:to>
      <xdr:col>71</xdr:col>
      <xdr:colOff>177800</xdr:colOff>
      <xdr:row>56</xdr:row>
      <xdr:rowOff>123633</xdr:rowOff>
    </xdr:to>
    <xdr:cxnSp macro="">
      <xdr:nvCxnSpPr>
        <xdr:cNvPr id="581" name="直線コネクタ 580"/>
        <xdr:cNvCxnSpPr/>
      </xdr:nvCxnSpPr>
      <xdr:spPr>
        <a:xfrm>
          <a:off x="12814300" y="9672141"/>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4" name="フローチャート: 判断 583"/>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5" name="テキスト ボックス 584"/>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157431</xdr:rowOff>
    </xdr:from>
    <xdr:to>
      <xdr:col>85</xdr:col>
      <xdr:colOff>177800</xdr:colOff>
      <xdr:row>56</xdr:row>
      <xdr:rowOff>87581</xdr:rowOff>
    </xdr:to>
    <xdr:sp macro="" textlink="">
      <xdr:nvSpPr>
        <xdr:cNvPr id="591" name="楕円 590"/>
        <xdr:cNvSpPr/>
      </xdr:nvSpPr>
      <xdr:spPr>
        <a:xfrm>
          <a:off x="16268700" y="95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8858</xdr:rowOff>
    </xdr:from>
    <xdr:ext cx="534377" cy="259045"/>
    <xdr:sp macro="" textlink="">
      <xdr:nvSpPr>
        <xdr:cNvPr id="592" name="教育費該当値テキスト"/>
        <xdr:cNvSpPr txBox="1"/>
      </xdr:nvSpPr>
      <xdr:spPr>
        <a:xfrm>
          <a:off x="16370300" y="94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110585</xdr:rowOff>
    </xdr:from>
    <xdr:to>
      <xdr:col>81</xdr:col>
      <xdr:colOff>101600</xdr:colOff>
      <xdr:row>58</xdr:row>
      <xdr:rowOff>40735</xdr:rowOff>
    </xdr:to>
    <xdr:sp macro="" textlink="">
      <xdr:nvSpPr>
        <xdr:cNvPr id="593" name="楕円 592"/>
        <xdr:cNvSpPr/>
      </xdr:nvSpPr>
      <xdr:spPr>
        <a:xfrm>
          <a:off x="15430500" y="9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31862</xdr:rowOff>
    </xdr:from>
    <xdr:ext cx="534377" cy="259045"/>
    <xdr:sp macro="" textlink="">
      <xdr:nvSpPr>
        <xdr:cNvPr id="594" name="テキスト ボックス 593"/>
        <xdr:cNvSpPr txBox="1"/>
      </xdr:nvSpPr>
      <xdr:spPr>
        <a:xfrm>
          <a:off x="15214111" y="9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153088</xdr:rowOff>
    </xdr:from>
    <xdr:to>
      <xdr:col>76</xdr:col>
      <xdr:colOff>165100</xdr:colOff>
      <xdr:row>58</xdr:row>
      <xdr:rowOff>83238</xdr:rowOff>
    </xdr:to>
    <xdr:sp macro="" textlink="">
      <xdr:nvSpPr>
        <xdr:cNvPr id="595" name="楕円 594"/>
        <xdr:cNvSpPr/>
      </xdr:nvSpPr>
      <xdr:spPr>
        <a:xfrm>
          <a:off x="14541500" y="99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74365</xdr:rowOff>
    </xdr:from>
    <xdr:ext cx="534377" cy="259045"/>
    <xdr:sp macro="" textlink="">
      <xdr:nvSpPr>
        <xdr:cNvPr id="596" name="テキスト ボックス 595"/>
        <xdr:cNvSpPr txBox="1"/>
      </xdr:nvSpPr>
      <xdr:spPr>
        <a:xfrm>
          <a:off x="14325111" y="100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72833</xdr:rowOff>
    </xdr:from>
    <xdr:to>
      <xdr:col>72</xdr:col>
      <xdr:colOff>38100</xdr:colOff>
      <xdr:row>57</xdr:row>
      <xdr:rowOff>2983</xdr:rowOff>
    </xdr:to>
    <xdr:sp macro="" textlink="">
      <xdr:nvSpPr>
        <xdr:cNvPr id="597" name="楕円 596"/>
        <xdr:cNvSpPr/>
      </xdr:nvSpPr>
      <xdr:spPr>
        <a:xfrm>
          <a:off x="13652500" y="96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19510</xdr:rowOff>
    </xdr:from>
    <xdr:ext cx="534377" cy="259045"/>
    <xdr:sp macro="" textlink="">
      <xdr:nvSpPr>
        <xdr:cNvPr id="598" name="テキスト ボックス 597"/>
        <xdr:cNvSpPr txBox="1"/>
      </xdr:nvSpPr>
      <xdr:spPr>
        <a:xfrm>
          <a:off x="13436111" y="94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20141</xdr:rowOff>
    </xdr:from>
    <xdr:to>
      <xdr:col>67</xdr:col>
      <xdr:colOff>101600</xdr:colOff>
      <xdr:row>56</xdr:row>
      <xdr:rowOff>121741</xdr:rowOff>
    </xdr:to>
    <xdr:sp macro="" textlink="">
      <xdr:nvSpPr>
        <xdr:cNvPr id="599" name="楕円 598"/>
        <xdr:cNvSpPr/>
      </xdr:nvSpPr>
      <xdr:spPr>
        <a:xfrm>
          <a:off x="12763500" y="96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138268</xdr:rowOff>
    </xdr:from>
    <xdr:ext cx="534377" cy="259045"/>
    <xdr:sp macro="" textlink="">
      <xdr:nvSpPr>
        <xdr:cNvPr id="600" name="テキスト ボックス 599"/>
        <xdr:cNvSpPr txBox="1"/>
      </xdr:nvSpPr>
      <xdr:spPr>
        <a:xfrm>
          <a:off x="12547111" y="93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56820</xdr:rowOff>
    </xdr:from>
    <xdr:to>
      <xdr:col>85</xdr:col>
      <xdr:colOff>127000</xdr:colOff>
      <xdr:row>77</xdr:row>
      <xdr:rowOff>7874</xdr:rowOff>
    </xdr:to>
    <xdr:cxnSp macro="">
      <xdr:nvCxnSpPr>
        <xdr:cNvPr id="629" name="直線コネクタ 628"/>
        <xdr:cNvCxnSpPr/>
      </xdr:nvCxnSpPr>
      <xdr:spPr>
        <a:xfrm flipV="1">
          <a:off x="15481300" y="13087020"/>
          <a:ext cx="838200" cy="1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xdr:rowOff>
    </xdr:from>
    <xdr:to>
      <xdr:col>81</xdr:col>
      <xdr:colOff>50800</xdr:colOff>
      <xdr:row>78</xdr:row>
      <xdr:rowOff>170498</xdr:rowOff>
    </xdr:to>
    <xdr:cxnSp macro="">
      <xdr:nvCxnSpPr>
        <xdr:cNvPr id="632" name="直線コネクタ 631"/>
        <xdr:cNvCxnSpPr/>
      </xdr:nvCxnSpPr>
      <xdr:spPr>
        <a:xfrm flipV="1">
          <a:off x="14592300" y="13209524"/>
          <a:ext cx="889000" cy="3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137909</xdr:rowOff>
    </xdr:from>
    <xdr:to>
      <xdr:col>76</xdr:col>
      <xdr:colOff>114300</xdr:colOff>
      <xdr:row>78</xdr:row>
      <xdr:rowOff>170498</xdr:rowOff>
    </xdr:to>
    <xdr:cxnSp macro="">
      <xdr:nvCxnSpPr>
        <xdr:cNvPr id="635" name="直線コネクタ 634"/>
        <xdr:cNvCxnSpPr/>
      </xdr:nvCxnSpPr>
      <xdr:spPr>
        <a:xfrm>
          <a:off x="13703300" y="13511009"/>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137909</xdr:rowOff>
    </xdr:from>
    <xdr:to>
      <xdr:col>71</xdr:col>
      <xdr:colOff>177800</xdr:colOff>
      <xdr:row>79</xdr:row>
      <xdr:rowOff>37885</xdr:rowOff>
    </xdr:to>
    <xdr:cxnSp macro="">
      <xdr:nvCxnSpPr>
        <xdr:cNvPr id="638" name="直線コネクタ 637"/>
        <xdr:cNvCxnSpPr/>
      </xdr:nvCxnSpPr>
      <xdr:spPr>
        <a:xfrm flipV="1">
          <a:off x="12814300" y="13511009"/>
          <a:ext cx="8890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0" name="テキスト ボックス 639"/>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41" name="フローチャート: 判断 640"/>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33596</xdr:rowOff>
    </xdr:from>
    <xdr:ext cx="469744" cy="259045"/>
    <xdr:sp macro="" textlink="">
      <xdr:nvSpPr>
        <xdr:cNvPr id="642" name="テキスト ボックス 641"/>
        <xdr:cNvSpPr txBox="1"/>
      </xdr:nvSpPr>
      <xdr:spPr>
        <a:xfrm>
          <a:off x="12579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6020</xdr:rowOff>
    </xdr:from>
    <xdr:to>
      <xdr:col>85</xdr:col>
      <xdr:colOff>177800</xdr:colOff>
      <xdr:row>76</xdr:row>
      <xdr:rowOff>107620</xdr:rowOff>
    </xdr:to>
    <xdr:sp macro="" textlink="">
      <xdr:nvSpPr>
        <xdr:cNvPr id="648" name="楕円 647"/>
        <xdr:cNvSpPr/>
      </xdr:nvSpPr>
      <xdr:spPr>
        <a:xfrm>
          <a:off x="16268700" y="130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28897</xdr:rowOff>
    </xdr:from>
    <xdr:ext cx="534377" cy="259045"/>
    <xdr:sp macro="" textlink="">
      <xdr:nvSpPr>
        <xdr:cNvPr id="649" name="災害復旧費該当値テキスト"/>
        <xdr:cNvSpPr txBox="1"/>
      </xdr:nvSpPr>
      <xdr:spPr>
        <a:xfrm>
          <a:off x="16370300" y="128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128524</xdr:rowOff>
    </xdr:from>
    <xdr:to>
      <xdr:col>81</xdr:col>
      <xdr:colOff>101600</xdr:colOff>
      <xdr:row>77</xdr:row>
      <xdr:rowOff>58674</xdr:rowOff>
    </xdr:to>
    <xdr:sp macro="" textlink="">
      <xdr:nvSpPr>
        <xdr:cNvPr id="650" name="楕円 649"/>
        <xdr:cNvSpPr/>
      </xdr:nvSpPr>
      <xdr:spPr>
        <a:xfrm>
          <a:off x="154305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75201</xdr:rowOff>
    </xdr:from>
    <xdr:ext cx="534377" cy="259045"/>
    <xdr:sp macro="" textlink="">
      <xdr:nvSpPr>
        <xdr:cNvPr id="651" name="テキスト ボックス 650"/>
        <xdr:cNvSpPr txBox="1"/>
      </xdr:nvSpPr>
      <xdr:spPr>
        <a:xfrm>
          <a:off x="15214111" y="129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119698</xdr:rowOff>
    </xdr:from>
    <xdr:to>
      <xdr:col>76</xdr:col>
      <xdr:colOff>165100</xdr:colOff>
      <xdr:row>79</xdr:row>
      <xdr:rowOff>49848</xdr:rowOff>
    </xdr:to>
    <xdr:sp macro="" textlink="">
      <xdr:nvSpPr>
        <xdr:cNvPr id="652" name="楕円 651"/>
        <xdr:cNvSpPr/>
      </xdr:nvSpPr>
      <xdr:spPr>
        <a:xfrm>
          <a:off x="14541500" y="13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66375</xdr:rowOff>
    </xdr:from>
    <xdr:ext cx="469744" cy="259045"/>
    <xdr:sp macro="" textlink="">
      <xdr:nvSpPr>
        <xdr:cNvPr id="653" name="テキスト ボックス 652"/>
        <xdr:cNvSpPr txBox="1"/>
      </xdr:nvSpPr>
      <xdr:spPr>
        <a:xfrm>
          <a:off x="14357428" y="132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87109</xdr:rowOff>
    </xdr:from>
    <xdr:to>
      <xdr:col>72</xdr:col>
      <xdr:colOff>38100</xdr:colOff>
      <xdr:row>79</xdr:row>
      <xdr:rowOff>17259</xdr:rowOff>
    </xdr:to>
    <xdr:sp macro="" textlink="">
      <xdr:nvSpPr>
        <xdr:cNvPr id="654" name="楕円 653"/>
        <xdr:cNvSpPr/>
      </xdr:nvSpPr>
      <xdr:spPr>
        <a:xfrm>
          <a:off x="13652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33786</xdr:rowOff>
    </xdr:from>
    <xdr:ext cx="469744" cy="259045"/>
    <xdr:sp macro="" textlink="">
      <xdr:nvSpPr>
        <xdr:cNvPr id="655" name="テキスト ボックス 654"/>
        <xdr:cNvSpPr txBox="1"/>
      </xdr:nvSpPr>
      <xdr:spPr>
        <a:xfrm>
          <a:off x="13468428" y="132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158535</xdr:rowOff>
    </xdr:from>
    <xdr:to>
      <xdr:col>67</xdr:col>
      <xdr:colOff>101600</xdr:colOff>
      <xdr:row>79</xdr:row>
      <xdr:rowOff>88685</xdr:rowOff>
    </xdr:to>
    <xdr:sp macro="" textlink="">
      <xdr:nvSpPr>
        <xdr:cNvPr id="656" name="楕円 655"/>
        <xdr:cNvSpPr/>
      </xdr:nvSpPr>
      <xdr:spPr>
        <a:xfrm>
          <a:off x="12763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79812</xdr:rowOff>
    </xdr:from>
    <xdr:ext cx="378565" cy="259045"/>
    <xdr:sp macro="" textlink="">
      <xdr:nvSpPr>
        <xdr:cNvPr id="657" name="テキスト ボックス 656"/>
        <xdr:cNvSpPr txBox="1"/>
      </xdr:nvSpPr>
      <xdr:spPr>
        <a:xfrm>
          <a:off x="12625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74076</xdr:rowOff>
    </xdr:from>
    <xdr:to>
      <xdr:col>85</xdr:col>
      <xdr:colOff>127000</xdr:colOff>
      <xdr:row>92</xdr:row>
      <xdr:rowOff>167230</xdr:rowOff>
    </xdr:to>
    <xdr:cxnSp macro="">
      <xdr:nvCxnSpPr>
        <xdr:cNvPr id="688" name="直線コネクタ 687"/>
        <xdr:cNvCxnSpPr/>
      </xdr:nvCxnSpPr>
      <xdr:spPr>
        <a:xfrm flipV="1">
          <a:off x="15481300" y="15847476"/>
          <a:ext cx="8382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15669</xdr:rowOff>
    </xdr:from>
    <xdr:to>
      <xdr:col>81</xdr:col>
      <xdr:colOff>50800</xdr:colOff>
      <xdr:row>92</xdr:row>
      <xdr:rowOff>167230</xdr:rowOff>
    </xdr:to>
    <xdr:cxnSp macro="">
      <xdr:nvCxnSpPr>
        <xdr:cNvPr id="691" name="直線コネクタ 690"/>
        <xdr:cNvCxnSpPr/>
      </xdr:nvCxnSpPr>
      <xdr:spPr>
        <a:xfrm>
          <a:off x="14592300" y="15789069"/>
          <a:ext cx="889000" cy="1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15669</xdr:rowOff>
    </xdr:from>
    <xdr:to>
      <xdr:col>76</xdr:col>
      <xdr:colOff>114300</xdr:colOff>
      <xdr:row>92</xdr:row>
      <xdr:rowOff>120710</xdr:rowOff>
    </xdr:to>
    <xdr:cxnSp macro="">
      <xdr:nvCxnSpPr>
        <xdr:cNvPr id="694" name="直線コネクタ 693"/>
        <xdr:cNvCxnSpPr/>
      </xdr:nvCxnSpPr>
      <xdr:spPr>
        <a:xfrm flipV="1">
          <a:off x="13703300" y="15789069"/>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120710</xdr:rowOff>
    </xdr:from>
    <xdr:to>
      <xdr:col>71</xdr:col>
      <xdr:colOff>177800</xdr:colOff>
      <xdr:row>92</xdr:row>
      <xdr:rowOff>139585</xdr:rowOff>
    </xdr:to>
    <xdr:cxnSp macro="">
      <xdr:nvCxnSpPr>
        <xdr:cNvPr id="697" name="直線コネクタ 696"/>
        <xdr:cNvCxnSpPr/>
      </xdr:nvCxnSpPr>
      <xdr:spPr>
        <a:xfrm flipV="1">
          <a:off x="12814300" y="15894110"/>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700" name="フローチャート: 判断 699"/>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142929</xdr:rowOff>
    </xdr:from>
    <xdr:ext cx="534377" cy="259045"/>
    <xdr:sp macro="" textlink="">
      <xdr:nvSpPr>
        <xdr:cNvPr id="701" name="テキスト ボックス 700"/>
        <xdr:cNvSpPr txBox="1"/>
      </xdr:nvSpPr>
      <xdr:spPr>
        <a:xfrm>
          <a:off x="12547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23276</xdr:rowOff>
    </xdr:from>
    <xdr:to>
      <xdr:col>85</xdr:col>
      <xdr:colOff>177800</xdr:colOff>
      <xdr:row>92</xdr:row>
      <xdr:rowOff>124876</xdr:rowOff>
    </xdr:to>
    <xdr:sp macro="" textlink="">
      <xdr:nvSpPr>
        <xdr:cNvPr id="707" name="楕円 706"/>
        <xdr:cNvSpPr/>
      </xdr:nvSpPr>
      <xdr:spPr>
        <a:xfrm>
          <a:off x="16268700" y="1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46153</xdr:rowOff>
    </xdr:from>
    <xdr:ext cx="534377" cy="259045"/>
    <xdr:sp macro="" textlink="">
      <xdr:nvSpPr>
        <xdr:cNvPr id="708" name="公債費該当値テキスト"/>
        <xdr:cNvSpPr txBox="1"/>
      </xdr:nvSpPr>
      <xdr:spPr>
        <a:xfrm>
          <a:off x="16370300" y="156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116430</xdr:rowOff>
    </xdr:from>
    <xdr:to>
      <xdr:col>81</xdr:col>
      <xdr:colOff>101600</xdr:colOff>
      <xdr:row>93</xdr:row>
      <xdr:rowOff>46580</xdr:rowOff>
    </xdr:to>
    <xdr:sp macro="" textlink="">
      <xdr:nvSpPr>
        <xdr:cNvPr id="709" name="楕円 708"/>
        <xdr:cNvSpPr/>
      </xdr:nvSpPr>
      <xdr:spPr>
        <a:xfrm>
          <a:off x="154305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63107</xdr:rowOff>
    </xdr:from>
    <xdr:ext cx="534377" cy="259045"/>
    <xdr:sp macro="" textlink="">
      <xdr:nvSpPr>
        <xdr:cNvPr id="710" name="テキスト ボックス 709"/>
        <xdr:cNvSpPr txBox="1"/>
      </xdr:nvSpPr>
      <xdr:spPr>
        <a:xfrm>
          <a:off x="15214111" y="156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136319</xdr:rowOff>
    </xdr:from>
    <xdr:to>
      <xdr:col>76</xdr:col>
      <xdr:colOff>165100</xdr:colOff>
      <xdr:row>92</xdr:row>
      <xdr:rowOff>66469</xdr:rowOff>
    </xdr:to>
    <xdr:sp macro="" textlink="">
      <xdr:nvSpPr>
        <xdr:cNvPr id="711" name="楕円 710"/>
        <xdr:cNvSpPr/>
      </xdr:nvSpPr>
      <xdr:spPr>
        <a:xfrm>
          <a:off x="14541500" y="15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82996</xdr:rowOff>
    </xdr:from>
    <xdr:ext cx="534377" cy="259045"/>
    <xdr:sp macro="" textlink="">
      <xdr:nvSpPr>
        <xdr:cNvPr id="712" name="テキスト ボックス 711"/>
        <xdr:cNvSpPr txBox="1"/>
      </xdr:nvSpPr>
      <xdr:spPr>
        <a:xfrm>
          <a:off x="14325111" y="15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69910</xdr:rowOff>
    </xdr:from>
    <xdr:to>
      <xdr:col>72</xdr:col>
      <xdr:colOff>38100</xdr:colOff>
      <xdr:row>93</xdr:row>
      <xdr:rowOff>60</xdr:rowOff>
    </xdr:to>
    <xdr:sp macro="" textlink="">
      <xdr:nvSpPr>
        <xdr:cNvPr id="713" name="楕円 712"/>
        <xdr:cNvSpPr/>
      </xdr:nvSpPr>
      <xdr:spPr>
        <a:xfrm>
          <a:off x="13652500" y="15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16587</xdr:rowOff>
    </xdr:from>
    <xdr:ext cx="534377" cy="259045"/>
    <xdr:sp macro="" textlink="">
      <xdr:nvSpPr>
        <xdr:cNvPr id="714" name="テキスト ボックス 713"/>
        <xdr:cNvSpPr txBox="1"/>
      </xdr:nvSpPr>
      <xdr:spPr>
        <a:xfrm>
          <a:off x="13436111" y="156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88785</xdr:rowOff>
    </xdr:from>
    <xdr:to>
      <xdr:col>67</xdr:col>
      <xdr:colOff>101600</xdr:colOff>
      <xdr:row>93</xdr:row>
      <xdr:rowOff>18935</xdr:rowOff>
    </xdr:to>
    <xdr:sp macro="" textlink="">
      <xdr:nvSpPr>
        <xdr:cNvPr id="715" name="楕円 714"/>
        <xdr:cNvSpPr/>
      </xdr:nvSpPr>
      <xdr:spPr>
        <a:xfrm>
          <a:off x="12763500" y="15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35462</xdr:rowOff>
    </xdr:from>
    <xdr:ext cx="534377" cy="259045"/>
    <xdr:sp macro="" textlink="">
      <xdr:nvSpPr>
        <xdr:cNvPr id="716" name="テキスト ボックス 715"/>
        <xdr:cNvSpPr txBox="1"/>
      </xdr:nvSpPr>
      <xdr:spPr>
        <a:xfrm>
          <a:off x="12547111" y="156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5" name="フローチャート: 判断 754"/>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6" name="テキスト ボックス 755"/>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71,136</a:t>
          </a:r>
          <a:r>
            <a:rPr kumimoji="1" lang="ja-JP" altLang="ja-JP" sz="1100">
              <a:solidFill>
                <a:schemeClr val="dk1"/>
              </a:solidFill>
              <a:effectLst/>
              <a:latin typeface="+mn-lt"/>
              <a:ea typeface="+mn-ea"/>
              <a:cs typeface="+mn-cs"/>
            </a:rPr>
            <a:t>円と類似団体・全国・県内平均より高くなってる。これは，</a:t>
          </a:r>
          <a:r>
            <a:rPr kumimoji="1" lang="ja-JP" altLang="en-US" sz="1100">
              <a:solidFill>
                <a:schemeClr val="dk1"/>
              </a:solidFill>
              <a:effectLst/>
              <a:latin typeface="+mn-lt"/>
              <a:ea typeface="+mn-ea"/>
              <a:cs typeface="+mn-cs"/>
            </a:rPr>
            <a:t>ペアシティ三原西館再編改修工事</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などの増加</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161,150</a:t>
          </a:r>
          <a:r>
            <a:rPr kumimoji="1" lang="ja-JP" altLang="ja-JP" sz="1100">
              <a:solidFill>
                <a:schemeClr val="dk1"/>
              </a:solidFill>
              <a:effectLst/>
              <a:latin typeface="+mn-lt"/>
              <a:ea typeface="+mn-ea"/>
              <a:cs typeface="+mn-cs"/>
            </a:rPr>
            <a:t>円と類似団体・全国平均より高くなっている。これは，</a:t>
          </a:r>
          <a:r>
            <a:rPr kumimoji="1" lang="ja-JP" altLang="en-US" sz="1100">
              <a:solidFill>
                <a:schemeClr val="dk1"/>
              </a:solidFill>
              <a:effectLst/>
              <a:latin typeface="+mn-lt"/>
              <a:ea typeface="+mn-ea"/>
              <a:cs typeface="+mn-cs"/>
            </a:rPr>
            <a:t>介護施設整備に対する補助や人権文化センターの耐震化などに要する社会福祉費，老人福祉費の増加</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22,480</a:t>
          </a:r>
          <a:r>
            <a:rPr kumimoji="1" lang="ja-JP" altLang="ja-JP" sz="110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類似団体・全国・県内平均より高くなってる。これは，本郷産業団地整備のための事業費の増加によるものである。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災害復旧費は，住民一人当たり</a:t>
          </a:r>
          <a:r>
            <a:rPr kumimoji="1" lang="en-US" altLang="ja-JP" sz="1100">
              <a:solidFill>
                <a:schemeClr val="dk1"/>
              </a:solidFill>
              <a:effectLst/>
              <a:latin typeface="+mn-lt"/>
              <a:ea typeface="+mn-ea"/>
              <a:cs typeface="+mn-cs"/>
            </a:rPr>
            <a:t>39,526</a:t>
          </a:r>
          <a:r>
            <a:rPr kumimoji="1" lang="ja-JP" altLang="ja-JP" sz="1100">
              <a:solidFill>
                <a:schemeClr val="dk1"/>
              </a:solidFill>
              <a:effectLst/>
              <a:latin typeface="+mn-lt"/>
              <a:ea typeface="+mn-ea"/>
              <a:cs typeface="+mn-cs"/>
            </a:rPr>
            <a:t>円と類似団体・全国・県内平均より高くなっている。これは，平成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月豪雨災害に対する土木施設災害復旧費など災害復旧工事費の増加によるものである。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財政調整基金残高は，適切な財源確保と歳出の精査により，取崩しを回避しており，前年度から微増となっている。標準財政規模比が</a:t>
          </a:r>
          <a:r>
            <a:rPr kumimoji="1" lang="en-US" altLang="ja-JP" sz="1100" baseline="0">
              <a:solidFill>
                <a:schemeClr val="dk1"/>
              </a:solidFill>
              <a:effectLst/>
              <a:latin typeface="+mn-lt"/>
              <a:ea typeface="+mn-ea"/>
              <a:cs typeface="+mn-cs"/>
            </a:rPr>
            <a:t>0.14</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したのは，法人市民税の</a:t>
          </a:r>
          <a:r>
            <a:rPr kumimoji="1" lang="ja-JP" altLang="en-US" sz="1100" baseline="0">
              <a:solidFill>
                <a:schemeClr val="dk1"/>
              </a:solidFill>
              <a:effectLst/>
              <a:latin typeface="+mn-lt"/>
              <a:ea typeface="+mn-ea"/>
              <a:cs typeface="+mn-cs"/>
            </a:rPr>
            <a:t>増収</a:t>
          </a:r>
          <a:r>
            <a:rPr kumimoji="1" lang="ja-JP" altLang="ja-JP" sz="1100" baseline="0">
              <a:solidFill>
                <a:schemeClr val="dk1"/>
              </a:solidFill>
              <a:effectLst/>
              <a:latin typeface="+mn-lt"/>
              <a:ea typeface="+mn-ea"/>
              <a:cs typeface="+mn-cs"/>
            </a:rPr>
            <a:t>により，標準財政規模が前年度より</a:t>
          </a:r>
          <a:r>
            <a:rPr kumimoji="1" lang="en-US" altLang="ja-JP" sz="1100" baseline="0">
              <a:solidFill>
                <a:schemeClr val="dk1"/>
              </a:solidFill>
              <a:effectLst/>
              <a:latin typeface="+mn-lt"/>
              <a:ea typeface="+mn-ea"/>
              <a:cs typeface="+mn-cs"/>
            </a:rPr>
            <a:t>196</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したことによる。実質収支額</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実質単年度収支は増加しており，引き続き市税，使用料・手数料，財産収入等の自主財源の確保に努める。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全会計が黒字で推移しており，健全な状態にある。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54224871</v>
      </c>
      <c r="BO4" s="431"/>
      <c r="BP4" s="431"/>
      <c r="BQ4" s="431"/>
      <c r="BR4" s="431"/>
      <c r="BS4" s="431"/>
      <c r="BT4" s="431"/>
      <c r="BU4" s="432"/>
      <c r="BV4" s="430">
        <v>52502402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51804670</v>
      </c>
      <c r="BO5" s="468"/>
      <c r="BP5" s="468"/>
      <c r="BQ5" s="468"/>
      <c r="BR5" s="468"/>
      <c r="BS5" s="468"/>
      <c r="BT5" s="468"/>
      <c r="BU5" s="469"/>
      <c r="BV5" s="467">
        <v>50243791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92.5</v>
      </c>
      <c r="CU5" s="465"/>
      <c r="CV5" s="465"/>
      <c r="CW5" s="465"/>
      <c r="CX5" s="465"/>
      <c r="CY5" s="465"/>
      <c r="CZ5" s="465"/>
      <c r="DA5" s="466"/>
      <c r="DB5" s="464">
        <v>92.7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2420201</v>
      </c>
      <c r="BO6" s="468"/>
      <c r="BP6" s="468"/>
      <c r="BQ6" s="468"/>
      <c r="BR6" s="468"/>
      <c r="BS6" s="468"/>
      <c r="BT6" s="468"/>
      <c r="BU6" s="469"/>
      <c r="BV6" s="467">
        <v>2258611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97.4</v>
      </c>
      <c r="CU6" s="505"/>
      <c r="CV6" s="505"/>
      <c r="CW6" s="505"/>
      <c r="CX6" s="505"/>
      <c r="CY6" s="505"/>
      <c r="CZ6" s="505"/>
      <c r="DA6" s="506"/>
      <c r="DB6" s="504">
        <v>98.8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1495423</v>
      </c>
      <c r="BO7" s="468"/>
      <c r="BP7" s="468"/>
      <c r="BQ7" s="468"/>
      <c r="BR7" s="468"/>
      <c r="BS7" s="468"/>
      <c r="BT7" s="468"/>
      <c r="BU7" s="469"/>
      <c r="BV7" s="467">
        <v>1689642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26871006</v>
      </c>
      <c r="CU7" s="468"/>
      <c r="CV7" s="468"/>
      <c r="CW7" s="468"/>
      <c r="CX7" s="468"/>
      <c r="CY7" s="468"/>
      <c r="CZ7" s="468"/>
      <c r="DA7" s="469"/>
      <c r="DB7" s="467">
        <v>26675421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924778</v>
      </c>
      <c r="BO8" s="468"/>
      <c r="BP8" s="468"/>
      <c r="BQ8" s="468"/>
      <c r="BR8" s="468"/>
      <c r="BS8" s="468"/>
      <c r="BT8" s="468"/>
      <c r="BU8" s="469"/>
      <c r="BV8" s="467">
        <v>568969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0.56999999999999995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96194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355809</v>
      </c>
      <c r="BO9" s="468"/>
      <c r="BP9" s="468"/>
      <c r="BQ9" s="468"/>
      <c r="BR9" s="468"/>
      <c r="BS9" s="468"/>
      <c r="BT9" s="468"/>
      <c r="BU9" s="469"/>
      <c r="BV9" s="467">
        <v>100429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21.6</v>
      </c>
      <c r="CU9" s="465"/>
      <c r="CV9" s="465"/>
      <c r="CW9" s="465"/>
      <c r="CX9" s="465"/>
      <c r="CY9" s="465"/>
      <c r="CZ9" s="465"/>
      <c r="DA9" s="466"/>
      <c r="DB9" s="464">
        <v>20.399999999999999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100509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4138</v>
      </c>
      <c r="BO10" s="468"/>
      <c r="BP10" s="468"/>
      <c r="BQ10" s="468"/>
      <c r="BR10" s="468"/>
      <c r="BS10" s="468"/>
      <c r="BT10" s="468"/>
      <c r="BU10" s="469"/>
      <c r="BV10" s="467">
        <v>5101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689512</v>
      </c>
      <c r="BO11" s="468"/>
      <c r="BP11" s="468"/>
      <c r="BQ11" s="468"/>
      <c r="BR11" s="468"/>
      <c r="BS11" s="468"/>
      <c r="BT11" s="468"/>
      <c r="BU11" s="469"/>
      <c r="BV11" s="467">
        <v>535465</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93089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90773</v>
      </c>
      <c r="S13" s="552"/>
      <c r="T13" s="552"/>
      <c r="U13" s="552"/>
      <c r="V13" s="553"/>
      <c r="W13" s="483" t="s">
        <v>140</v>
      </c>
      <c r="X13" s="484"/>
      <c r="Y13" s="484"/>
      <c r="Z13" s="484"/>
      <c r="AA13" s="484"/>
      <c r="AB13" s="474"/>
      <c r="AC13" s="518">
        <v>2386</v>
      </c>
      <c r="AD13" s="519"/>
      <c r="AE13" s="519"/>
      <c r="AF13" s="519"/>
      <c r="AG13" s="561"/>
      <c r="AH13" s="518">
        <v>2464</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1049459</v>
      </c>
      <c r="BO13" s="468"/>
      <c r="BP13" s="468"/>
      <c r="BQ13" s="468"/>
      <c r="BR13" s="468"/>
      <c r="BS13" s="468"/>
      <c r="BT13" s="468"/>
      <c r="BU13" s="469"/>
      <c r="BV13" s="467">
        <v>640995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94384</v>
      </c>
      <c r="S14" s="552"/>
      <c r="T14" s="552"/>
      <c r="U14" s="552"/>
      <c r="V14" s="553"/>
      <c r="W14" s="457"/>
      <c r="X14" s="458"/>
      <c r="Y14" s="458"/>
      <c r="Z14" s="458"/>
      <c r="AA14" s="458"/>
      <c r="AB14" s="447"/>
      <c r="AC14" s="554">
        <v>5.6</v>
      </c>
      <c r="AD14" s="555"/>
      <c r="AE14" s="555"/>
      <c r="AF14" s="555"/>
      <c r="AG14" s="556"/>
      <c r="AH14" s="554">
        <v>5.8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41.9</v>
      </c>
      <c r="CU14" s="566"/>
      <c r="CV14" s="566"/>
      <c r="CW14" s="566"/>
      <c r="CX14" s="566"/>
      <c r="CY14" s="566"/>
      <c r="CZ14" s="566"/>
      <c r="DA14" s="567"/>
      <c r="DB14" s="565">
        <v>36.5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92308</v>
      </c>
      <c r="S15" s="552"/>
      <c r="T15" s="552"/>
      <c r="U15" s="552"/>
      <c r="V15" s="553"/>
      <c r="W15" s="483" t="s">
        <v>146</v>
      </c>
      <c r="X15" s="484"/>
      <c r="Y15" s="484"/>
      <c r="Z15" s="484"/>
      <c r="AA15" s="484"/>
      <c r="AB15" s="474"/>
      <c r="AC15" s="518">
        <v>13304</v>
      </c>
      <c r="AD15" s="519"/>
      <c r="AE15" s="519"/>
      <c r="AF15" s="519"/>
      <c r="AG15" s="561"/>
      <c r="AH15" s="518">
        <v>13358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11937350</v>
      </c>
      <c r="BO15" s="431"/>
      <c r="BP15" s="431"/>
      <c r="BQ15" s="431"/>
      <c r="BR15" s="431"/>
      <c r="BS15" s="431"/>
      <c r="BT15" s="431"/>
      <c r="BU15" s="432"/>
      <c r="BV15" s="430">
        <v>11997828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31</v>
      </c>
      <c r="AD16" s="555"/>
      <c r="AE16" s="555"/>
      <c r="AF16" s="555"/>
      <c r="AG16" s="556"/>
      <c r="AH16" s="554">
        <v>31.4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22043030</v>
      </c>
      <c r="BO16" s="468"/>
      <c r="BP16" s="468"/>
      <c r="BQ16" s="468"/>
      <c r="BR16" s="468"/>
      <c r="BS16" s="468"/>
      <c r="BT16" s="468"/>
      <c r="BU16" s="469"/>
      <c r="BV16" s="467">
        <v>21350188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27247</v>
      </c>
      <c r="AD17" s="519"/>
      <c r="AE17" s="519"/>
      <c r="AF17" s="519"/>
      <c r="AG17" s="561"/>
      <c r="AH17" s="518">
        <v>26711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15195114</v>
      </c>
      <c r="BO17" s="468"/>
      <c r="BP17" s="468"/>
      <c r="BQ17" s="468"/>
      <c r="BR17" s="468"/>
      <c r="BS17" s="468"/>
      <c r="BT17" s="468"/>
      <c r="BU17" s="469"/>
      <c r="BV17" s="467">
        <v>15271689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471.51</v>
      </c>
      <c r="M18" s="583"/>
      <c r="N18" s="583"/>
      <c r="O18" s="583"/>
      <c r="P18" s="583"/>
      <c r="Q18" s="583"/>
      <c r="R18" s="584"/>
      <c r="S18" s="584"/>
      <c r="T18" s="584"/>
      <c r="U18" s="584"/>
      <c r="V18" s="585"/>
      <c r="W18" s="485"/>
      <c r="X18" s="486"/>
      <c r="Y18" s="486"/>
      <c r="Z18" s="486"/>
      <c r="AA18" s="486"/>
      <c r="AB18" s="477"/>
      <c r="AC18" s="586">
        <v>63.5</v>
      </c>
      <c r="AD18" s="587"/>
      <c r="AE18" s="587"/>
      <c r="AF18" s="587"/>
      <c r="AG18" s="588"/>
      <c r="AH18" s="586">
        <v>62.8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25681864</v>
      </c>
      <c r="BO18" s="468"/>
      <c r="BP18" s="468"/>
      <c r="BQ18" s="468"/>
      <c r="BR18" s="468"/>
      <c r="BS18" s="468"/>
      <c r="BT18" s="468"/>
      <c r="BU18" s="469"/>
      <c r="BV18" s="467">
        <v>24904761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31850335</v>
      </c>
      <c r="BO19" s="468"/>
      <c r="BP19" s="468"/>
      <c r="BQ19" s="468"/>
      <c r="BR19" s="468"/>
      <c r="BS19" s="468"/>
      <c r="BT19" s="468"/>
      <c r="BU19" s="469"/>
      <c r="BV19" s="467">
        <v>31631314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39888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66735879</v>
      </c>
      <c r="BO23" s="468"/>
      <c r="BP23" s="468"/>
      <c r="BQ23" s="468"/>
      <c r="BR23" s="468"/>
      <c r="BS23" s="468"/>
      <c r="BT23" s="468"/>
      <c r="BU23" s="469"/>
      <c r="BV23" s="467">
        <v>66359170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9430</v>
      </c>
      <c r="R24" s="519"/>
      <c r="S24" s="519"/>
      <c r="T24" s="519"/>
      <c r="U24" s="519"/>
      <c r="V24" s="561"/>
      <c r="W24" s="620"/>
      <c r="X24" s="608"/>
      <c r="Y24" s="609"/>
      <c r="Z24" s="517" t="s">
        <v>170</v>
      </c>
      <c r="AA24" s="497"/>
      <c r="AB24" s="497"/>
      <c r="AC24" s="497"/>
      <c r="AD24" s="497"/>
      <c r="AE24" s="497"/>
      <c r="AF24" s="497"/>
      <c r="AG24" s="498"/>
      <c r="AH24" s="518">
        <v>806</v>
      </c>
      <c r="AI24" s="519"/>
      <c r="AJ24" s="519"/>
      <c r="AK24" s="519"/>
      <c r="AL24" s="561"/>
      <c r="AM24" s="518">
        <v>2512302</v>
      </c>
      <c r="AN24" s="519"/>
      <c r="AO24" s="519"/>
      <c r="AP24" s="519"/>
      <c r="AQ24" s="519"/>
      <c r="AR24" s="561"/>
      <c r="AS24" s="518">
        <v>3117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43482951</v>
      </c>
      <c r="BO24" s="468"/>
      <c r="BP24" s="468"/>
      <c r="BQ24" s="468"/>
      <c r="BR24" s="468"/>
      <c r="BS24" s="468"/>
      <c r="BT24" s="468"/>
      <c r="BU24" s="469"/>
      <c r="BV24" s="467">
        <v>42746878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7440</v>
      </c>
      <c r="R25" s="519"/>
      <c r="S25" s="519"/>
      <c r="T25" s="519"/>
      <c r="U25" s="519"/>
      <c r="V25" s="561"/>
      <c r="W25" s="620"/>
      <c r="X25" s="608"/>
      <c r="Y25" s="609"/>
      <c r="Z25" s="517" t="s">
        <v>173</v>
      </c>
      <c r="AA25" s="497"/>
      <c r="AB25" s="497"/>
      <c r="AC25" s="497"/>
      <c r="AD25" s="497"/>
      <c r="AE25" s="497"/>
      <c r="AF25" s="497"/>
      <c r="AG25" s="498"/>
      <c r="AH25" s="518">
        <v>167</v>
      </c>
      <c r="AI25" s="519"/>
      <c r="AJ25" s="519"/>
      <c r="AK25" s="519"/>
      <c r="AL25" s="561"/>
      <c r="AM25" s="518">
        <v>532730</v>
      </c>
      <c r="AN25" s="519"/>
      <c r="AO25" s="519"/>
      <c r="AP25" s="519"/>
      <c r="AQ25" s="519"/>
      <c r="AR25" s="561"/>
      <c r="AS25" s="518">
        <v>3190</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5751196</v>
      </c>
      <c r="BO25" s="431"/>
      <c r="BP25" s="431"/>
      <c r="BQ25" s="431"/>
      <c r="BR25" s="431"/>
      <c r="BS25" s="431"/>
      <c r="BT25" s="431"/>
      <c r="BU25" s="432"/>
      <c r="BV25" s="430">
        <v>9414615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6500</v>
      </c>
      <c r="R26" s="519"/>
      <c r="S26" s="519"/>
      <c r="T26" s="519"/>
      <c r="U26" s="519"/>
      <c r="V26" s="561"/>
      <c r="W26" s="620"/>
      <c r="X26" s="608"/>
      <c r="Y26" s="609"/>
      <c r="Z26" s="517" t="s">
        <v>176</v>
      </c>
      <c r="AA26" s="630"/>
      <c r="AB26" s="630"/>
      <c r="AC26" s="630"/>
      <c r="AD26" s="630"/>
      <c r="AE26" s="630"/>
      <c r="AF26" s="630"/>
      <c r="AG26" s="631"/>
      <c r="AH26" s="518">
        <v>26</v>
      </c>
      <c r="AI26" s="519"/>
      <c r="AJ26" s="519"/>
      <c r="AK26" s="519"/>
      <c r="AL26" s="561"/>
      <c r="AM26" s="518">
        <v>84864</v>
      </c>
      <c r="AN26" s="519"/>
      <c r="AO26" s="519"/>
      <c r="AP26" s="519"/>
      <c r="AQ26" s="519"/>
      <c r="AR26" s="561"/>
      <c r="AS26" s="518">
        <v>3264</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5300</v>
      </c>
      <c r="R27" s="519"/>
      <c r="S27" s="519"/>
      <c r="T27" s="519"/>
      <c r="U27" s="519"/>
      <c r="V27" s="561"/>
      <c r="W27" s="620"/>
      <c r="X27" s="608"/>
      <c r="Y27" s="609"/>
      <c r="Z27" s="517" t="s">
        <v>180</v>
      </c>
      <c r="AA27" s="497"/>
      <c r="AB27" s="497"/>
      <c r="AC27" s="497"/>
      <c r="AD27" s="497"/>
      <c r="AE27" s="497"/>
      <c r="AF27" s="497"/>
      <c r="AG27" s="498"/>
      <c r="AH27" s="518">
        <v>40</v>
      </c>
      <c r="AI27" s="519"/>
      <c r="AJ27" s="519"/>
      <c r="AK27" s="519"/>
      <c r="AL27" s="561"/>
      <c r="AM27" s="518">
        <v>118490</v>
      </c>
      <c r="AN27" s="519"/>
      <c r="AO27" s="519"/>
      <c r="AP27" s="519"/>
      <c r="AQ27" s="519"/>
      <c r="AR27" s="561"/>
      <c r="AS27" s="518">
        <v>2962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178</v>
      </c>
      <c r="BO27" s="644"/>
      <c r="BP27" s="644"/>
      <c r="BQ27" s="644"/>
      <c r="BR27" s="644"/>
      <c r="BS27" s="644"/>
      <c r="BT27" s="644"/>
      <c r="BU27" s="645"/>
      <c r="BV27" s="643" t="s">
        <v>178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4750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5867750</v>
      </c>
      <c r="BO28" s="431"/>
      <c r="BP28" s="431"/>
      <c r="BQ28" s="431"/>
      <c r="BR28" s="431"/>
      <c r="BS28" s="431"/>
      <c r="BT28" s="431"/>
      <c r="BU28" s="432"/>
      <c r="BV28" s="430">
        <v>5863612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24</v>
      </c>
      <c r="M29" s="519"/>
      <c r="N29" s="519"/>
      <c r="O29" s="519"/>
      <c r="P29" s="561"/>
      <c r="Q29" s="518">
        <v>4280</v>
      </c>
      <c r="R29" s="519"/>
      <c r="S29" s="519"/>
      <c r="T29" s="519"/>
      <c r="U29" s="519"/>
      <c r="V29" s="561"/>
      <c r="W29" s="621"/>
      <c r="X29" s="622"/>
      <c r="Y29" s="623"/>
      <c r="Z29" s="517" t="s">
        <v>186</v>
      </c>
      <c r="AA29" s="497"/>
      <c r="AB29" s="497"/>
      <c r="AC29" s="497"/>
      <c r="AD29" s="497"/>
      <c r="AE29" s="497"/>
      <c r="AF29" s="497"/>
      <c r="AG29" s="498"/>
      <c r="AH29" s="518">
        <v>846</v>
      </c>
      <c r="AI29" s="519"/>
      <c r="AJ29" s="519"/>
      <c r="AK29" s="519"/>
      <c r="AL29" s="561"/>
      <c r="AM29" s="518">
        <v>2630792</v>
      </c>
      <c r="AN29" s="519"/>
      <c r="AO29" s="519"/>
      <c r="AP29" s="519"/>
      <c r="AQ29" s="519"/>
      <c r="AR29" s="561"/>
      <c r="AS29" s="518">
        <v>3110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1173077</v>
      </c>
      <c r="BO29" s="468"/>
      <c r="BP29" s="468"/>
      <c r="BQ29" s="468"/>
      <c r="BR29" s="468"/>
      <c r="BS29" s="468"/>
      <c r="BT29" s="468"/>
      <c r="BU29" s="469"/>
      <c r="BV29" s="467">
        <v>1172253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7407370</v>
      </c>
      <c r="BO30" s="644"/>
      <c r="BP30" s="644"/>
      <c r="BQ30" s="644"/>
      <c r="BR30" s="644"/>
      <c r="BS30" s="644"/>
      <c r="BT30" s="644"/>
      <c r="BU30" s="645"/>
      <c r="BV30" s="643">
        <v>7775065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11</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17</v>
      </c>
      <c r="BX34" s="656"/>
      <c r="BY34" s="657" t="str">
        <f>IF('各会計、関係団体の財政状況及び健全化判断比率'!B68="","",'各会計、関係団体の財政状況及び健全化判断比率'!B68)</f>
        <v>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25</v>
      </c>
      <c r="CP34" s="656"/>
      <c r="CQ34" s="657" t="str">
        <f>IF('各会計、関係団体の財政状況及び健全化判断比率'!BS7="","",'各会計、関係団体の財政状況及び健全化判断比率'!BS7)</f>
        <v>三原看護師養成事業団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ケーブルネットワーク事業特別会計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国民健康保険（直営診療施設勘定）特別会計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13</v>
      </c>
      <c r="BF35" s="656"/>
      <c r="BG35" s="657" t="str">
        <f>IF('各会計、関係団体の財政状況及び健全化判断比率'!B35="","",'各会計、関係団体の財政状況及び健全化判断比率'!B35)</f>
        <v>漁業集落排水事業特別会計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18</v>
      </c>
      <c r="BX35" s="656"/>
      <c r="BY35" s="657" t="str">
        <f>IF('各会計、関係団体の財政状況及び健全化判断比率'!B69="","",'各会計、関係団体の財政状況及び健全化判断比率'!B69)</f>
        <v>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26</v>
      </c>
      <c r="CP35" s="656"/>
      <c r="CQ35" s="657" t="str">
        <f>IF('各会計、関係団体の財政状況及び健全化判断比率'!BS8="","",'各会計、関係団体の財政状況及び健全化判断比率'!BS8)</f>
        <v>みはら文化芸術財団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公共用地先行取得事業特別会計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14</v>
      </c>
      <c r="BF36" s="656"/>
      <c r="BG36" s="657" t="str">
        <f>IF('各会計、関係団体の財政状況及び健全化判断比率'!B36="","",'各会計、関係団体の財政状況及び健全化判断比率'!B36)</f>
        <v>農業集落排水事業特別会計</v>
      </c>
      <c r="BH36" s="657"/>
      <c r="BI36" s="657"/>
      <c r="BJ36" s="657"/>
      <c r="BK36" s="657"/>
      <c r="BL36" s="657"/>
      <c r="BM36" s="657"/>
      <c r="BN36" s="657"/>
      <c r="BO36" s="657"/>
      <c r="BP36" s="657"/>
      <c r="BQ36" s="657"/>
      <c r="BR36" s="657"/>
      <c r="BS36" s="657"/>
      <c r="BT36" s="657"/>
      <c r="BU36" s="657"/>
      <c r="BV36" s="214"/>
      <c r="BW36" s="656">
        <f t="shared" si="2"/>
        <v>19</v>
      </c>
      <c r="BX36" s="656"/>
      <c r="BY36" s="657" t="str">
        <f>IF('各会計、関係団体の財政状況及び健全化判断比率'!B70="","",'各会計、関係団体の財政状況及び健全化判断比率'!B70)</f>
        <v>三原広域市町村圏事務組合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港湾事業特別会計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15</v>
      </c>
      <c r="BF37" s="656"/>
      <c r="BG37" s="657" t="str">
        <f>IF('各会計、関係団体の財政状況及び健全化判断比率'!B37="","",'各会計、関係団体の財政状況及び健全化判断比率'!B37)</f>
        <v>小型浄化槽事業特別会計</v>
      </c>
      <c r="BH37" s="657"/>
      <c r="BI37" s="657"/>
      <c r="BJ37" s="657"/>
      <c r="BK37" s="657"/>
      <c r="BL37" s="657"/>
      <c r="BM37" s="657"/>
      <c r="BN37" s="657"/>
      <c r="BO37" s="657"/>
      <c r="BP37" s="657"/>
      <c r="BQ37" s="657"/>
      <c r="BR37" s="657"/>
      <c r="BS37" s="657"/>
      <c r="BT37" s="657"/>
      <c r="BU37" s="657"/>
      <c r="BV37" s="214"/>
      <c r="BW37" s="656">
        <f t="shared" si="2"/>
        <v>20</v>
      </c>
      <c r="BX37" s="656"/>
      <c r="BY37" s="657" t="str">
        <f>IF('各会計、関係団体の財政状況及び健全化判断比率'!B71="","",'各会計、関係団体の財政状況及び健全化判断比率'!B71)</f>
        <v>広島中部台地土地改良施設管理組合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土地区画整理事業特別会計（一般会計）</v>
      </c>
      <c r="F38" s="657"/>
      <c r="G38" s="657"/>
      <c r="H38" s="657"/>
      <c r="I38" s="657"/>
      <c r="J38" s="657"/>
      <c r="K38" s="657"/>
      <c r="L38" s="657"/>
      <c r="M38" s="657"/>
      <c r="N38" s="657"/>
      <c r="O38" s="657"/>
      <c r="P38" s="657"/>
      <c r="Q38" s="657"/>
      <c r="R38" s="657"/>
      <c r="S38" s="657"/>
      <c r="T38" s="214"/>
      <c r="U38" s="656">
        <f t="shared" si="4"/>
        <v>10</v>
      </c>
      <c r="V38" s="656"/>
      <c r="W38" s="657" t="str">
        <f>IF('各会計、関係団体の財政状況及び健全化判断比率'!B32="","",'各会計、関係団体の財政状況及び健全化判断比率'!B32)</f>
        <v>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16</v>
      </c>
      <c r="BF38" s="656"/>
      <c r="BG38" s="657" t="str">
        <f>IF('各会計、関係団体の財政状況及び健全化判断比率'!B38="","",'各会計、関係団体の財政状況及び健全化判断比率'!B38)</f>
        <v>土地区画整理事業特別会計（特別会計）</v>
      </c>
      <c r="BH38" s="657"/>
      <c r="BI38" s="657"/>
      <c r="BJ38" s="657"/>
      <c r="BK38" s="657"/>
      <c r="BL38" s="657"/>
      <c r="BM38" s="657"/>
      <c r="BN38" s="657"/>
      <c r="BO38" s="657"/>
      <c r="BP38" s="657"/>
      <c r="BQ38" s="657"/>
      <c r="BR38" s="657"/>
      <c r="BS38" s="657"/>
      <c r="BT38" s="657"/>
      <c r="BU38" s="657"/>
      <c r="BV38" s="214"/>
      <c r="BW38" s="656">
        <f t="shared" si="2"/>
        <v>21</v>
      </c>
      <c r="BX38" s="656"/>
      <c r="BY38" s="657" t="str">
        <f>IF('各会計、関係団体の財政状況及び健全化判断比率'!B72="","",'各会計、関係団体の財政状況及び健全化判断比率'!B72)</f>
        <v>世羅三原斎場組合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22</v>
      </c>
      <c r="BX39" s="656"/>
      <c r="BY39" s="657" t="str">
        <f>IF('各会計、関係団体の財政状況及び健全化判断比率'!B73="","",'各会計、関係団体の財政状況及び健全化判断比率'!B73)</f>
        <v>世羅中央病院企業団</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23</v>
      </c>
      <c r="BX40" s="656"/>
      <c r="BY40" s="657" t="str">
        <f>IF('各会計、関係団体の財政状況及び健全化判断比率'!B74="","",'各会計、関係団体の財政状況及び健全化判断比率'!B74)</f>
        <v>甲世衛生組合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24</v>
      </c>
      <c r="BX41" s="656"/>
      <c r="BY41" s="657" t="str">
        <f>IF('各会計、関係団体の財政状況及び健全化判断比率'!B75="","",'各会計、関係団体の財政状況及び健全化判断比率'!B75)</f>
        <v>広島県市町総合事務組合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217GtQkPKJAWxZ1PpWObMhA8zW/8YyJUo8KRciBTe3XKhjmtMqsB0WD8xM9cfACr0saUu7IPyOl4fuKWBGrjWQ==" saltValue="sF1YPIp43inJS9LlhHJo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580</v>
      </c>
      <c r="D34" s="1250"/>
      <c r="E34" s="1251"/>
      <c r="F34" s="32">
        <v>6.75</v>
      </c>
      <c r="G34" s="33">
        <v>6.76</v>
      </c>
      <c r="H34" s="33">
        <v>6.87</v>
      </c>
      <c r="I34" s="33">
        <v>6.74</v>
      </c>
      <c r="J34" s="34">
        <v>8.14</v>
      </c>
      <c r="K34" s="22"/>
      <c r="L34" s="22"/>
      <c r="M34" s="22"/>
      <c r="N34" s="22"/>
      <c r="O34" s="22"/>
      <c r="P34" s="22"/>
    </row>
    <row r="35" spans="1:16" ht="39" customHeight="1" x14ac:dyDescent="0.15">
      <c r="A35" s="22"/>
      <c r="B35" s="35"/>
      <c r="C35" s="1244" t="s">
        <v>581</v>
      </c>
      <c r="D35" s="1245"/>
      <c r="E35" s="1246"/>
      <c r="F35" s="36">
        <v>3.21</v>
      </c>
      <c r="G35" s="37">
        <v>2.5</v>
      </c>
      <c r="H35" s="37">
        <v>1.73</v>
      </c>
      <c r="I35" s="37">
        <v>2.06</v>
      </c>
      <c r="J35" s="38">
        <v>3.65</v>
      </c>
      <c r="K35" s="22"/>
      <c r="L35" s="22"/>
      <c r="M35" s="22"/>
      <c r="N35" s="22"/>
      <c r="O35" s="22"/>
      <c r="P35" s="22"/>
    </row>
    <row r="36" spans="1:16" ht="39" customHeight="1" x14ac:dyDescent="0.15">
      <c r="A36" s="22"/>
      <c r="B36" s="35"/>
      <c r="C36" s="1244" t="s">
        <v>582</v>
      </c>
      <c r="D36" s="1245"/>
      <c r="E36" s="1246"/>
      <c r="F36" s="36">
        <v>0.05</v>
      </c>
      <c r="G36" s="37">
        <v>1.2</v>
      </c>
      <c r="H36" s="37">
        <v>2.0499999999999998</v>
      </c>
      <c r="I36" s="37">
        <v>1.66</v>
      </c>
      <c r="J36" s="38">
        <v>1.45</v>
      </c>
      <c r="K36" s="22"/>
      <c r="L36" s="22"/>
      <c r="M36" s="22"/>
      <c r="N36" s="22"/>
      <c r="O36" s="22"/>
      <c r="P36" s="22"/>
    </row>
    <row r="37" spans="1:16" ht="39" customHeight="1" x14ac:dyDescent="0.15">
      <c r="A37" s="22"/>
      <c r="B37" s="35"/>
      <c r="C37" s="1244" t="s">
        <v>583</v>
      </c>
      <c r="D37" s="1245"/>
      <c r="E37" s="1246"/>
      <c r="F37" s="36">
        <v>0</v>
      </c>
      <c r="G37" s="37">
        <v>0</v>
      </c>
      <c r="H37" s="37">
        <v>0</v>
      </c>
      <c r="I37" s="37">
        <v>0</v>
      </c>
      <c r="J37" s="38">
        <v>0.74</v>
      </c>
      <c r="K37" s="22"/>
      <c r="L37" s="22"/>
      <c r="M37" s="22"/>
      <c r="N37" s="22"/>
      <c r="O37" s="22"/>
      <c r="P37" s="22"/>
    </row>
    <row r="38" spans="1:16" ht="39" customHeight="1" x14ac:dyDescent="0.15">
      <c r="A38" s="22"/>
      <c r="B38" s="35"/>
      <c r="C38" s="1244" t="s">
        <v>584</v>
      </c>
      <c r="D38" s="1245"/>
      <c r="E38" s="1246"/>
      <c r="F38" s="36">
        <v>0.71</v>
      </c>
      <c r="G38" s="37">
        <v>0.74</v>
      </c>
      <c r="H38" s="37">
        <v>1.0900000000000001</v>
      </c>
      <c r="I38" s="37">
        <v>1.1100000000000001</v>
      </c>
      <c r="J38" s="38">
        <v>0.62</v>
      </c>
      <c r="K38" s="22"/>
      <c r="L38" s="22"/>
      <c r="M38" s="22"/>
      <c r="N38" s="22"/>
      <c r="O38" s="22"/>
      <c r="P38" s="22"/>
    </row>
    <row r="39" spans="1:16" ht="39" customHeight="1" x14ac:dyDescent="0.15">
      <c r="A39" s="22"/>
      <c r="B39" s="35"/>
      <c r="C39" s="1244" t="s">
        <v>585</v>
      </c>
      <c r="D39" s="1245"/>
      <c r="E39" s="1246"/>
      <c r="F39" s="36">
        <v>0.1</v>
      </c>
      <c r="G39" s="37">
        <v>0.12</v>
      </c>
      <c r="H39" s="37">
        <v>0.01</v>
      </c>
      <c r="I39" s="37">
        <v>0.06</v>
      </c>
      <c r="J39" s="38">
        <v>0.09</v>
      </c>
      <c r="K39" s="22"/>
      <c r="L39" s="22"/>
      <c r="M39" s="22"/>
      <c r="N39" s="22"/>
      <c r="O39" s="22"/>
      <c r="P39" s="22"/>
    </row>
    <row r="40" spans="1:16" ht="39" customHeight="1" x14ac:dyDescent="0.15">
      <c r="A40" s="22"/>
      <c r="B40" s="35"/>
      <c r="C40" s="1244" t="s">
        <v>586</v>
      </c>
      <c r="D40" s="1245"/>
      <c r="E40" s="1246"/>
      <c r="F40" s="36">
        <v>0.12</v>
      </c>
      <c r="G40" s="37">
        <v>0.02</v>
      </c>
      <c r="H40" s="37">
        <v>0.03</v>
      </c>
      <c r="I40" s="37">
        <v>0.01</v>
      </c>
      <c r="J40" s="38">
        <v>0.01</v>
      </c>
      <c r="K40" s="22"/>
      <c r="L40" s="22"/>
      <c r="M40" s="22"/>
      <c r="N40" s="22"/>
      <c r="O40" s="22"/>
      <c r="P40" s="22"/>
    </row>
    <row r="41" spans="1:16" ht="39" customHeight="1" x14ac:dyDescent="0.15">
      <c r="A41" s="22"/>
      <c r="B41" s="35"/>
      <c r="C41" s="1244" t="s">
        <v>587</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588</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589</v>
      </c>
      <c r="D43" s="1248"/>
      <c r="E43" s="1249"/>
      <c r="F43" s="41">
        <v>0.01</v>
      </c>
      <c r="G43" s="42">
        <v>0.02</v>
      </c>
      <c r="H43" s="42">
        <v>7.0000000000000007E-2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lnC8vdSc3um7QrI4yPvh8JIDTk/jjpduP6sJtps5+Ub8TbwGSLMtC0QcOURGEoZdmPHfCL/VqDh3E9z2yYsgw==" saltValue="C0dGf76Uztusdbq6nj1V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6104</v>
      </c>
      <c r="L45" s="60">
        <v>5922</v>
      </c>
      <c r="M45" s="60">
        <v>6031</v>
      </c>
      <c r="N45" s="60">
        <v>6006</v>
      </c>
      <c r="O45" s="61">
        <v>6293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1334</v>
      </c>
      <c r="L48" s="64">
        <v>1388</v>
      </c>
      <c r="M48" s="64">
        <v>1550</v>
      </c>
      <c r="N48" s="64">
        <v>1672</v>
      </c>
      <c r="O48" s="65">
        <v>1732</v>
      </c>
      <c r="P48" s="48"/>
      <c r="Q48" s="48"/>
      <c r="R48" s="48"/>
      <c r="S48" s="48"/>
      <c r="T48" s="48"/>
      <c r="U48" s="48"/>
    </row>
    <row r="49" spans="1:21" ht="30.75" customHeight="1" x14ac:dyDescent="0.15">
      <c r="A49" s="48"/>
      <c r="B49" s="1254"/>
      <c r="C49" s="1255"/>
      <c r="D49" s="62"/>
      <c r="E49" s="1260" t="s">
        <v>16</v>
      </c>
      <c r="F49" s="1260"/>
      <c r="G49" s="1260"/>
      <c r="H49" s="1260"/>
      <c r="I49" s="1260"/>
      <c r="J49" s="1261"/>
      <c r="K49" s="63">
        <v>9</v>
      </c>
      <c r="L49" s="64">
        <v>9</v>
      </c>
      <c r="M49" s="64">
        <v>10</v>
      </c>
      <c r="N49" s="64">
        <v>11</v>
      </c>
      <c r="O49" s="65">
        <v>11</v>
      </c>
      <c r="P49" s="48"/>
      <c r="Q49" s="48"/>
      <c r="R49" s="48"/>
      <c r="S49" s="48"/>
      <c r="T49" s="48"/>
      <c r="U49" s="48"/>
    </row>
    <row r="50" spans="1:21" ht="30.75" customHeight="1" x14ac:dyDescent="0.15">
      <c r="A50" s="48"/>
      <c r="B50" s="1254"/>
      <c r="C50" s="1255"/>
      <c r="D50" s="62"/>
      <c r="E50" s="1260" t="s">
        <v>17</v>
      </c>
      <c r="F50" s="1260"/>
      <c r="G50" s="1260"/>
      <c r="H50" s="1260"/>
      <c r="I50" s="1260"/>
      <c r="J50" s="1261"/>
      <c r="K50" s="63">
        <v>53</v>
      </c>
      <c r="L50" s="64">
        <v>43</v>
      </c>
      <c r="M50" s="64">
        <v>34</v>
      </c>
      <c r="N50" s="64">
        <v>33</v>
      </c>
      <c r="O50" s="65">
        <v>20</v>
      </c>
      <c r="P50" s="48"/>
      <c r="Q50" s="48"/>
      <c r="R50" s="48"/>
      <c r="S50" s="48"/>
      <c r="T50" s="48"/>
      <c r="U50" s="48"/>
    </row>
    <row r="51" spans="1:21" ht="30.75" customHeight="1" x14ac:dyDescent="0.15">
      <c r="A51" s="48"/>
      <c r="B51" s="1256"/>
      <c r="C51" s="1257"/>
      <c r="D51" s="66"/>
      <c r="E51" s="1260" t="s">
        <v>18</v>
      </c>
      <c r="F51" s="1260"/>
      <c r="G51" s="1260"/>
      <c r="H51" s="1260"/>
      <c r="I51" s="1260"/>
      <c r="J51" s="1261"/>
      <c r="K51" s="63">
        <v>2</v>
      </c>
      <c r="L51" s="64">
        <v>2</v>
      </c>
      <c r="M51" s="64">
        <v>1</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5789</v>
      </c>
      <c r="L52" s="64">
        <v>5878</v>
      </c>
      <c r="M52" s="64">
        <v>6212</v>
      </c>
      <c r="N52" s="64">
        <v>6305</v>
      </c>
      <c r="O52" s="65">
        <v>6854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1713</v>
      </c>
      <c r="L53" s="69">
        <v>1486</v>
      </c>
      <c r="M53" s="69">
        <v>1414</v>
      </c>
      <c r="N53" s="69">
        <v>1417</v>
      </c>
      <c r="O53" s="70">
        <v>1203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uyQqFX5sRUqU2DdvyxKH+Twqm7UYpFw56eq4yE1QBuzT+oi8/a+e0YFNzD8RAVXhLiAdL8sTuy9Qo9Txn90Q==" saltValue="VSOtnngCvpSIPtXnmWpH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78" t="s">
        <v>30</v>
      </c>
      <c r="C41" s="1279"/>
      <c r="D41" s="102"/>
      <c r="E41" s="1284" t="s">
        <v>31</v>
      </c>
      <c r="F41" s="1284"/>
      <c r="G41" s="1284"/>
      <c r="H41" s="1285"/>
      <c r="I41" s="103">
        <v>60545</v>
      </c>
      <c r="J41" s="104">
        <v>63001</v>
      </c>
      <c r="K41" s="104">
        <v>63974</v>
      </c>
      <c r="L41" s="104">
        <v>66359</v>
      </c>
      <c r="M41" s="105">
        <v>66736</v>
      </c>
    </row>
    <row r="42" spans="2:13" ht="27.75" customHeight="1" x14ac:dyDescent="0.15">
      <c r="B42" s="1280"/>
      <c r="C42" s="1281"/>
      <c r="D42" s="106"/>
      <c r="E42" s="1286" t="s">
        <v>32</v>
      </c>
      <c r="F42" s="1286"/>
      <c r="G42" s="1286"/>
      <c r="H42" s="1287"/>
      <c r="I42" s="107">
        <v>162</v>
      </c>
      <c r="J42" s="108">
        <v>123</v>
      </c>
      <c r="K42" s="108">
        <v>93</v>
      </c>
      <c r="L42" s="108">
        <v>54</v>
      </c>
      <c r="M42" s="109">
        <v>292</v>
      </c>
    </row>
    <row r="43" spans="2:13" ht="27.75" customHeight="1" x14ac:dyDescent="0.15">
      <c r="B43" s="1280"/>
      <c r="C43" s="1281"/>
      <c r="D43" s="106"/>
      <c r="E43" s="1286" t="s">
        <v>33</v>
      </c>
      <c r="F43" s="1286"/>
      <c r="G43" s="1286"/>
      <c r="H43" s="1287"/>
      <c r="I43" s="107">
        <v>21720</v>
      </c>
      <c r="J43" s="108">
        <v>21721</v>
      </c>
      <c r="K43" s="108">
        <v>19592</v>
      </c>
      <c r="L43" s="108">
        <v>20226</v>
      </c>
      <c r="M43" s="109">
        <v>20371</v>
      </c>
    </row>
    <row r="44" spans="2:13" ht="27.75" customHeight="1" x14ac:dyDescent="0.15">
      <c r="B44" s="1280"/>
      <c r="C44" s="1281"/>
      <c r="D44" s="106"/>
      <c r="E44" s="1286" t="s">
        <v>34</v>
      </c>
      <c r="F44" s="1286"/>
      <c r="G44" s="1286"/>
      <c r="H44" s="1287"/>
      <c r="I44" s="107">
        <v>140</v>
      </c>
      <c r="J44" s="108">
        <v>129</v>
      </c>
      <c r="K44" s="108">
        <v>121</v>
      </c>
      <c r="L44" s="108">
        <v>117</v>
      </c>
      <c r="M44" s="109">
        <v>110</v>
      </c>
    </row>
    <row r="45" spans="2:13" ht="27.75" customHeight="1" x14ac:dyDescent="0.15">
      <c r="B45" s="1280"/>
      <c r="C45" s="1281"/>
      <c r="D45" s="106"/>
      <c r="E45" s="1286" t="s">
        <v>35</v>
      </c>
      <c r="F45" s="1286"/>
      <c r="G45" s="1286"/>
      <c r="H45" s="1287"/>
      <c r="I45" s="107">
        <v>5887</v>
      </c>
      <c r="J45" s="108">
        <v>5759</v>
      </c>
      <c r="K45" s="108">
        <v>5500</v>
      </c>
      <c r="L45" s="108">
        <v>5010</v>
      </c>
      <c r="M45" s="109">
        <v>4335</v>
      </c>
    </row>
    <row r="46" spans="2:13" ht="27.75" customHeight="1" x14ac:dyDescent="0.15">
      <c r="B46" s="1280"/>
      <c r="C46" s="1281"/>
      <c r="D46" s="110"/>
      <c r="E46" s="1286" t="s">
        <v>36</v>
      </c>
      <c r="F46" s="1286"/>
      <c r="G46" s="1286"/>
      <c r="H46" s="1287"/>
      <c r="I46" s="107" t="s">
        <v>533</v>
      </c>
      <c r="J46" s="108" t="s">
        <v>533</v>
      </c>
      <c r="K46" s="108" t="s">
        <v>533</v>
      </c>
      <c r="L46" s="108" t="s">
        <v>533</v>
      </c>
      <c r="M46" s="109" t="s">
        <v>533</v>
      </c>
    </row>
    <row r="47" spans="2:13" ht="27.75" customHeight="1" x14ac:dyDescent="0.15">
      <c r="B47" s="1280"/>
      <c r="C47" s="1281"/>
      <c r="D47" s="111"/>
      <c r="E47" s="1288" t="s">
        <v>37</v>
      </c>
      <c r="F47" s="1289"/>
      <c r="G47" s="1289"/>
      <c r="H47" s="1290"/>
      <c r="I47" s="107" t="s">
        <v>533</v>
      </c>
      <c r="J47" s="108" t="s">
        <v>533</v>
      </c>
      <c r="K47" s="108" t="s">
        <v>533</v>
      </c>
      <c r="L47" s="108" t="s">
        <v>533</v>
      </c>
      <c r="M47" s="109" t="s">
        <v>533</v>
      </c>
    </row>
    <row r="48" spans="2:13" ht="27.75" customHeight="1" x14ac:dyDescent="0.15">
      <c r="B48" s="1280"/>
      <c r="C48" s="1281"/>
      <c r="D48" s="106"/>
      <c r="E48" s="1286" t="s">
        <v>38</v>
      </c>
      <c r="F48" s="1286"/>
      <c r="G48" s="1286"/>
      <c r="H48" s="1287"/>
      <c r="I48" s="107" t="s">
        <v>533</v>
      </c>
      <c r="J48" s="108" t="s">
        <v>533</v>
      </c>
      <c r="K48" s="108" t="s">
        <v>533</v>
      </c>
      <c r="L48" s="108" t="s">
        <v>533</v>
      </c>
      <c r="M48" s="109" t="s">
        <v>533</v>
      </c>
    </row>
    <row r="49" spans="2:13" ht="27.75" customHeight="1" x14ac:dyDescent="0.15">
      <c r="B49" s="1282"/>
      <c r="C49" s="1283"/>
      <c r="D49" s="106"/>
      <c r="E49" s="1286" t="s">
        <v>39</v>
      </c>
      <c r="F49" s="1286"/>
      <c r="G49" s="1286"/>
      <c r="H49" s="1287"/>
      <c r="I49" s="107" t="s">
        <v>533</v>
      </c>
      <c r="J49" s="108" t="s">
        <v>533</v>
      </c>
      <c r="K49" s="108" t="s">
        <v>533</v>
      </c>
      <c r="L49" s="108" t="s">
        <v>533</v>
      </c>
      <c r="M49" s="109" t="s">
        <v>533</v>
      </c>
    </row>
    <row r="50" spans="2:13" ht="27.75" customHeight="1" x14ac:dyDescent="0.15">
      <c r="B50" s="1291" t="s">
        <v>40</v>
      </c>
      <c r="C50" s="1292"/>
      <c r="D50" s="112"/>
      <c r="E50" s="1286" t="s">
        <v>41</v>
      </c>
      <c r="F50" s="1286"/>
      <c r="G50" s="1286"/>
      <c r="H50" s="1287"/>
      <c r="I50" s="107">
        <v>12904</v>
      </c>
      <c r="J50" s="108">
        <v>12934</v>
      </c>
      <c r="K50" s="108">
        <v>13290</v>
      </c>
      <c r="L50" s="108">
        <v>13288</v>
      </c>
      <c r="M50" s="109">
        <v>12985</v>
      </c>
    </row>
    <row r="51" spans="2:13" ht="27.75" customHeight="1" x14ac:dyDescent="0.15">
      <c r="B51" s="1280"/>
      <c r="C51" s="1281"/>
      <c r="D51" s="106"/>
      <c r="E51" s="1286" t="s">
        <v>42</v>
      </c>
      <c r="F51" s="1286"/>
      <c r="G51" s="1286"/>
      <c r="H51" s="1287"/>
      <c r="I51" s="107">
        <v>7841</v>
      </c>
      <c r="J51" s="108">
        <v>8024</v>
      </c>
      <c r="K51" s="108">
        <v>8219</v>
      </c>
      <c r="L51" s="108">
        <v>8302</v>
      </c>
      <c r="M51" s="109">
        <v>8322</v>
      </c>
    </row>
    <row r="52" spans="2:13" ht="27.75" customHeight="1" x14ac:dyDescent="0.15">
      <c r="B52" s="1282"/>
      <c r="C52" s="1283"/>
      <c r="D52" s="106"/>
      <c r="E52" s="1286" t="s">
        <v>43</v>
      </c>
      <c r="F52" s="1286"/>
      <c r="G52" s="1286"/>
      <c r="H52" s="1287"/>
      <c r="I52" s="107">
        <v>56928</v>
      </c>
      <c r="J52" s="108">
        <v>58720</v>
      </c>
      <c r="K52" s="108">
        <v>60163</v>
      </c>
      <c r="L52" s="108">
        <v>62435</v>
      </c>
      <c r="M52" s="109">
        <v>61780</v>
      </c>
    </row>
    <row r="53" spans="2:13" ht="27.75" customHeight="1" thickBot="1" x14ac:dyDescent="0.2">
      <c r="B53" s="1293" t="s">
        <v>44</v>
      </c>
      <c r="C53" s="1294"/>
      <c r="D53" s="113"/>
      <c r="E53" s="1295" t="s">
        <v>45</v>
      </c>
      <c r="F53" s="1295"/>
      <c r="G53" s="1295"/>
      <c r="H53" s="1296"/>
      <c r="I53" s="114">
        <v>10780</v>
      </c>
      <c r="J53" s="115">
        <v>11055</v>
      </c>
      <c r="K53" s="115">
        <v>7608</v>
      </c>
      <c r="L53" s="115">
        <v>7742</v>
      </c>
      <c r="M53" s="116">
        <v>8757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7nZI5/eg1RiboYDk1Wmcb4IyYFS47sPFJJ6yHO6tVAUE5LYYhKI0g+jR8XqgbV7AzLbELLZPO3TmZ9GCeUFwQ==" saltValue="/XrpS4zoeFMOL+zL1t/P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5859</v>
      </c>
      <c r="G55" s="128">
        <v>5864</v>
      </c>
      <c r="H55" s="129">
        <v>5868</v>
      </c>
    </row>
    <row r="56" spans="2:8" ht="52.5" customHeight="1" x14ac:dyDescent="0.15">
      <c r="B56" s="130"/>
      <c r="C56" s="1307" t="s">
        <v>49</v>
      </c>
      <c r="D56" s="1307"/>
      <c r="E56" s="1308"/>
      <c r="F56" s="131">
        <v>1471</v>
      </c>
      <c r="G56" s="131">
        <v>1172</v>
      </c>
      <c r="H56" s="132">
        <v>1173</v>
      </c>
    </row>
    <row r="57" spans="2:8" ht="53.25" customHeight="1" x14ac:dyDescent="0.15">
      <c r="B57" s="130"/>
      <c r="C57" s="1309" t="s">
        <v>50</v>
      </c>
      <c r="D57" s="1309"/>
      <c r="E57" s="1310"/>
      <c r="F57" s="133">
        <v>7894</v>
      </c>
      <c r="G57" s="133">
        <v>7775</v>
      </c>
      <c r="H57" s="134">
        <v>7407</v>
      </c>
    </row>
    <row r="58" spans="2:8" ht="45.75" customHeight="1" x14ac:dyDescent="0.15">
      <c r="B58" s="135"/>
      <c r="C58" s="1297" t="s">
        <v>614</v>
      </c>
      <c r="D58" s="1298"/>
      <c r="E58" s="1299"/>
      <c r="F58" s="136">
        <v>3000</v>
      </c>
      <c r="G58" s="136">
        <v>3003</v>
      </c>
      <c r="H58" s="137">
        <v>3005</v>
      </c>
    </row>
    <row r="59" spans="2:8" ht="45.75" customHeight="1" x14ac:dyDescent="0.15">
      <c r="B59" s="135"/>
      <c r="C59" s="1297" t="s">
        <v>615</v>
      </c>
      <c r="D59" s="1298"/>
      <c r="E59" s="1299"/>
      <c r="F59" s="136">
        <v>2997</v>
      </c>
      <c r="G59" s="136">
        <v>2799</v>
      </c>
      <c r="H59" s="137">
        <v>2436</v>
      </c>
    </row>
    <row r="60" spans="2:8" ht="45.75" customHeight="1" x14ac:dyDescent="0.15">
      <c r="B60" s="135"/>
      <c r="C60" s="1297" t="s">
        <v>616</v>
      </c>
      <c r="D60" s="1298"/>
      <c r="E60" s="1299"/>
      <c r="F60" s="136">
        <v>761</v>
      </c>
      <c r="G60" s="136">
        <v>761</v>
      </c>
      <c r="H60" s="137">
        <v>762</v>
      </c>
    </row>
    <row r="61" spans="2:8" ht="45.75" customHeight="1" x14ac:dyDescent="0.15">
      <c r="B61" s="135"/>
      <c r="C61" s="1297" t="s">
        <v>617</v>
      </c>
      <c r="D61" s="1298"/>
      <c r="E61" s="1299"/>
      <c r="F61" s="136">
        <v>180</v>
      </c>
      <c r="G61" s="136">
        <v>202</v>
      </c>
      <c r="H61" s="137">
        <v>221</v>
      </c>
    </row>
    <row r="62" spans="2:8" ht="45.75" customHeight="1" thickBot="1" x14ac:dyDescent="0.2">
      <c r="B62" s="138"/>
      <c r="C62" s="1300" t="s">
        <v>618</v>
      </c>
      <c r="D62" s="1301"/>
      <c r="E62" s="1302"/>
      <c r="F62" s="139">
        <v>199</v>
      </c>
      <c r="G62" s="139">
        <v>196</v>
      </c>
      <c r="H62" s="140">
        <v>195</v>
      </c>
    </row>
    <row r="63" spans="2:8" ht="52.5" customHeight="1" thickBot="1" x14ac:dyDescent="0.2">
      <c r="B63" s="141"/>
      <c r="C63" s="1303" t="s">
        <v>51</v>
      </c>
      <c r="D63" s="1303"/>
      <c r="E63" s="1304"/>
      <c r="F63" s="142">
        <v>15223</v>
      </c>
      <c r="G63" s="142">
        <v>14811</v>
      </c>
      <c r="H63" s="143">
        <v>14448</v>
      </c>
    </row>
    <row r="64" spans="2:8" ht="15" customHeight="1" x14ac:dyDescent="0.15"/>
  </sheetData>
  <sheetProtection algorithmName="SHA-512" hashValue="u9z6klKQqly665yMu8qQU9armWmkTUWzBBo38Uibd2R/+RWo+YocImqdCEKcZOVFDJOPhle3UmYJD41PgWlYcQ==" saltValue="lcFPVRzIeGmdzuyl2zPS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9" t="s">
        <v>634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5"/>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5"/>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5"/>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5"/>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624</v>
      </c>
    </row>
    <row r="50" spans="1:109" x14ac:dyDescent="0.15">
      <c r="B50" s="395"/>
      <c r="G50" s="1311"/>
      <c r="H50" s="1311"/>
      <c r="I50" s="1311"/>
      <c r="J50" s="1311"/>
      <c r="K50" s="405"/>
      <c r="L50" s="405"/>
      <c r="M50" s="406"/>
      <c r="N50" s="406"/>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575</v>
      </c>
      <c r="BQ50" s="1317"/>
      <c r="BR50" s="1317"/>
      <c r="BS50" s="1317"/>
      <c r="BT50" s="1317"/>
      <c r="BU50" s="1317"/>
      <c r="BV50" s="1317"/>
      <c r="BW50" s="1317"/>
      <c r="BX50" s="1317" t="s">
        <v>576</v>
      </c>
      <c r="BY50" s="1317"/>
      <c r="BZ50" s="1317"/>
      <c r="CA50" s="1317"/>
      <c r="CB50" s="1317"/>
      <c r="CC50" s="1317"/>
      <c r="CD50" s="1317"/>
      <c r="CE50" s="1317"/>
      <c r="CF50" s="1317" t="s">
        <v>577</v>
      </c>
      <c r="CG50" s="1317"/>
      <c r="CH50" s="1317"/>
      <c r="CI50" s="1317"/>
      <c r="CJ50" s="1317"/>
      <c r="CK50" s="1317"/>
      <c r="CL50" s="1317"/>
      <c r="CM50" s="1317"/>
      <c r="CN50" s="1317" t="s">
        <v>578</v>
      </c>
      <c r="CO50" s="1317"/>
      <c r="CP50" s="1317"/>
      <c r="CQ50" s="1317"/>
      <c r="CR50" s="1317"/>
      <c r="CS50" s="1317"/>
      <c r="CT50" s="1317"/>
      <c r="CU50" s="1317"/>
      <c r="CV50" s="1317" t="s">
        <v>579</v>
      </c>
      <c r="CW50" s="1317"/>
      <c r="CX50" s="1317"/>
      <c r="CY50" s="1317"/>
      <c r="CZ50" s="1317"/>
      <c r="DA50" s="1317"/>
      <c r="DB50" s="1317"/>
      <c r="DC50" s="1317"/>
    </row>
    <row r="51" spans="1:109" ht="13.5" customHeight="1" x14ac:dyDescent="0.15">
      <c r="B51" s="395"/>
      <c r="G51" s="1328"/>
      <c r="H51" s="1328"/>
      <c r="I51" s="1332"/>
      <c r="J51" s="1332"/>
      <c r="K51" s="1318"/>
      <c r="L51" s="1318"/>
      <c r="M51" s="1318"/>
      <c r="N51" s="1318"/>
      <c r="AM51" s="404"/>
      <c r="AN51" s="1316" t="s">
        <v>625</v>
      </c>
      <c r="AO51" s="1316"/>
      <c r="AP51" s="1316"/>
      <c r="AQ51" s="1316"/>
      <c r="AR51" s="1316"/>
      <c r="AS51" s="1316"/>
      <c r="AT51" s="1316"/>
      <c r="AU51" s="1316"/>
      <c r="AV51" s="1316"/>
      <c r="AW51" s="1316"/>
      <c r="AX51" s="1316"/>
      <c r="AY51" s="1316"/>
      <c r="AZ51" s="1316"/>
      <c r="BA51" s="1316"/>
      <c r="BB51" s="1316" t="s">
        <v>626</v>
      </c>
      <c r="BC51" s="1316"/>
      <c r="BD51" s="1316"/>
      <c r="BE51" s="1316"/>
      <c r="BF51" s="1316"/>
      <c r="BG51" s="1316"/>
      <c r="BH51" s="1316"/>
      <c r="BI51" s="1316"/>
      <c r="BJ51" s="1316"/>
      <c r="BK51" s="1316"/>
      <c r="BL51" s="1316"/>
      <c r="BM51" s="1316"/>
      <c r="BN51" s="1316"/>
      <c r="BO51" s="1316"/>
      <c r="BP51" s="1313">
        <v>48.7</v>
      </c>
      <c r="BQ51" s="1313"/>
      <c r="BR51" s="1313"/>
      <c r="BS51" s="1313"/>
      <c r="BT51" s="1313"/>
      <c r="BU51" s="1313"/>
      <c r="BV51" s="1313"/>
      <c r="BW51" s="1313"/>
      <c r="BX51" s="1313">
        <v>50.9</v>
      </c>
      <c r="BY51" s="1313"/>
      <c r="BZ51" s="1313"/>
      <c r="CA51" s="1313"/>
      <c r="CB51" s="1313"/>
      <c r="CC51" s="1313"/>
      <c r="CD51" s="1313"/>
      <c r="CE51" s="1313"/>
      <c r="CF51" s="1313">
        <v>35.299999999999997</v>
      </c>
      <c r="CG51" s="1313"/>
      <c r="CH51" s="1313"/>
      <c r="CI51" s="1313"/>
      <c r="CJ51" s="1313"/>
      <c r="CK51" s="1313"/>
      <c r="CL51" s="1313"/>
      <c r="CM51" s="1313"/>
      <c r="CN51" s="1313">
        <v>36.5</v>
      </c>
      <c r="CO51" s="1313"/>
      <c r="CP51" s="1313"/>
      <c r="CQ51" s="1313"/>
      <c r="CR51" s="1313"/>
      <c r="CS51" s="1313"/>
      <c r="CT51" s="1313"/>
      <c r="CU51" s="1313"/>
      <c r="CV51" s="1313">
        <v>41.9</v>
      </c>
      <c r="CW51" s="1313"/>
      <c r="CX51" s="1313"/>
      <c r="CY51" s="1313"/>
      <c r="CZ51" s="1313"/>
      <c r="DA51" s="1313"/>
      <c r="DB51" s="1313"/>
      <c r="DC51" s="1313"/>
    </row>
    <row r="52" spans="1:109" x14ac:dyDescent="0.15">
      <c r="B52" s="395"/>
      <c r="G52" s="1328"/>
      <c r="H52" s="1328"/>
      <c r="I52" s="1332"/>
      <c r="J52" s="1332"/>
      <c r="K52" s="1318"/>
      <c r="L52" s="1318"/>
      <c r="M52" s="1318"/>
      <c r="N52" s="1318"/>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8"/>
      <c r="H53" s="1328"/>
      <c r="I53" s="1311"/>
      <c r="J53" s="1311"/>
      <c r="K53" s="1318"/>
      <c r="L53" s="1318"/>
      <c r="M53" s="1318"/>
      <c r="N53" s="1318"/>
      <c r="AM53" s="404"/>
      <c r="AN53" s="1316"/>
      <c r="AO53" s="1316"/>
      <c r="AP53" s="1316"/>
      <c r="AQ53" s="1316"/>
      <c r="AR53" s="1316"/>
      <c r="AS53" s="1316"/>
      <c r="AT53" s="1316"/>
      <c r="AU53" s="1316"/>
      <c r="AV53" s="1316"/>
      <c r="AW53" s="1316"/>
      <c r="AX53" s="1316"/>
      <c r="AY53" s="1316"/>
      <c r="AZ53" s="1316"/>
      <c r="BA53" s="1316"/>
      <c r="BB53" s="1316" t="s">
        <v>627</v>
      </c>
      <c r="BC53" s="1316"/>
      <c r="BD53" s="1316"/>
      <c r="BE53" s="1316"/>
      <c r="BF53" s="1316"/>
      <c r="BG53" s="1316"/>
      <c r="BH53" s="1316"/>
      <c r="BI53" s="1316"/>
      <c r="BJ53" s="1316"/>
      <c r="BK53" s="1316"/>
      <c r="BL53" s="1316"/>
      <c r="BM53" s="1316"/>
      <c r="BN53" s="1316"/>
      <c r="BO53" s="1316"/>
      <c r="BP53" s="1313">
        <v>58.9</v>
      </c>
      <c r="BQ53" s="1313"/>
      <c r="BR53" s="1313"/>
      <c r="BS53" s="1313"/>
      <c r="BT53" s="1313"/>
      <c r="BU53" s="1313"/>
      <c r="BV53" s="1313"/>
      <c r="BW53" s="1313"/>
      <c r="BX53" s="1313">
        <v>61.4</v>
      </c>
      <c r="BY53" s="1313"/>
      <c r="BZ53" s="1313"/>
      <c r="CA53" s="1313"/>
      <c r="CB53" s="1313"/>
      <c r="CC53" s="1313"/>
      <c r="CD53" s="1313"/>
      <c r="CE53" s="1313"/>
      <c r="CF53" s="1313">
        <v>62</v>
      </c>
      <c r="CG53" s="1313"/>
      <c r="CH53" s="1313"/>
      <c r="CI53" s="1313"/>
      <c r="CJ53" s="1313"/>
      <c r="CK53" s="1313"/>
      <c r="CL53" s="1313"/>
      <c r="CM53" s="1313"/>
      <c r="CN53" s="1313">
        <v>63.5</v>
      </c>
      <c r="CO53" s="1313"/>
      <c r="CP53" s="1313"/>
      <c r="CQ53" s="1313"/>
      <c r="CR53" s="1313"/>
      <c r="CS53" s="1313"/>
      <c r="CT53" s="1313"/>
      <c r="CU53" s="1313"/>
      <c r="CV53" s="1313">
        <v>63.9</v>
      </c>
      <c r="CW53" s="1313"/>
      <c r="CX53" s="1313"/>
      <c r="CY53" s="1313"/>
      <c r="CZ53" s="1313"/>
      <c r="DA53" s="1313"/>
      <c r="DB53" s="1313"/>
      <c r="DC53" s="1313"/>
    </row>
    <row r="54" spans="1:109" x14ac:dyDescent="0.15">
      <c r="A54" s="403"/>
      <c r="B54" s="395"/>
      <c r="G54" s="1328"/>
      <c r="H54" s="1328"/>
      <c r="I54" s="1311"/>
      <c r="J54" s="1311"/>
      <c r="K54" s="1318"/>
      <c r="L54" s="1318"/>
      <c r="M54" s="1318"/>
      <c r="N54" s="1318"/>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1"/>
      <c r="H55" s="1311"/>
      <c r="I55" s="1311"/>
      <c r="J55" s="1311"/>
      <c r="K55" s="1318"/>
      <c r="L55" s="1318"/>
      <c r="M55" s="1318"/>
      <c r="N55" s="1318"/>
      <c r="AN55" s="1317" t="s">
        <v>628</v>
      </c>
      <c r="AO55" s="1317"/>
      <c r="AP55" s="1317"/>
      <c r="AQ55" s="1317"/>
      <c r="AR55" s="1317"/>
      <c r="AS55" s="1317"/>
      <c r="AT55" s="1317"/>
      <c r="AU55" s="1317"/>
      <c r="AV55" s="1317"/>
      <c r="AW55" s="1317"/>
      <c r="AX55" s="1317"/>
      <c r="AY55" s="1317"/>
      <c r="AZ55" s="1317"/>
      <c r="BA55" s="1317"/>
      <c r="BB55" s="1316" t="s">
        <v>626</v>
      </c>
      <c r="BC55" s="1316"/>
      <c r="BD55" s="1316"/>
      <c r="BE55" s="1316"/>
      <c r="BF55" s="1316"/>
      <c r="BG55" s="1316"/>
      <c r="BH55" s="1316"/>
      <c r="BI55" s="1316"/>
      <c r="BJ55" s="1316"/>
      <c r="BK55" s="1316"/>
      <c r="BL55" s="1316"/>
      <c r="BM55" s="1316"/>
      <c r="BN55" s="1316"/>
      <c r="BO55" s="1316"/>
      <c r="BP55" s="1313">
        <v>39</v>
      </c>
      <c r="BQ55" s="1313"/>
      <c r="BR55" s="1313"/>
      <c r="BS55" s="1313"/>
      <c r="BT55" s="1313"/>
      <c r="BU55" s="1313"/>
      <c r="BV55" s="1313"/>
      <c r="BW55" s="1313"/>
      <c r="BX55" s="1313">
        <v>33.1</v>
      </c>
      <c r="BY55" s="1313"/>
      <c r="BZ55" s="1313"/>
      <c r="CA55" s="1313"/>
      <c r="CB55" s="1313"/>
      <c r="CC55" s="1313"/>
      <c r="CD55" s="1313"/>
      <c r="CE55" s="1313"/>
      <c r="CF55" s="1313">
        <v>31.3</v>
      </c>
      <c r="CG55" s="1313"/>
      <c r="CH55" s="1313"/>
      <c r="CI55" s="1313"/>
      <c r="CJ55" s="1313"/>
      <c r="CK55" s="1313"/>
      <c r="CL55" s="1313"/>
      <c r="CM55" s="1313"/>
      <c r="CN55" s="1313">
        <v>25.3</v>
      </c>
      <c r="CO55" s="1313"/>
      <c r="CP55" s="1313"/>
      <c r="CQ55" s="1313"/>
      <c r="CR55" s="1313"/>
      <c r="CS55" s="1313"/>
      <c r="CT55" s="1313"/>
      <c r="CU55" s="1313"/>
      <c r="CV55" s="1313">
        <v>25.5</v>
      </c>
      <c r="CW55" s="1313"/>
      <c r="CX55" s="1313"/>
      <c r="CY55" s="1313"/>
      <c r="CZ55" s="1313"/>
      <c r="DA55" s="1313"/>
      <c r="DB55" s="1313"/>
      <c r="DC55" s="1313"/>
    </row>
    <row r="56" spans="1:109" x14ac:dyDescent="0.15">
      <c r="A56" s="403"/>
      <c r="B56" s="395"/>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1"/>
      <c r="H57" s="1311"/>
      <c r="I57" s="1314"/>
      <c r="J57" s="1314"/>
      <c r="K57" s="1318"/>
      <c r="L57" s="1318"/>
      <c r="M57" s="1318"/>
      <c r="N57" s="1318"/>
      <c r="AM57" s="388"/>
      <c r="AN57" s="1317"/>
      <c r="AO57" s="1317"/>
      <c r="AP57" s="1317"/>
      <c r="AQ57" s="1317"/>
      <c r="AR57" s="1317"/>
      <c r="AS57" s="1317"/>
      <c r="AT57" s="1317"/>
      <c r="AU57" s="1317"/>
      <c r="AV57" s="1317"/>
      <c r="AW57" s="1317"/>
      <c r="AX57" s="1317"/>
      <c r="AY57" s="1317"/>
      <c r="AZ57" s="1317"/>
      <c r="BA57" s="1317"/>
      <c r="BB57" s="1316" t="s">
        <v>627</v>
      </c>
      <c r="BC57" s="1316"/>
      <c r="BD57" s="1316"/>
      <c r="BE57" s="1316"/>
      <c r="BF57" s="1316"/>
      <c r="BG57" s="1316"/>
      <c r="BH57" s="1316"/>
      <c r="BI57" s="1316"/>
      <c r="BJ57" s="1316"/>
      <c r="BK57" s="1316"/>
      <c r="BL57" s="1316"/>
      <c r="BM57" s="1316"/>
      <c r="BN57" s="1316"/>
      <c r="BO57" s="1316"/>
      <c r="BP57" s="1313">
        <v>55.4</v>
      </c>
      <c r="BQ57" s="1313"/>
      <c r="BR57" s="1313"/>
      <c r="BS57" s="1313"/>
      <c r="BT57" s="1313"/>
      <c r="BU57" s="1313"/>
      <c r="BV57" s="1313"/>
      <c r="BW57" s="1313"/>
      <c r="BX57" s="1313">
        <v>57.2</v>
      </c>
      <c r="BY57" s="1313"/>
      <c r="BZ57" s="1313"/>
      <c r="CA57" s="1313"/>
      <c r="CB57" s="1313"/>
      <c r="CC57" s="1313"/>
      <c r="CD57" s="1313"/>
      <c r="CE57" s="1313"/>
      <c r="CF57" s="1313">
        <v>58.5</v>
      </c>
      <c r="CG57" s="1313"/>
      <c r="CH57" s="1313"/>
      <c r="CI57" s="1313"/>
      <c r="CJ57" s="1313"/>
      <c r="CK57" s="1313"/>
      <c r="CL57" s="1313"/>
      <c r="CM57" s="1313"/>
      <c r="CN57" s="1313">
        <v>59.8</v>
      </c>
      <c r="CO57" s="1313"/>
      <c r="CP57" s="1313"/>
      <c r="CQ57" s="1313"/>
      <c r="CR57" s="1313"/>
      <c r="CS57" s="1313"/>
      <c r="CT57" s="1313"/>
      <c r="CU57" s="1313"/>
      <c r="CV57" s="1313">
        <v>60.6</v>
      </c>
      <c r="CW57" s="1313"/>
      <c r="CX57" s="1313"/>
      <c r="CY57" s="1313"/>
      <c r="CZ57" s="1313"/>
      <c r="DA57" s="1313"/>
      <c r="DB57" s="1313"/>
      <c r="DC57" s="1313"/>
      <c r="DD57" s="408"/>
      <c r="DE57" s="407"/>
    </row>
    <row r="58" spans="1:109" s="403" customFormat="1" x14ac:dyDescent="0.15">
      <c r="A58" s="388"/>
      <c r="B58" s="407"/>
      <c r="G58" s="1311"/>
      <c r="H58" s="1311"/>
      <c r="I58" s="1314"/>
      <c r="J58" s="1314"/>
      <c r="K58" s="1318"/>
      <c r="L58" s="1318"/>
      <c r="M58" s="1318"/>
      <c r="N58" s="1318"/>
      <c r="AM58" s="388"/>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629</v>
      </c>
    </row>
    <row r="64" spans="1:109" x14ac:dyDescent="0.15">
      <c r="B64" s="395"/>
      <c r="G64" s="402"/>
      <c r="I64" s="415"/>
      <c r="J64" s="415"/>
      <c r="K64" s="415"/>
      <c r="L64" s="415"/>
      <c r="M64" s="415"/>
      <c r="N64" s="416"/>
      <c r="AM64" s="402"/>
      <c r="AN64" s="402" t="s">
        <v>623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9" t="s">
        <v>633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5"/>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5"/>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5"/>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5"/>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624</v>
      </c>
    </row>
    <row r="72" spans="2:107" x14ac:dyDescent="0.15">
      <c r="B72" s="395"/>
      <c r="G72" s="1311"/>
      <c r="H72" s="1311"/>
      <c r="I72" s="1311"/>
      <c r="J72" s="1311"/>
      <c r="K72" s="405"/>
      <c r="L72" s="405"/>
      <c r="M72" s="406"/>
      <c r="N72" s="406"/>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575</v>
      </c>
      <c r="BQ72" s="1317"/>
      <c r="BR72" s="1317"/>
      <c r="BS72" s="1317"/>
      <c r="BT72" s="1317"/>
      <c r="BU72" s="1317"/>
      <c r="BV72" s="1317"/>
      <c r="BW72" s="1317"/>
      <c r="BX72" s="1317" t="s">
        <v>576</v>
      </c>
      <c r="BY72" s="1317"/>
      <c r="BZ72" s="1317"/>
      <c r="CA72" s="1317"/>
      <c r="CB72" s="1317"/>
      <c r="CC72" s="1317"/>
      <c r="CD72" s="1317"/>
      <c r="CE72" s="1317"/>
      <c r="CF72" s="1317" t="s">
        <v>577</v>
      </c>
      <c r="CG72" s="1317"/>
      <c r="CH72" s="1317"/>
      <c r="CI72" s="1317"/>
      <c r="CJ72" s="1317"/>
      <c r="CK72" s="1317"/>
      <c r="CL72" s="1317"/>
      <c r="CM72" s="1317"/>
      <c r="CN72" s="1317" t="s">
        <v>578</v>
      </c>
      <c r="CO72" s="1317"/>
      <c r="CP72" s="1317"/>
      <c r="CQ72" s="1317"/>
      <c r="CR72" s="1317"/>
      <c r="CS72" s="1317"/>
      <c r="CT72" s="1317"/>
      <c r="CU72" s="1317"/>
      <c r="CV72" s="1317" t="s">
        <v>579</v>
      </c>
      <c r="CW72" s="1317"/>
      <c r="CX72" s="1317"/>
      <c r="CY72" s="1317"/>
      <c r="CZ72" s="1317"/>
      <c r="DA72" s="1317"/>
      <c r="DB72" s="1317"/>
      <c r="DC72" s="1317"/>
    </row>
    <row r="73" spans="2:107" x14ac:dyDescent="0.15">
      <c r="B73" s="395"/>
      <c r="G73" s="1328"/>
      <c r="H73" s="1328"/>
      <c r="I73" s="1328"/>
      <c r="J73" s="1328"/>
      <c r="K73" s="1312"/>
      <c r="L73" s="1312"/>
      <c r="M73" s="1312"/>
      <c r="N73" s="1312"/>
      <c r="AM73" s="404"/>
      <c r="AN73" s="1316" t="s">
        <v>625</v>
      </c>
      <c r="AO73" s="1316"/>
      <c r="AP73" s="1316"/>
      <c r="AQ73" s="1316"/>
      <c r="AR73" s="1316"/>
      <c r="AS73" s="1316"/>
      <c r="AT73" s="1316"/>
      <c r="AU73" s="1316"/>
      <c r="AV73" s="1316"/>
      <c r="AW73" s="1316"/>
      <c r="AX73" s="1316"/>
      <c r="AY73" s="1316"/>
      <c r="AZ73" s="1316"/>
      <c r="BA73" s="1316"/>
      <c r="BB73" s="1316" t="s">
        <v>626</v>
      </c>
      <c r="BC73" s="1316"/>
      <c r="BD73" s="1316"/>
      <c r="BE73" s="1316"/>
      <c r="BF73" s="1316"/>
      <c r="BG73" s="1316"/>
      <c r="BH73" s="1316"/>
      <c r="BI73" s="1316"/>
      <c r="BJ73" s="1316"/>
      <c r="BK73" s="1316"/>
      <c r="BL73" s="1316"/>
      <c r="BM73" s="1316"/>
      <c r="BN73" s="1316"/>
      <c r="BO73" s="1316"/>
      <c r="BP73" s="1313">
        <v>48.7</v>
      </c>
      <c r="BQ73" s="1313"/>
      <c r="BR73" s="1313"/>
      <c r="BS73" s="1313"/>
      <c r="BT73" s="1313"/>
      <c r="BU73" s="1313"/>
      <c r="BV73" s="1313"/>
      <c r="BW73" s="1313"/>
      <c r="BX73" s="1313">
        <v>50.9</v>
      </c>
      <c r="BY73" s="1313"/>
      <c r="BZ73" s="1313"/>
      <c r="CA73" s="1313"/>
      <c r="CB73" s="1313"/>
      <c r="CC73" s="1313"/>
      <c r="CD73" s="1313"/>
      <c r="CE73" s="1313"/>
      <c r="CF73" s="1313">
        <v>35.299999999999997</v>
      </c>
      <c r="CG73" s="1313"/>
      <c r="CH73" s="1313"/>
      <c r="CI73" s="1313"/>
      <c r="CJ73" s="1313"/>
      <c r="CK73" s="1313"/>
      <c r="CL73" s="1313"/>
      <c r="CM73" s="1313"/>
      <c r="CN73" s="1313">
        <v>36.5</v>
      </c>
      <c r="CO73" s="1313"/>
      <c r="CP73" s="1313"/>
      <c r="CQ73" s="1313"/>
      <c r="CR73" s="1313"/>
      <c r="CS73" s="1313"/>
      <c r="CT73" s="1313"/>
      <c r="CU73" s="1313"/>
      <c r="CV73" s="1313">
        <v>41.9</v>
      </c>
      <c r="CW73" s="1313"/>
      <c r="CX73" s="1313"/>
      <c r="CY73" s="1313"/>
      <c r="CZ73" s="1313"/>
      <c r="DA73" s="1313"/>
      <c r="DB73" s="1313"/>
      <c r="DC73" s="1313"/>
    </row>
    <row r="74" spans="2:107" x14ac:dyDescent="0.15">
      <c r="B74" s="395"/>
      <c r="G74" s="1328"/>
      <c r="H74" s="1328"/>
      <c r="I74" s="1328"/>
      <c r="J74" s="1328"/>
      <c r="K74" s="1312"/>
      <c r="L74" s="1312"/>
      <c r="M74" s="1312"/>
      <c r="N74" s="1312"/>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8"/>
      <c r="H75" s="1328"/>
      <c r="I75" s="1311"/>
      <c r="J75" s="1311"/>
      <c r="K75" s="1318"/>
      <c r="L75" s="1318"/>
      <c r="M75" s="1318"/>
      <c r="N75" s="1318"/>
      <c r="AM75" s="404"/>
      <c r="AN75" s="1316"/>
      <c r="AO75" s="1316"/>
      <c r="AP75" s="1316"/>
      <c r="AQ75" s="1316"/>
      <c r="AR75" s="1316"/>
      <c r="AS75" s="1316"/>
      <c r="AT75" s="1316"/>
      <c r="AU75" s="1316"/>
      <c r="AV75" s="1316"/>
      <c r="AW75" s="1316"/>
      <c r="AX75" s="1316"/>
      <c r="AY75" s="1316"/>
      <c r="AZ75" s="1316"/>
      <c r="BA75" s="1316"/>
      <c r="BB75" s="1316" t="s">
        <v>630</v>
      </c>
      <c r="BC75" s="1316"/>
      <c r="BD75" s="1316"/>
      <c r="BE75" s="1316"/>
      <c r="BF75" s="1316"/>
      <c r="BG75" s="1316"/>
      <c r="BH75" s="1316"/>
      <c r="BI75" s="1316"/>
      <c r="BJ75" s="1316"/>
      <c r="BK75" s="1316"/>
      <c r="BL75" s="1316"/>
      <c r="BM75" s="1316"/>
      <c r="BN75" s="1316"/>
      <c r="BO75" s="1316"/>
      <c r="BP75" s="1313">
        <v>8.6</v>
      </c>
      <c r="BQ75" s="1313"/>
      <c r="BR75" s="1313"/>
      <c r="BS75" s="1313"/>
      <c r="BT75" s="1313"/>
      <c r="BU75" s="1313"/>
      <c r="BV75" s="1313"/>
      <c r="BW75" s="1313"/>
      <c r="BX75" s="1313">
        <v>7.7</v>
      </c>
      <c r="BY75" s="1313"/>
      <c r="BZ75" s="1313"/>
      <c r="CA75" s="1313"/>
      <c r="CB75" s="1313"/>
      <c r="CC75" s="1313"/>
      <c r="CD75" s="1313"/>
      <c r="CE75" s="1313"/>
      <c r="CF75" s="1313">
        <v>7</v>
      </c>
      <c r="CG75" s="1313"/>
      <c r="CH75" s="1313"/>
      <c r="CI75" s="1313"/>
      <c r="CJ75" s="1313"/>
      <c r="CK75" s="1313"/>
      <c r="CL75" s="1313"/>
      <c r="CM75" s="1313"/>
      <c r="CN75" s="1313">
        <v>6.7</v>
      </c>
      <c r="CO75" s="1313"/>
      <c r="CP75" s="1313"/>
      <c r="CQ75" s="1313"/>
      <c r="CR75" s="1313"/>
      <c r="CS75" s="1313"/>
      <c r="CT75" s="1313"/>
      <c r="CU75" s="1313"/>
      <c r="CV75" s="1313">
        <v>6.3</v>
      </c>
      <c r="CW75" s="1313"/>
      <c r="CX75" s="1313"/>
      <c r="CY75" s="1313"/>
      <c r="CZ75" s="1313"/>
      <c r="DA75" s="1313"/>
      <c r="DB75" s="1313"/>
      <c r="DC75" s="1313"/>
    </row>
    <row r="76" spans="2:107" x14ac:dyDescent="0.15">
      <c r="B76" s="395"/>
      <c r="G76" s="1328"/>
      <c r="H76" s="1328"/>
      <c r="I76" s="1311"/>
      <c r="J76" s="1311"/>
      <c r="K76" s="1318"/>
      <c r="L76" s="1318"/>
      <c r="M76" s="1318"/>
      <c r="N76" s="1318"/>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1"/>
      <c r="H77" s="1311"/>
      <c r="I77" s="1311"/>
      <c r="J77" s="1311"/>
      <c r="K77" s="1312"/>
      <c r="L77" s="1312"/>
      <c r="M77" s="1312"/>
      <c r="N77" s="1312"/>
      <c r="AN77" s="1317" t="s">
        <v>628</v>
      </c>
      <c r="AO77" s="1317"/>
      <c r="AP77" s="1317"/>
      <c r="AQ77" s="1317"/>
      <c r="AR77" s="1317"/>
      <c r="AS77" s="1317"/>
      <c r="AT77" s="1317"/>
      <c r="AU77" s="1317"/>
      <c r="AV77" s="1317"/>
      <c r="AW77" s="1317"/>
      <c r="AX77" s="1317"/>
      <c r="AY77" s="1317"/>
      <c r="AZ77" s="1317"/>
      <c r="BA77" s="1317"/>
      <c r="BB77" s="1316" t="s">
        <v>626</v>
      </c>
      <c r="BC77" s="1316"/>
      <c r="BD77" s="1316"/>
      <c r="BE77" s="1316"/>
      <c r="BF77" s="1316"/>
      <c r="BG77" s="1316"/>
      <c r="BH77" s="1316"/>
      <c r="BI77" s="1316"/>
      <c r="BJ77" s="1316"/>
      <c r="BK77" s="1316"/>
      <c r="BL77" s="1316"/>
      <c r="BM77" s="1316"/>
      <c r="BN77" s="1316"/>
      <c r="BO77" s="1316"/>
      <c r="BP77" s="1313">
        <v>39</v>
      </c>
      <c r="BQ77" s="1313"/>
      <c r="BR77" s="1313"/>
      <c r="BS77" s="1313"/>
      <c r="BT77" s="1313"/>
      <c r="BU77" s="1313"/>
      <c r="BV77" s="1313"/>
      <c r="BW77" s="1313"/>
      <c r="BX77" s="1313">
        <v>33.1</v>
      </c>
      <c r="BY77" s="1313"/>
      <c r="BZ77" s="1313"/>
      <c r="CA77" s="1313"/>
      <c r="CB77" s="1313"/>
      <c r="CC77" s="1313"/>
      <c r="CD77" s="1313"/>
      <c r="CE77" s="1313"/>
      <c r="CF77" s="1313">
        <v>31.3</v>
      </c>
      <c r="CG77" s="1313"/>
      <c r="CH77" s="1313"/>
      <c r="CI77" s="1313"/>
      <c r="CJ77" s="1313"/>
      <c r="CK77" s="1313"/>
      <c r="CL77" s="1313"/>
      <c r="CM77" s="1313"/>
      <c r="CN77" s="1313">
        <v>25.3</v>
      </c>
      <c r="CO77" s="1313"/>
      <c r="CP77" s="1313"/>
      <c r="CQ77" s="1313"/>
      <c r="CR77" s="1313"/>
      <c r="CS77" s="1313"/>
      <c r="CT77" s="1313"/>
      <c r="CU77" s="1313"/>
      <c r="CV77" s="1313">
        <v>25.5</v>
      </c>
      <c r="CW77" s="1313"/>
      <c r="CX77" s="1313"/>
      <c r="CY77" s="1313"/>
      <c r="CZ77" s="1313"/>
      <c r="DA77" s="1313"/>
      <c r="DB77" s="1313"/>
      <c r="DC77" s="1313"/>
    </row>
    <row r="78" spans="2:107" x14ac:dyDescent="0.15">
      <c r="B78" s="395"/>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630</v>
      </c>
      <c r="BC79" s="1316"/>
      <c r="BD79" s="1316"/>
      <c r="BE79" s="1316"/>
      <c r="BF79" s="1316"/>
      <c r="BG79" s="1316"/>
      <c r="BH79" s="1316"/>
      <c r="BI79" s="1316"/>
      <c r="BJ79" s="1316"/>
      <c r="BK79" s="1316"/>
      <c r="BL79" s="1316"/>
      <c r="BM79" s="1316"/>
      <c r="BN79" s="1316"/>
      <c r="BO79" s="1316"/>
      <c r="BP79" s="1313">
        <v>9</v>
      </c>
      <c r="BQ79" s="1313"/>
      <c r="BR79" s="1313"/>
      <c r="BS79" s="1313"/>
      <c r="BT79" s="1313"/>
      <c r="BU79" s="1313"/>
      <c r="BV79" s="1313"/>
      <c r="BW79" s="1313"/>
      <c r="BX79" s="1313">
        <v>7.5</v>
      </c>
      <c r="BY79" s="1313"/>
      <c r="BZ79" s="1313"/>
      <c r="CA79" s="1313"/>
      <c r="CB79" s="1313"/>
      <c r="CC79" s="1313"/>
      <c r="CD79" s="1313"/>
      <c r="CE79" s="1313"/>
      <c r="CF79" s="1313">
        <v>7.2</v>
      </c>
      <c r="CG79" s="1313"/>
      <c r="CH79" s="1313"/>
      <c r="CI79" s="1313"/>
      <c r="CJ79" s="1313"/>
      <c r="CK79" s="1313"/>
      <c r="CL79" s="1313"/>
      <c r="CM79" s="1313"/>
      <c r="CN79" s="1313">
        <v>6.9</v>
      </c>
      <c r="CO79" s="1313"/>
      <c r="CP79" s="1313"/>
      <c r="CQ79" s="1313"/>
      <c r="CR79" s="1313"/>
      <c r="CS79" s="1313"/>
      <c r="CT79" s="1313"/>
      <c r="CU79" s="1313"/>
      <c r="CV79" s="1313">
        <v>6.6</v>
      </c>
      <c r="CW79" s="1313"/>
      <c r="CX79" s="1313"/>
      <c r="CY79" s="1313"/>
      <c r="CZ79" s="1313"/>
      <c r="DA79" s="1313"/>
      <c r="DB79" s="1313"/>
      <c r="DC79" s="1313"/>
    </row>
    <row r="80" spans="2:107" x14ac:dyDescent="0.15">
      <c r="B80" s="395"/>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qsXj3bI9rGqiAJeXMIwvXc7fN5a1ZmxAUw0l76p/bFc2saJFGRiAoqsBjmU3MvGTfdtCuYmuDUJjusebGDK1g==" saltValue="UhLz7jKlyM/0TkCpNHbC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631</v>
      </c>
    </row>
  </sheetData>
  <sheetProtection algorithmName="SHA-512" hashValue="2smMsOx/ts0lof0NkCTjb0sV0AV+F9wUe1KK+Fo5qQ1CbMG4Fvbe0kPwHEQ9Yc7X3FnYDCCEvQfZhSTHRfHveg==" saltValue="95CJV5rqdIOyoq/+4cxG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632</v>
      </c>
    </row>
  </sheetData>
  <sheetProtection algorithmName="SHA-512" hashValue="4phEHH8y2GSqsOyvrV49BxobKfxeoB/IoxOVvQO/jJWPSWmdV1rbxT4GcJmWRmIirGvYc9eVDUaZ0B8W85rhBw==" saltValue="ZnqPZ2bRVTroGpwIYPQD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79135</v>
      </c>
      <c r="E3" s="162"/>
      <c r="F3" s="163">
        <v>92247</v>
      </c>
      <c r="G3" s="164"/>
      <c r="H3" s="165"/>
    </row>
    <row r="4" spans="1:8" x14ac:dyDescent="0.15">
      <c r="A4" s="166"/>
      <c r="B4" s="167"/>
      <c r="C4" s="168"/>
      <c r="D4" s="169">
        <v>39797</v>
      </c>
      <c r="E4" s="170"/>
      <c r="F4" s="171">
        <v>37204</v>
      </c>
      <c r="G4" s="172"/>
      <c r="H4" s="173"/>
    </row>
    <row r="5" spans="1:8" x14ac:dyDescent="0.15">
      <c r="A5" s="154" t="s">
        <v>567</v>
      </c>
      <c r="B5" s="159"/>
      <c r="C5" s="160"/>
      <c r="D5" s="161">
        <v>111986</v>
      </c>
      <c r="E5" s="162"/>
      <c r="F5" s="163">
        <v>57295</v>
      </c>
      <c r="G5" s="164"/>
      <c r="H5" s="165"/>
    </row>
    <row r="6" spans="1:8" x14ac:dyDescent="0.15">
      <c r="A6" s="166"/>
      <c r="B6" s="167"/>
      <c r="C6" s="168"/>
      <c r="D6" s="169">
        <v>70412</v>
      </c>
      <c r="E6" s="170"/>
      <c r="F6" s="171">
        <v>32771</v>
      </c>
      <c r="G6" s="172"/>
      <c r="H6" s="173"/>
    </row>
    <row r="7" spans="1:8" x14ac:dyDescent="0.15">
      <c r="A7" s="154" t="s">
        <v>568</v>
      </c>
      <c r="B7" s="159"/>
      <c r="C7" s="160"/>
      <c r="D7" s="161">
        <v>58864</v>
      </c>
      <c r="E7" s="162"/>
      <c r="F7" s="163">
        <v>54110</v>
      </c>
      <c r="G7" s="164"/>
      <c r="H7" s="165"/>
    </row>
    <row r="8" spans="1:8" x14ac:dyDescent="0.15">
      <c r="A8" s="166"/>
      <c r="B8" s="167"/>
      <c r="C8" s="168"/>
      <c r="D8" s="169">
        <v>38648</v>
      </c>
      <c r="E8" s="170"/>
      <c r="F8" s="171">
        <v>30620</v>
      </c>
      <c r="G8" s="172"/>
      <c r="H8" s="173"/>
    </row>
    <row r="9" spans="1:8" x14ac:dyDescent="0.15">
      <c r="A9" s="154" t="s">
        <v>569</v>
      </c>
      <c r="B9" s="159"/>
      <c r="C9" s="160"/>
      <c r="D9" s="161">
        <v>67246</v>
      </c>
      <c r="E9" s="162"/>
      <c r="F9" s="163">
        <v>54684</v>
      </c>
      <c r="G9" s="164"/>
      <c r="H9" s="165"/>
    </row>
    <row r="10" spans="1:8" x14ac:dyDescent="0.15">
      <c r="A10" s="166"/>
      <c r="B10" s="167"/>
      <c r="C10" s="168"/>
      <c r="D10" s="169">
        <v>46530</v>
      </c>
      <c r="E10" s="170"/>
      <c r="F10" s="171">
        <v>32829</v>
      </c>
      <c r="G10" s="172"/>
      <c r="H10" s="173"/>
    </row>
    <row r="11" spans="1:8" x14ac:dyDescent="0.15">
      <c r="A11" s="154" t="s">
        <v>570</v>
      </c>
      <c r="B11" s="159"/>
      <c r="C11" s="160"/>
      <c r="D11" s="161">
        <v>79035</v>
      </c>
      <c r="E11" s="162"/>
      <c r="F11" s="163">
        <v>62383</v>
      </c>
      <c r="G11" s="164"/>
      <c r="H11" s="165"/>
    </row>
    <row r="12" spans="1:8" x14ac:dyDescent="0.15">
      <c r="A12" s="166"/>
      <c r="B12" s="167"/>
      <c r="C12" s="174"/>
      <c r="D12" s="169">
        <v>44031</v>
      </c>
      <c r="E12" s="170"/>
      <c r="F12" s="171">
        <v>35325</v>
      </c>
      <c r="G12" s="172"/>
      <c r="H12" s="173"/>
    </row>
    <row r="13" spans="1:8" x14ac:dyDescent="0.15">
      <c r="A13" s="154"/>
      <c r="B13" s="159"/>
      <c r="C13" s="175"/>
      <c r="D13" s="176">
        <v>79253</v>
      </c>
      <c r="E13" s="177"/>
      <c r="F13" s="178">
        <v>64144</v>
      </c>
      <c r="G13" s="179"/>
      <c r="H13" s="165"/>
    </row>
    <row r="14" spans="1:8" x14ac:dyDescent="0.15">
      <c r="A14" s="166"/>
      <c r="B14" s="167"/>
      <c r="C14" s="168"/>
      <c r="D14" s="169">
        <v>47884</v>
      </c>
      <c r="E14" s="170"/>
      <c r="F14" s="171">
        <v>33750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3.32</v>
      </c>
      <c r="C19" s="180">
        <f>ROUND(VALUE(SUBSTITUTE(実質収支比率等に係る経年分析!G$48,"▲","-")),2)</f>
        <v>2.63</v>
      </c>
      <c r="D19" s="180">
        <f>ROUND(VALUE(SUBSTITUTE(実質収支比率等に係る経年分析!H$48,"▲","-")),2)</f>
        <v>1.74</v>
      </c>
      <c r="E19" s="180">
        <f>ROUND(VALUE(SUBSTITUTE(実質収支比率等に係る経年分析!I$48,"▲","-")),2)</f>
        <v>2.13</v>
      </c>
      <c r="F19" s="180">
        <f>ROUND(VALUE(SUBSTITUTE(実質収支比率等に係る経年分析!J$48,"▲","-")),2)</f>
        <v>3.44</v>
      </c>
    </row>
    <row r="20" spans="1:11" x14ac:dyDescent="0.15">
      <c r="A20" s="180" t="s">
        <v>55</v>
      </c>
      <c r="B20" s="180">
        <f>ROUND(VALUE(SUBSTITUTE(実質収支比率等に係る経年分析!F$47,"▲","-")),2)</f>
        <v>21.63</v>
      </c>
      <c r="C20" s="180">
        <f>ROUND(VALUE(SUBSTITUTE(実質収支比率等に係る経年分析!G$47,"▲","-")),2)</f>
        <v>21.93</v>
      </c>
      <c r="D20" s="180">
        <f>ROUND(VALUE(SUBSTITUTE(実質収支比率等に係る経年分析!H$47,"▲","-")),2)</f>
        <v>21.81</v>
      </c>
      <c r="E20" s="180">
        <f>ROUND(VALUE(SUBSTITUTE(実質収支比率等に係る経年分析!I$47,"▲","-")),2)</f>
        <v>21.98</v>
      </c>
      <c r="F20" s="180">
        <f>ROUND(VALUE(SUBSTITUTE(実質収支比率等に係る経年分析!J$47,"▲","-")),2)</f>
        <v>21.84</v>
      </c>
    </row>
    <row r="21" spans="1:11" x14ac:dyDescent="0.15">
      <c r="A21" s="180" t="s">
        <v>56</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3.33</v>
      </c>
      <c r="D21" s="180">
        <f>IF(ISNUMBER(VALUE(SUBSTITUTE(実質収支比率等に係る経年分析!H$49,"▲","-"))),ROUND(VALUE(SUBSTITUTE(実質収支比率等に係る経年分析!H$49,"▲","-")),2),NA())</f>
        <v>4.6900000000000004</v>
      </c>
      <c r="E21" s="180">
        <f>IF(ISNUMBER(VALUE(SUBSTITUTE(実質収支比率等に係る経年分析!I$49,"▲","-"))),ROUND(VALUE(SUBSTITUTE(実質収支比率等に係る経年分析!I$49,"▲","-")),2),NA())</f>
        <v>2.4</v>
      </c>
      <c r="F21" s="180">
        <f>IF(ISNUMBER(VALUE(SUBSTITUTE(実質収支比率等に係る経年分析!J$49,"▲","-"))),ROUND(VALUE(SUBSTITUTE(実質収支比率等に係る経年分析!J$49,"▲","-")),2),NA())</f>
        <v>3.91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国民健康保険（直営診療施設勘定）特別会計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港湾事業特別会計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5789</v>
      </c>
      <c r="E42" s="182"/>
      <c r="F42" s="182"/>
      <c r="G42" s="182">
        <f>'実質公債費比率（分子）の構造'!L$52</f>
        <v>5878</v>
      </c>
      <c r="H42" s="182"/>
      <c r="I42" s="182"/>
      <c r="J42" s="182">
        <f>'実質公債費比率（分子）の構造'!M$52</f>
        <v>6212</v>
      </c>
      <c r="K42" s="182"/>
      <c r="L42" s="182"/>
      <c r="M42" s="182">
        <f>'実質公債費比率（分子）の構造'!N$52</f>
        <v>6305</v>
      </c>
      <c r="N42" s="182"/>
      <c r="O42" s="182"/>
      <c r="P42" s="182">
        <f>'実質公債費比率（分子）の構造'!O$52</f>
        <v>6854</v>
      </c>
    </row>
    <row r="43" spans="1:16" x14ac:dyDescent="0.15">
      <c r="A43" s="182" t="s">
        <v>64</v>
      </c>
      <c r="B43" s="182">
        <f>'実質公債費比率（分子）の構造'!K$51</f>
        <v>2</v>
      </c>
      <c r="C43" s="182"/>
      <c r="D43" s="182"/>
      <c r="E43" s="182">
        <f>'実質公債費比率（分子）の構造'!L$51</f>
        <v>2</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53</v>
      </c>
      <c r="C44" s="182"/>
      <c r="D44" s="182"/>
      <c r="E44" s="182">
        <f>'実質公債費比率（分子）の構造'!L$50</f>
        <v>43</v>
      </c>
      <c r="F44" s="182"/>
      <c r="G44" s="182"/>
      <c r="H44" s="182">
        <f>'実質公債費比率（分子）の構造'!M$50</f>
        <v>34</v>
      </c>
      <c r="I44" s="182"/>
      <c r="J44" s="182"/>
      <c r="K44" s="182">
        <f>'実質公債費比率（分子）の構造'!N$50</f>
        <v>33</v>
      </c>
      <c r="L44" s="182"/>
      <c r="M44" s="182"/>
      <c r="N44" s="182">
        <f>'実質公債費比率（分子）の構造'!O$50</f>
        <v>20</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10</v>
      </c>
      <c r="I45" s="182"/>
      <c r="J45" s="182"/>
      <c r="K45" s="182">
        <f>'実質公債費比率（分子）の構造'!N$49</f>
        <v>11</v>
      </c>
      <c r="L45" s="182"/>
      <c r="M45" s="182"/>
      <c r="N45" s="182">
        <f>'実質公債費比率（分子）の構造'!O$49</f>
        <v>11</v>
      </c>
      <c r="O45" s="182"/>
      <c r="P45" s="182"/>
    </row>
    <row r="46" spans="1:16" x14ac:dyDescent="0.15">
      <c r="A46" s="182" t="s">
        <v>67</v>
      </c>
      <c r="B46" s="182">
        <f>'実質公債費比率（分子）の構造'!K$48</f>
        <v>1334</v>
      </c>
      <c r="C46" s="182"/>
      <c r="D46" s="182"/>
      <c r="E46" s="182">
        <f>'実質公債費比率（分子）の構造'!L$48</f>
        <v>1388</v>
      </c>
      <c r="F46" s="182"/>
      <c r="G46" s="182"/>
      <c r="H46" s="182">
        <f>'実質公債費比率（分子）の構造'!M$48</f>
        <v>1550</v>
      </c>
      <c r="I46" s="182"/>
      <c r="J46" s="182"/>
      <c r="K46" s="182">
        <f>'実質公債費比率（分子）の構造'!N$48</f>
        <v>1672</v>
      </c>
      <c r="L46" s="182"/>
      <c r="M46" s="182"/>
      <c r="N46" s="182">
        <f>'実質公債費比率（分子）の構造'!O$48</f>
        <v>1732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6104</v>
      </c>
      <c r="C49" s="182"/>
      <c r="D49" s="182"/>
      <c r="E49" s="182">
        <f>'実質公債費比率（分子）の構造'!L$45</f>
        <v>5922</v>
      </c>
      <c r="F49" s="182"/>
      <c r="G49" s="182"/>
      <c r="H49" s="182">
        <f>'実質公債費比率（分子）の構造'!M$45</f>
        <v>6031</v>
      </c>
      <c r="I49" s="182"/>
      <c r="J49" s="182"/>
      <c r="K49" s="182">
        <f>'実質公債費比率（分子）の構造'!N$45</f>
        <v>6006</v>
      </c>
      <c r="L49" s="182"/>
      <c r="M49" s="182"/>
      <c r="N49" s="182">
        <f>'実質公債費比率（分子）の構造'!O$45</f>
        <v>6293</v>
      </c>
      <c r="O49" s="182"/>
      <c r="P49" s="182"/>
    </row>
    <row r="50" spans="1:16" x14ac:dyDescent="0.15">
      <c r="A50" s="182" t="s">
        <v>71</v>
      </c>
      <c r="B50" s="182" t="e">
        <f>NA()</f>
        <v>#N/A</v>
      </c>
      <c r="C50" s="182">
        <f>IF(ISNUMBER('実質公債費比率（分子）の構造'!K$53),'実質公債費比率（分子）の構造'!K$53,NA())</f>
        <v>1713</v>
      </c>
      <c r="D50" s="182" t="e">
        <f>NA()</f>
        <v>#N/A</v>
      </c>
      <c r="E50" s="182" t="e">
        <f>NA()</f>
        <v>#N/A</v>
      </c>
      <c r="F50" s="182">
        <f>IF(ISNUMBER('実質公債費比率（分子）の構造'!L$53),'実質公債費比率（分子）の構造'!L$53,NA())</f>
        <v>1486</v>
      </c>
      <c r="G50" s="182" t="e">
        <f>NA()</f>
        <v>#N/A</v>
      </c>
      <c r="H50" s="182" t="e">
        <f>NA()</f>
        <v>#N/A</v>
      </c>
      <c r="I50" s="182">
        <f>IF(ISNUMBER('実質公債費比率（分子）の構造'!M$53),'実質公債費比率（分子）の構造'!M$53,NA())</f>
        <v>1414</v>
      </c>
      <c r="J50" s="182" t="e">
        <f>NA()</f>
        <v>#N/A</v>
      </c>
      <c r="K50" s="182" t="e">
        <f>NA()</f>
        <v>#N/A</v>
      </c>
      <c r="L50" s="182">
        <f>IF(ISNUMBER('実質公債費比率（分子）の構造'!N$53),'実質公債費比率（分子）の構造'!N$53,NA())</f>
        <v>1417</v>
      </c>
      <c r="M50" s="182" t="e">
        <f>NA()</f>
        <v>#N/A</v>
      </c>
      <c r="N50" s="182" t="e">
        <f>NA()</f>
        <v>#N/A</v>
      </c>
      <c r="O50" s="182">
        <f>IF(ISNUMBER('実質公債費比率（分子）の構造'!O$53),'実質公債費比率（分子）の構造'!O$53,NA())</f>
        <v>1203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56928</v>
      </c>
      <c r="E56" s="181"/>
      <c r="F56" s="181"/>
      <c r="G56" s="181">
        <f>'将来負担比率（分子）の構造'!J$52</f>
        <v>58720</v>
      </c>
      <c r="H56" s="181"/>
      <c r="I56" s="181"/>
      <c r="J56" s="181">
        <f>'将来負担比率（分子）の構造'!K$52</f>
        <v>60163</v>
      </c>
      <c r="K56" s="181"/>
      <c r="L56" s="181"/>
      <c r="M56" s="181">
        <f>'将来負担比率（分子）の構造'!L$52</f>
        <v>62435</v>
      </c>
      <c r="N56" s="181"/>
      <c r="O56" s="181"/>
      <c r="P56" s="181">
        <f>'将来負担比率（分子）の構造'!M$52</f>
        <v>61780</v>
      </c>
    </row>
    <row r="57" spans="1:16" x14ac:dyDescent="0.15">
      <c r="A57" s="181" t="s">
        <v>42</v>
      </c>
      <c r="B57" s="181"/>
      <c r="C57" s="181"/>
      <c r="D57" s="181">
        <f>'将来負担比率（分子）の構造'!I$51</f>
        <v>7841</v>
      </c>
      <c r="E57" s="181"/>
      <c r="F57" s="181"/>
      <c r="G57" s="181">
        <f>'将来負担比率（分子）の構造'!J$51</f>
        <v>8024</v>
      </c>
      <c r="H57" s="181"/>
      <c r="I57" s="181"/>
      <c r="J57" s="181">
        <f>'将来負担比率（分子）の構造'!K$51</f>
        <v>8219</v>
      </c>
      <c r="K57" s="181"/>
      <c r="L57" s="181"/>
      <c r="M57" s="181">
        <f>'将来負担比率（分子）の構造'!L$51</f>
        <v>8302</v>
      </c>
      <c r="N57" s="181"/>
      <c r="O57" s="181"/>
      <c r="P57" s="181">
        <f>'将来負担比率（分子）の構造'!M$51</f>
        <v>8322</v>
      </c>
    </row>
    <row r="58" spans="1:16" x14ac:dyDescent="0.15">
      <c r="A58" s="181" t="s">
        <v>41</v>
      </c>
      <c r="B58" s="181"/>
      <c r="C58" s="181"/>
      <c r="D58" s="181">
        <f>'将来負担比率（分子）の構造'!I$50</f>
        <v>12904</v>
      </c>
      <c r="E58" s="181"/>
      <c r="F58" s="181"/>
      <c r="G58" s="181">
        <f>'将来負担比率（分子）の構造'!J$50</f>
        <v>12934</v>
      </c>
      <c r="H58" s="181"/>
      <c r="I58" s="181"/>
      <c r="J58" s="181">
        <f>'将来負担比率（分子）の構造'!K$50</f>
        <v>13290</v>
      </c>
      <c r="K58" s="181"/>
      <c r="L58" s="181"/>
      <c r="M58" s="181">
        <f>'将来負担比率（分子）の構造'!L$50</f>
        <v>13288</v>
      </c>
      <c r="N58" s="181"/>
      <c r="O58" s="181"/>
      <c r="P58" s="181">
        <f>'将来負担比率（分子）の構造'!M$50</f>
        <v>12985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5887</v>
      </c>
      <c r="C62" s="181"/>
      <c r="D62" s="181"/>
      <c r="E62" s="181">
        <f>'将来負担比率（分子）の構造'!J$45</f>
        <v>5759</v>
      </c>
      <c r="F62" s="181"/>
      <c r="G62" s="181"/>
      <c r="H62" s="181">
        <f>'将来負担比率（分子）の構造'!K$45</f>
        <v>5500</v>
      </c>
      <c r="I62" s="181"/>
      <c r="J62" s="181"/>
      <c r="K62" s="181">
        <f>'将来負担比率（分子）の構造'!L$45</f>
        <v>5010</v>
      </c>
      <c r="L62" s="181"/>
      <c r="M62" s="181"/>
      <c r="N62" s="181">
        <f>'将来負担比率（分子）の構造'!M$45</f>
        <v>4335</v>
      </c>
      <c r="O62" s="181"/>
      <c r="P62" s="181"/>
    </row>
    <row r="63" spans="1:16" x14ac:dyDescent="0.15">
      <c r="A63" s="181" t="s">
        <v>34</v>
      </c>
      <c r="B63" s="181">
        <f>'将来負担比率（分子）の構造'!I$44</f>
        <v>140</v>
      </c>
      <c r="C63" s="181"/>
      <c r="D63" s="181"/>
      <c r="E63" s="181">
        <f>'将来負担比率（分子）の構造'!J$44</f>
        <v>129</v>
      </c>
      <c r="F63" s="181"/>
      <c r="G63" s="181"/>
      <c r="H63" s="181">
        <f>'将来負担比率（分子）の構造'!K$44</f>
        <v>121</v>
      </c>
      <c r="I63" s="181"/>
      <c r="J63" s="181"/>
      <c r="K63" s="181">
        <f>'将来負担比率（分子）の構造'!L$44</f>
        <v>117</v>
      </c>
      <c r="L63" s="181"/>
      <c r="M63" s="181"/>
      <c r="N63" s="181">
        <f>'将来負担比率（分子）の構造'!M$44</f>
        <v>110</v>
      </c>
      <c r="O63" s="181"/>
      <c r="P63" s="181"/>
    </row>
    <row r="64" spans="1:16" x14ac:dyDescent="0.15">
      <c r="A64" s="181" t="s">
        <v>33</v>
      </c>
      <c r="B64" s="181">
        <f>'将来負担比率（分子）の構造'!I$43</f>
        <v>21720</v>
      </c>
      <c r="C64" s="181"/>
      <c r="D64" s="181"/>
      <c r="E64" s="181">
        <f>'将来負担比率（分子）の構造'!J$43</f>
        <v>21721</v>
      </c>
      <c r="F64" s="181"/>
      <c r="G64" s="181"/>
      <c r="H64" s="181">
        <f>'将来負担比率（分子）の構造'!K$43</f>
        <v>19592</v>
      </c>
      <c r="I64" s="181"/>
      <c r="J64" s="181"/>
      <c r="K64" s="181">
        <f>'将来負担比率（分子）の構造'!L$43</f>
        <v>20226</v>
      </c>
      <c r="L64" s="181"/>
      <c r="M64" s="181"/>
      <c r="N64" s="181">
        <f>'将来負担比率（分子）の構造'!M$43</f>
        <v>20371</v>
      </c>
      <c r="O64" s="181"/>
      <c r="P64" s="181"/>
    </row>
    <row r="65" spans="1:16" x14ac:dyDescent="0.15">
      <c r="A65" s="181" t="s">
        <v>32</v>
      </c>
      <c r="B65" s="181">
        <f>'将来負担比率（分子）の構造'!I$42</f>
        <v>162</v>
      </c>
      <c r="C65" s="181"/>
      <c r="D65" s="181"/>
      <c r="E65" s="181">
        <f>'将来負担比率（分子）の構造'!J$42</f>
        <v>123</v>
      </c>
      <c r="F65" s="181"/>
      <c r="G65" s="181"/>
      <c r="H65" s="181">
        <f>'将来負担比率（分子）の構造'!K$42</f>
        <v>93</v>
      </c>
      <c r="I65" s="181"/>
      <c r="J65" s="181"/>
      <c r="K65" s="181">
        <f>'将来負担比率（分子）の構造'!L$42</f>
        <v>54</v>
      </c>
      <c r="L65" s="181"/>
      <c r="M65" s="181"/>
      <c r="N65" s="181">
        <f>'将来負担比率（分子）の構造'!M$42</f>
        <v>292</v>
      </c>
      <c r="O65" s="181"/>
      <c r="P65" s="181"/>
    </row>
    <row r="66" spans="1:16" x14ac:dyDescent="0.15">
      <c r="A66" s="181" t="s">
        <v>31</v>
      </c>
      <c r="B66" s="181">
        <f>'将来負担比率（分子）の構造'!I$41</f>
        <v>60545</v>
      </c>
      <c r="C66" s="181"/>
      <c r="D66" s="181"/>
      <c r="E66" s="181">
        <f>'将来負担比率（分子）の構造'!J$41</f>
        <v>63001</v>
      </c>
      <c r="F66" s="181"/>
      <c r="G66" s="181"/>
      <c r="H66" s="181">
        <f>'将来負担比率（分子）の構造'!K$41</f>
        <v>63974</v>
      </c>
      <c r="I66" s="181"/>
      <c r="J66" s="181"/>
      <c r="K66" s="181">
        <f>'将来負担比率（分子）の構造'!L$41</f>
        <v>66359</v>
      </c>
      <c r="L66" s="181"/>
      <c r="M66" s="181"/>
      <c r="N66" s="181">
        <f>'将来負担比率（分子）の構造'!M$41</f>
        <v>66736</v>
      </c>
      <c r="O66" s="181"/>
      <c r="P66" s="181"/>
    </row>
    <row r="67" spans="1:16" x14ac:dyDescent="0.15">
      <c r="A67" s="181" t="s">
        <v>75</v>
      </c>
      <c r="B67" s="181" t="e">
        <f>NA()</f>
        <v>#N/A</v>
      </c>
      <c r="C67" s="181">
        <f>IF(ISNUMBER('将来負担比率（分子）の構造'!I$53), IF('将来負担比率（分子）の構造'!I$53 &lt; 0, 0, '将来負担比率（分子）の構造'!I$53), NA())</f>
        <v>10780</v>
      </c>
      <c r="D67" s="181" t="e">
        <f>NA()</f>
        <v>#N/A</v>
      </c>
      <c r="E67" s="181" t="e">
        <f>NA()</f>
        <v>#N/A</v>
      </c>
      <c r="F67" s="181">
        <f>IF(ISNUMBER('将来負担比率（分子）の構造'!J$53), IF('将来負担比率（分子）の構造'!J$53 &lt; 0, 0, '将来負担比率（分子）の構造'!J$53), NA())</f>
        <v>11055</v>
      </c>
      <c r="G67" s="181" t="e">
        <f>NA()</f>
        <v>#N/A</v>
      </c>
      <c r="H67" s="181" t="e">
        <f>NA()</f>
        <v>#N/A</v>
      </c>
      <c r="I67" s="181">
        <f>IF(ISNUMBER('将来負担比率（分子）の構造'!K$53), IF('将来負担比率（分子）の構造'!K$53 &lt; 0, 0, '将来負担比率（分子）の構造'!K$53), NA())</f>
        <v>7608</v>
      </c>
      <c r="J67" s="181" t="e">
        <f>NA()</f>
        <v>#N/A</v>
      </c>
      <c r="K67" s="181" t="e">
        <f>NA()</f>
        <v>#N/A</v>
      </c>
      <c r="L67" s="181">
        <f>IF(ISNUMBER('将来負担比率（分子）の構造'!L$53), IF('将来負担比率（分子）の構造'!L$53 &lt; 0, 0, '将来負担比率（分子）の構造'!L$53), NA())</f>
        <v>7742</v>
      </c>
      <c r="M67" s="181" t="e">
        <f>NA()</f>
        <v>#N/A</v>
      </c>
      <c r="N67" s="181" t="e">
        <f>NA()</f>
        <v>#N/A</v>
      </c>
      <c r="O67" s="181">
        <f>IF(ISNUMBER('将来負担比率（分子）の構造'!M$53), IF('将来負担比率（分子）の構造'!M$53 &lt; 0, 0, '将来負担比率（分子）の構造'!M$53), NA())</f>
        <v>8757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5859</v>
      </c>
      <c r="C72" s="185">
        <f>基金残高に係る経年分析!G55</f>
        <v>5864</v>
      </c>
      <c r="D72" s="185">
        <f>基金残高に係る経年分析!H55</f>
        <v>5868</v>
      </c>
    </row>
    <row r="73" spans="1:16" x14ac:dyDescent="0.15">
      <c r="A73" s="184" t="s">
        <v>78</v>
      </c>
      <c r="B73" s="185">
        <f>基金残高に係る経年分析!F56</f>
        <v>1471</v>
      </c>
      <c r="C73" s="185">
        <f>基金残高に係る経年分析!G56</f>
        <v>1172</v>
      </c>
      <c r="D73" s="185">
        <f>基金残高に係る経年分析!H56</f>
        <v>1173</v>
      </c>
    </row>
    <row r="74" spans="1:16" x14ac:dyDescent="0.15">
      <c r="A74" s="184" t="s">
        <v>79</v>
      </c>
      <c r="B74" s="185">
        <f>基金残高に係る経年分析!F57</f>
        <v>7894</v>
      </c>
      <c r="C74" s="185">
        <f>基金残高に係る経年分析!G57</f>
        <v>7775</v>
      </c>
      <c r="D74" s="185">
        <f>基金残高に係る経年分析!H57</f>
        <v>7407</v>
      </c>
    </row>
  </sheetData>
  <sheetProtection algorithmName="SHA-512" hashValue="PW+CytpcgZ/etgSTqZwbHdqP+7WEbMSDgSBzM+uf/fD/al2UR4Shmceq8PQZhZ3EU1uEHTjcL56PIy66l/4ScQ==" saltValue="btZs7eZpPzTiXQuI1c+FL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13965096</v>
      </c>
      <c r="S5" s="673"/>
      <c r="T5" s="673"/>
      <c r="U5" s="673"/>
      <c r="V5" s="673"/>
      <c r="W5" s="673"/>
      <c r="X5" s="673"/>
      <c r="Y5" s="674"/>
      <c r="Z5" s="675">
        <v>25.8</v>
      </c>
      <c r="AA5" s="675"/>
      <c r="AB5" s="675"/>
      <c r="AC5" s="675"/>
      <c r="AD5" s="676">
        <v>13207122</v>
      </c>
      <c r="AE5" s="676"/>
      <c r="AF5" s="676"/>
      <c r="AG5" s="676"/>
      <c r="AH5" s="676"/>
      <c r="AI5" s="676"/>
      <c r="AJ5" s="676"/>
      <c r="AK5" s="676"/>
      <c r="AL5" s="677">
        <v>50.1</v>
      </c>
      <c r="AM5" s="678"/>
      <c r="AN5" s="678"/>
      <c r="AO5" s="679"/>
      <c r="AP5" s="669" t="s">
        <v>226</v>
      </c>
      <c r="AQ5" s="670"/>
      <c r="AR5" s="670"/>
      <c r="AS5" s="670"/>
      <c r="AT5" s="670"/>
      <c r="AU5" s="670"/>
      <c r="AV5" s="670"/>
      <c r="AW5" s="670"/>
      <c r="AX5" s="670"/>
      <c r="AY5" s="670"/>
      <c r="AZ5" s="670"/>
      <c r="BA5" s="670"/>
      <c r="BB5" s="670"/>
      <c r="BC5" s="670"/>
      <c r="BD5" s="670"/>
      <c r="BE5" s="670"/>
      <c r="BF5" s="671"/>
      <c r="BG5" s="683">
        <v>13206535</v>
      </c>
      <c r="BH5" s="684"/>
      <c r="BI5" s="684"/>
      <c r="BJ5" s="684"/>
      <c r="BK5" s="684"/>
      <c r="BL5" s="684"/>
      <c r="BM5" s="684"/>
      <c r="BN5" s="685"/>
      <c r="BO5" s="686">
        <v>94.6</v>
      </c>
      <c r="BP5" s="686"/>
      <c r="BQ5" s="686"/>
      <c r="BR5" s="686"/>
      <c r="BS5" s="687">
        <v>196630</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524475</v>
      </c>
      <c r="S6" s="684"/>
      <c r="T6" s="684"/>
      <c r="U6" s="684"/>
      <c r="V6" s="684"/>
      <c r="W6" s="684"/>
      <c r="X6" s="684"/>
      <c r="Y6" s="685"/>
      <c r="Z6" s="686">
        <v>1</v>
      </c>
      <c r="AA6" s="686"/>
      <c r="AB6" s="686"/>
      <c r="AC6" s="686"/>
      <c r="AD6" s="687">
        <v>524475</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13206535</v>
      </c>
      <c r="BH6" s="684"/>
      <c r="BI6" s="684"/>
      <c r="BJ6" s="684"/>
      <c r="BK6" s="684"/>
      <c r="BL6" s="684"/>
      <c r="BM6" s="684"/>
      <c r="BN6" s="685"/>
      <c r="BO6" s="686">
        <v>94.6</v>
      </c>
      <c r="BP6" s="686"/>
      <c r="BQ6" s="686"/>
      <c r="BR6" s="686"/>
      <c r="BS6" s="687">
        <v>196630</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322674</v>
      </c>
      <c r="CS6" s="684"/>
      <c r="CT6" s="684"/>
      <c r="CU6" s="684"/>
      <c r="CV6" s="684"/>
      <c r="CW6" s="684"/>
      <c r="CX6" s="684"/>
      <c r="CY6" s="685"/>
      <c r="CZ6" s="677">
        <v>0.6</v>
      </c>
      <c r="DA6" s="678"/>
      <c r="DB6" s="678"/>
      <c r="DC6" s="697"/>
      <c r="DD6" s="692" t="s">
        <v>233</v>
      </c>
      <c r="DE6" s="684"/>
      <c r="DF6" s="684"/>
      <c r="DG6" s="684"/>
      <c r="DH6" s="684"/>
      <c r="DI6" s="684"/>
      <c r="DJ6" s="684"/>
      <c r="DK6" s="684"/>
      <c r="DL6" s="684"/>
      <c r="DM6" s="684"/>
      <c r="DN6" s="684"/>
      <c r="DO6" s="684"/>
      <c r="DP6" s="685"/>
      <c r="DQ6" s="692">
        <v>322674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11998</v>
      </c>
      <c r="S7" s="684"/>
      <c r="T7" s="684"/>
      <c r="U7" s="684"/>
      <c r="V7" s="684"/>
      <c r="W7" s="684"/>
      <c r="X7" s="684"/>
      <c r="Y7" s="685"/>
      <c r="Z7" s="686">
        <v>0</v>
      </c>
      <c r="AA7" s="686"/>
      <c r="AB7" s="686"/>
      <c r="AC7" s="686"/>
      <c r="AD7" s="687">
        <v>11998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5553054</v>
      </c>
      <c r="BH7" s="684"/>
      <c r="BI7" s="684"/>
      <c r="BJ7" s="684"/>
      <c r="BK7" s="684"/>
      <c r="BL7" s="684"/>
      <c r="BM7" s="684"/>
      <c r="BN7" s="685"/>
      <c r="BO7" s="686">
        <v>39.799999999999997</v>
      </c>
      <c r="BP7" s="686"/>
      <c r="BQ7" s="686"/>
      <c r="BR7" s="686"/>
      <c r="BS7" s="687">
        <v>196630</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6622025</v>
      </c>
      <c r="CS7" s="684"/>
      <c r="CT7" s="684"/>
      <c r="CU7" s="684"/>
      <c r="CV7" s="684"/>
      <c r="CW7" s="684"/>
      <c r="CX7" s="684"/>
      <c r="CY7" s="685"/>
      <c r="CZ7" s="686">
        <v>12.8</v>
      </c>
      <c r="DA7" s="686"/>
      <c r="DB7" s="686"/>
      <c r="DC7" s="686"/>
      <c r="DD7" s="692">
        <v>2319570</v>
      </c>
      <c r="DE7" s="684"/>
      <c r="DF7" s="684"/>
      <c r="DG7" s="684"/>
      <c r="DH7" s="684"/>
      <c r="DI7" s="684"/>
      <c r="DJ7" s="684"/>
      <c r="DK7" s="684"/>
      <c r="DL7" s="684"/>
      <c r="DM7" s="684"/>
      <c r="DN7" s="684"/>
      <c r="DO7" s="684"/>
      <c r="DP7" s="685"/>
      <c r="DQ7" s="692">
        <v>3974004</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52003</v>
      </c>
      <c r="S8" s="684"/>
      <c r="T8" s="684"/>
      <c r="U8" s="684"/>
      <c r="V8" s="684"/>
      <c r="W8" s="684"/>
      <c r="X8" s="684"/>
      <c r="Y8" s="685"/>
      <c r="Z8" s="686">
        <v>0.1</v>
      </c>
      <c r="AA8" s="686"/>
      <c r="AB8" s="686"/>
      <c r="AC8" s="686"/>
      <c r="AD8" s="687">
        <v>52003</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158647</v>
      </c>
      <c r="BH8" s="684"/>
      <c r="BI8" s="684"/>
      <c r="BJ8" s="684"/>
      <c r="BK8" s="684"/>
      <c r="BL8" s="684"/>
      <c r="BM8" s="684"/>
      <c r="BN8" s="685"/>
      <c r="BO8" s="686">
        <v>1.1000000000000001</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15001303</v>
      </c>
      <c r="CS8" s="684"/>
      <c r="CT8" s="684"/>
      <c r="CU8" s="684"/>
      <c r="CV8" s="684"/>
      <c r="CW8" s="684"/>
      <c r="CX8" s="684"/>
      <c r="CY8" s="685"/>
      <c r="CZ8" s="686">
        <v>29</v>
      </c>
      <c r="DA8" s="686"/>
      <c r="DB8" s="686"/>
      <c r="DC8" s="686"/>
      <c r="DD8" s="692">
        <v>283170</v>
      </c>
      <c r="DE8" s="684"/>
      <c r="DF8" s="684"/>
      <c r="DG8" s="684"/>
      <c r="DH8" s="684"/>
      <c r="DI8" s="684"/>
      <c r="DJ8" s="684"/>
      <c r="DK8" s="684"/>
      <c r="DL8" s="684"/>
      <c r="DM8" s="684"/>
      <c r="DN8" s="684"/>
      <c r="DO8" s="684"/>
      <c r="DP8" s="685"/>
      <c r="DQ8" s="692">
        <v>7855767</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27141</v>
      </c>
      <c r="S9" s="684"/>
      <c r="T9" s="684"/>
      <c r="U9" s="684"/>
      <c r="V9" s="684"/>
      <c r="W9" s="684"/>
      <c r="X9" s="684"/>
      <c r="Y9" s="685"/>
      <c r="Z9" s="686">
        <v>0.1</v>
      </c>
      <c r="AA9" s="686"/>
      <c r="AB9" s="686"/>
      <c r="AC9" s="686"/>
      <c r="AD9" s="687">
        <v>27141</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4111560</v>
      </c>
      <c r="BH9" s="684"/>
      <c r="BI9" s="684"/>
      <c r="BJ9" s="684"/>
      <c r="BK9" s="684"/>
      <c r="BL9" s="684"/>
      <c r="BM9" s="684"/>
      <c r="BN9" s="685"/>
      <c r="BO9" s="686">
        <v>29.4</v>
      </c>
      <c r="BP9" s="686"/>
      <c r="BQ9" s="686"/>
      <c r="BR9" s="686"/>
      <c r="BS9" s="692" t="s">
        <v>233</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3835222</v>
      </c>
      <c r="CS9" s="684"/>
      <c r="CT9" s="684"/>
      <c r="CU9" s="684"/>
      <c r="CV9" s="684"/>
      <c r="CW9" s="684"/>
      <c r="CX9" s="684"/>
      <c r="CY9" s="685"/>
      <c r="CZ9" s="686">
        <v>7.4</v>
      </c>
      <c r="DA9" s="686"/>
      <c r="DB9" s="686"/>
      <c r="DC9" s="686"/>
      <c r="DD9" s="692">
        <v>292627</v>
      </c>
      <c r="DE9" s="684"/>
      <c r="DF9" s="684"/>
      <c r="DG9" s="684"/>
      <c r="DH9" s="684"/>
      <c r="DI9" s="684"/>
      <c r="DJ9" s="684"/>
      <c r="DK9" s="684"/>
      <c r="DL9" s="684"/>
      <c r="DM9" s="684"/>
      <c r="DN9" s="684"/>
      <c r="DO9" s="684"/>
      <c r="DP9" s="685"/>
      <c r="DQ9" s="692">
        <v>2187774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178</v>
      </c>
      <c r="S10" s="684"/>
      <c r="T10" s="684"/>
      <c r="U10" s="684"/>
      <c r="V10" s="684"/>
      <c r="W10" s="684"/>
      <c r="X10" s="684"/>
      <c r="Y10" s="685"/>
      <c r="Z10" s="686" t="s">
        <v>239</v>
      </c>
      <c r="AA10" s="686"/>
      <c r="AB10" s="686"/>
      <c r="AC10" s="686"/>
      <c r="AD10" s="687" t="s">
        <v>239</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291975</v>
      </c>
      <c r="BH10" s="684"/>
      <c r="BI10" s="684"/>
      <c r="BJ10" s="684"/>
      <c r="BK10" s="684"/>
      <c r="BL10" s="684"/>
      <c r="BM10" s="684"/>
      <c r="BN10" s="685"/>
      <c r="BO10" s="686">
        <v>2.1</v>
      </c>
      <c r="BP10" s="686"/>
      <c r="BQ10" s="686"/>
      <c r="BR10" s="686"/>
      <c r="BS10" s="692" t="s">
        <v>178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418342</v>
      </c>
      <c r="CS10" s="684"/>
      <c r="CT10" s="684"/>
      <c r="CU10" s="684"/>
      <c r="CV10" s="684"/>
      <c r="CW10" s="684"/>
      <c r="CX10" s="684"/>
      <c r="CY10" s="685"/>
      <c r="CZ10" s="686">
        <v>0.8</v>
      </c>
      <c r="DA10" s="686"/>
      <c r="DB10" s="686"/>
      <c r="DC10" s="686"/>
      <c r="DD10" s="692" t="s">
        <v>233</v>
      </c>
      <c r="DE10" s="684"/>
      <c r="DF10" s="684"/>
      <c r="DG10" s="684"/>
      <c r="DH10" s="684"/>
      <c r="DI10" s="684"/>
      <c r="DJ10" s="684"/>
      <c r="DK10" s="684"/>
      <c r="DL10" s="684"/>
      <c r="DM10" s="684"/>
      <c r="DN10" s="684"/>
      <c r="DO10" s="684"/>
      <c r="DP10" s="685"/>
      <c r="DQ10" s="692">
        <v>118318</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1723714</v>
      </c>
      <c r="S11" s="684"/>
      <c r="T11" s="684"/>
      <c r="U11" s="684"/>
      <c r="V11" s="684"/>
      <c r="W11" s="684"/>
      <c r="X11" s="684"/>
      <c r="Y11" s="685"/>
      <c r="Z11" s="688">
        <v>3.2</v>
      </c>
      <c r="AA11" s="689"/>
      <c r="AB11" s="689"/>
      <c r="AC11" s="701"/>
      <c r="AD11" s="692">
        <v>1723714</v>
      </c>
      <c r="AE11" s="684"/>
      <c r="AF11" s="684"/>
      <c r="AG11" s="684"/>
      <c r="AH11" s="684"/>
      <c r="AI11" s="684"/>
      <c r="AJ11" s="684"/>
      <c r="AK11" s="685"/>
      <c r="AL11" s="688">
        <v>6.5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990872</v>
      </c>
      <c r="BH11" s="684"/>
      <c r="BI11" s="684"/>
      <c r="BJ11" s="684"/>
      <c r="BK11" s="684"/>
      <c r="BL11" s="684"/>
      <c r="BM11" s="684"/>
      <c r="BN11" s="685"/>
      <c r="BO11" s="686">
        <v>7.1</v>
      </c>
      <c r="BP11" s="686"/>
      <c r="BQ11" s="686"/>
      <c r="BR11" s="686"/>
      <c r="BS11" s="692">
        <v>196630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1088264</v>
      </c>
      <c r="CS11" s="684"/>
      <c r="CT11" s="684"/>
      <c r="CU11" s="684"/>
      <c r="CV11" s="684"/>
      <c r="CW11" s="684"/>
      <c r="CX11" s="684"/>
      <c r="CY11" s="685"/>
      <c r="CZ11" s="686">
        <v>2.1</v>
      </c>
      <c r="DA11" s="686"/>
      <c r="DB11" s="686"/>
      <c r="DC11" s="686"/>
      <c r="DD11" s="692">
        <v>175502</v>
      </c>
      <c r="DE11" s="684"/>
      <c r="DF11" s="684"/>
      <c r="DG11" s="684"/>
      <c r="DH11" s="684"/>
      <c r="DI11" s="684"/>
      <c r="DJ11" s="684"/>
      <c r="DK11" s="684"/>
      <c r="DL11" s="684"/>
      <c r="DM11" s="684"/>
      <c r="DN11" s="684"/>
      <c r="DO11" s="684"/>
      <c r="DP11" s="685"/>
      <c r="DQ11" s="692">
        <v>577301</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82414</v>
      </c>
      <c r="S12" s="684"/>
      <c r="T12" s="684"/>
      <c r="U12" s="684"/>
      <c r="V12" s="684"/>
      <c r="W12" s="684"/>
      <c r="X12" s="684"/>
      <c r="Y12" s="685"/>
      <c r="Z12" s="686">
        <v>0.2</v>
      </c>
      <c r="AA12" s="686"/>
      <c r="AB12" s="686"/>
      <c r="AC12" s="686"/>
      <c r="AD12" s="687">
        <v>82414</v>
      </c>
      <c r="AE12" s="687"/>
      <c r="AF12" s="687"/>
      <c r="AG12" s="687"/>
      <c r="AH12" s="687"/>
      <c r="AI12" s="687"/>
      <c r="AJ12" s="687"/>
      <c r="AK12" s="687"/>
      <c r="AL12" s="688">
        <v>0.3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6715505</v>
      </c>
      <c r="BH12" s="684"/>
      <c r="BI12" s="684"/>
      <c r="BJ12" s="684"/>
      <c r="BK12" s="684"/>
      <c r="BL12" s="684"/>
      <c r="BM12" s="684"/>
      <c r="BN12" s="685"/>
      <c r="BO12" s="686">
        <v>48.1</v>
      </c>
      <c r="BP12" s="686"/>
      <c r="BQ12" s="686"/>
      <c r="BR12" s="686"/>
      <c r="BS12" s="692" t="s">
        <v>178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2092676</v>
      </c>
      <c r="CS12" s="684"/>
      <c r="CT12" s="684"/>
      <c r="CU12" s="684"/>
      <c r="CV12" s="684"/>
      <c r="CW12" s="684"/>
      <c r="CX12" s="684"/>
      <c r="CY12" s="685"/>
      <c r="CZ12" s="686">
        <v>4</v>
      </c>
      <c r="DA12" s="686"/>
      <c r="DB12" s="686"/>
      <c r="DC12" s="686"/>
      <c r="DD12" s="692">
        <v>322559</v>
      </c>
      <c r="DE12" s="684"/>
      <c r="DF12" s="684"/>
      <c r="DG12" s="684"/>
      <c r="DH12" s="684"/>
      <c r="DI12" s="684"/>
      <c r="DJ12" s="684"/>
      <c r="DK12" s="684"/>
      <c r="DL12" s="684"/>
      <c r="DM12" s="684"/>
      <c r="DN12" s="684"/>
      <c r="DO12" s="684"/>
      <c r="DP12" s="685"/>
      <c r="DQ12" s="692">
        <v>485342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233</v>
      </c>
      <c r="AE13" s="687"/>
      <c r="AF13" s="687"/>
      <c r="AG13" s="687"/>
      <c r="AH13" s="687"/>
      <c r="AI13" s="687"/>
      <c r="AJ13" s="687"/>
      <c r="AK13" s="687"/>
      <c r="AL13" s="688" t="s">
        <v>138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6536966</v>
      </c>
      <c r="BH13" s="684"/>
      <c r="BI13" s="684"/>
      <c r="BJ13" s="684"/>
      <c r="BK13" s="684"/>
      <c r="BL13" s="684"/>
      <c r="BM13" s="684"/>
      <c r="BN13" s="685"/>
      <c r="BO13" s="686">
        <v>46.8</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4903212</v>
      </c>
      <c r="CS13" s="684"/>
      <c r="CT13" s="684"/>
      <c r="CU13" s="684"/>
      <c r="CV13" s="684"/>
      <c r="CW13" s="684"/>
      <c r="CX13" s="684"/>
      <c r="CY13" s="685"/>
      <c r="CZ13" s="686">
        <v>9.5</v>
      </c>
      <c r="DA13" s="686"/>
      <c r="DB13" s="686"/>
      <c r="DC13" s="686"/>
      <c r="DD13" s="692">
        <v>2147761</v>
      </c>
      <c r="DE13" s="684"/>
      <c r="DF13" s="684"/>
      <c r="DG13" s="684"/>
      <c r="DH13" s="684"/>
      <c r="DI13" s="684"/>
      <c r="DJ13" s="684"/>
      <c r="DK13" s="684"/>
      <c r="DL13" s="684"/>
      <c r="DM13" s="684"/>
      <c r="DN13" s="684"/>
      <c r="DO13" s="684"/>
      <c r="DP13" s="685"/>
      <c r="DQ13" s="692">
        <v>2523700</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82930</v>
      </c>
      <c r="S14" s="684"/>
      <c r="T14" s="684"/>
      <c r="U14" s="684"/>
      <c r="V14" s="684"/>
      <c r="W14" s="684"/>
      <c r="X14" s="684"/>
      <c r="Y14" s="685"/>
      <c r="Z14" s="686">
        <v>0.2</v>
      </c>
      <c r="AA14" s="686"/>
      <c r="AB14" s="686"/>
      <c r="AC14" s="686"/>
      <c r="AD14" s="687">
        <v>82930</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313674</v>
      </c>
      <c r="BH14" s="684"/>
      <c r="BI14" s="684"/>
      <c r="BJ14" s="684"/>
      <c r="BK14" s="684"/>
      <c r="BL14" s="684"/>
      <c r="BM14" s="684"/>
      <c r="BN14" s="685"/>
      <c r="BO14" s="686">
        <v>2.2000000000000002</v>
      </c>
      <c r="BP14" s="686"/>
      <c r="BQ14" s="686"/>
      <c r="BR14" s="686"/>
      <c r="BS14" s="692" t="s">
        <v>239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1710025</v>
      </c>
      <c r="CS14" s="684"/>
      <c r="CT14" s="684"/>
      <c r="CU14" s="684"/>
      <c r="CV14" s="684"/>
      <c r="CW14" s="684"/>
      <c r="CX14" s="684"/>
      <c r="CY14" s="685"/>
      <c r="CZ14" s="686">
        <v>3.3</v>
      </c>
      <c r="DA14" s="686"/>
      <c r="DB14" s="686"/>
      <c r="DC14" s="686"/>
      <c r="DD14" s="692">
        <v>76230</v>
      </c>
      <c r="DE14" s="684"/>
      <c r="DF14" s="684"/>
      <c r="DG14" s="684"/>
      <c r="DH14" s="684"/>
      <c r="DI14" s="684"/>
      <c r="DJ14" s="684"/>
      <c r="DK14" s="684"/>
      <c r="DL14" s="684"/>
      <c r="DM14" s="684"/>
      <c r="DN14" s="684"/>
      <c r="DO14" s="684"/>
      <c r="DP14" s="685"/>
      <c r="DQ14" s="692">
        <v>1250690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138</v>
      </c>
      <c r="AA15" s="686"/>
      <c r="AB15" s="686"/>
      <c r="AC15" s="686"/>
      <c r="AD15" s="687" t="s">
        <v>233</v>
      </c>
      <c r="AE15" s="687"/>
      <c r="AF15" s="687"/>
      <c r="AG15" s="687"/>
      <c r="AH15" s="687"/>
      <c r="AI15" s="687"/>
      <c r="AJ15" s="687"/>
      <c r="AK15" s="687"/>
      <c r="AL15" s="688" t="s">
        <v>178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624302</v>
      </c>
      <c r="BH15" s="684"/>
      <c r="BI15" s="684"/>
      <c r="BJ15" s="684"/>
      <c r="BK15" s="684"/>
      <c r="BL15" s="684"/>
      <c r="BM15" s="684"/>
      <c r="BN15" s="685"/>
      <c r="BO15" s="686">
        <v>4.5</v>
      </c>
      <c r="BP15" s="686"/>
      <c r="BQ15" s="686"/>
      <c r="BR15" s="686"/>
      <c r="BS15" s="692" t="s">
        <v>239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5148062</v>
      </c>
      <c r="CS15" s="684"/>
      <c r="CT15" s="684"/>
      <c r="CU15" s="684"/>
      <c r="CV15" s="684"/>
      <c r="CW15" s="684"/>
      <c r="CX15" s="684"/>
      <c r="CY15" s="685"/>
      <c r="CZ15" s="686">
        <v>9.9</v>
      </c>
      <c r="DA15" s="686"/>
      <c r="DB15" s="686"/>
      <c r="DC15" s="686"/>
      <c r="DD15" s="692">
        <v>1739878</v>
      </c>
      <c r="DE15" s="684"/>
      <c r="DF15" s="684"/>
      <c r="DG15" s="684"/>
      <c r="DH15" s="684"/>
      <c r="DI15" s="684"/>
      <c r="DJ15" s="684"/>
      <c r="DK15" s="684"/>
      <c r="DL15" s="684"/>
      <c r="DM15" s="684"/>
      <c r="DN15" s="684"/>
      <c r="DO15" s="684"/>
      <c r="DP15" s="685"/>
      <c r="DQ15" s="692">
        <v>2796723</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23538</v>
      </c>
      <c r="S16" s="684"/>
      <c r="T16" s="684"/>
      <c r="U16" s="684"/>
      <c r="V16" s="684"/>
      <c r="W16" s="684"/>
      <c r="X16" s="684"/>
      <c r="Y16" s="685"/>
      <c r="Z16" s="686">
        <v>0</v>
      </c>
      <c r="AA16" s="686"/>
      <c r="AB16" s="686"/>
      <c r="AC16" s="686"/>
      <c r="AD16" s="687">
        <v>23538</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178</v>
      </c>
      <c r="BH16" s="684"/>
      <c r="BI16" s="684"/>
      <c r="BJ16" s="684"/>
      <c r="BK16" s="684"/>
      <c r="BL16" s="684"/>
      <c r="BM16" s="684"/>
      <c r="BN16" s="685"/>
      <c r="BO16" s="686" t="s">
        <v>178</v>
      </c>
      <c r="BP16" s="686"/>
      <c r="BQ16" s="686"/>
      <c r="BR16" s="686"/>
      <c r="BS16" s="692" t="s">
        <v>239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3679456</v>
      </c>
      <c r="CS16" s="684"/>
      <c r="CT16" s="684"/>
      <c r="CU16" s="684"/>
      <c r="CV16" s="684"/>
      <c r="CW16" s="684"/>
      <c r="CX16" s="684"/>
      <c r="CY16" s="685"/>
      <c r="CZ16" s="686">
        <v>7.1</v>
      </c>
      <c r="DA16" s="686"/>
      <c r="DB16" s="686"/>
      <c r="DC16" s="686"/>
      <c r="DD16" s="692" t="s">
        <v>233</v>
      </c>
      <c r="DE16" s="684"/>
      <c r="DF16" s="684"/>
      <c r="DG16" s="684"/>
      <c r="DH16" s="684"/>
      <c r="DI16" s="684"/>
      <c r="DJ16" s="684"/>
      <c r="DK16" s="684"/>
      <c r="DL16" s="684"/>
      <c r="DM16" s="684"/>
      <c r="DN16" s="684"/>
      <c r="DO16" s="684"/>
      <c r="DP16" s="685"/>
      <c r="DQ16" s="692">
        <v>472945</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212661</v>
      </c>
      <c r="S17" s="684"/>
      <c r="T17" s="684"/>
      <c r="U17" s="684"/>
      <c r="V17" s="684"/>
      <c r="W17" s="684"/>
      <c r="X17" s="684"/>
      <c r="Y17" s="685"/>
      <c r="Z17" s="686">
        <v>0.4</v>
      </c>
      <c r="AA17" s="686"/>
      <c r="AB17" s="686"/>
      <c r="AC17" s="686"/>
      <c r="AD17" s="687">
        <v>212661</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178</v>
      </c>
      <c r="BH17" s="684"/>
      <c r="BI17" s="684"/>
      <c r="BJ17" s="684"/>
      <c r="BK17" s="684"/>
      <c r="BL17" s="684"/>
      <c r="BM17" s="684"/>
      <c r="BN17" s="685"/>
      <c r="BO17" s="686" t="s">
        <v>233</v>
      </c>
      <c r="BP17" s="686"/>
      <c r="BQ17" s="686"/>
      <c r="BR17" s="686"/>
      <c r="BS17" s="692" t="s">
        <v>239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6983409</v>
      </c>
      <c r="CS17" s="684"/>
      <c r="CT17" s="684"/>
      <c r="CU17" s="684"/>
      <c r="CV17" s="684"/>
      <c r="CW17" s="684"/>
      <c r="CX17" s="684"/>
      <c r="CY17" s="685"/>
      <c r="CZ17" s="686">
        <v>13.5</v>
      </c>
      <c r="DA17" s="686"/>
      <c r="DB17" s="686"/>
      <c r="DC17" s="686"/>
      <c r="DD17" s="692" t="s">
        <v>178</v>
      </c>
      <c r="DE17" s="684"/>
      <c r="DF17" s="684"/>
      <c r="DG17" s="684"/>
      <c r="DH17" s="684"/>
      <c r="DI17" s="684"/>
      <c r="DJ17" s="684"/>
      <c r="DK17" s="684"/>
      <c r="DL17" s="684"/>
      <c r="DM17" s="684"/>
      <c r="DN17" s="684"/>
      <c r="DO17" s="684"/>
      <c r="DP17" s="685"/>
      <c r="DQ17" s="692">
        <v>6864896</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64602</v>
      </c>
      <c r="S18" s="684"/>
      <c r="T18" s="684"/>
      <c r="U18" s="684"/>
      <c r="V18" s="684"/>
      <c r="W18" s="684"/>
      <c r="X18" s="684"/>
      <c r="Y18" s="685"/>
      <c r="Z18" s="686">
        <v>0.1</v>
      </c>
      <c r="AA18" s="686"/>
      <c r="AB18" s="686"/>
      <c r="AC18" s="686"/>
      <c r="AD18" s="687">
        <v>64602</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178</v>
      </c>
      <c r="BH18" s="684"/>
      <c r="BI18" s="684"/>
      <c r="BJ18" s="684"/>
      <c r="BK18" s="684"/>
      <c r="BL18" s="684"/>
      <c r="BM18" s="684"/>
      <c r="BN18" s="685"/>
      <c r="BO18" s="686" t="s">
        <v>239</v>
      </c>
      <c r="BP18" s="686"/>
      <c r="BQ18" s="686"/>
      <c r="BR18" s="686"/>
      <c r="BS18" s="692" t="s">
        <v>178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178</v>
      </c>
      <c r="DA18" s="686"/>
      <c r="DB18" s="686"/>
      <c r="DC18" s="686"/>
      <c r="DD18" s="692" t="s">
        <v>239</v>
      </c>
      <c r="DE18" s="684"/>
      <c r="DF18" s="684"/>
      <c r="DG18" s="684"/>
      <c r="DH18" s="684"/>
      <c r="DI18" s="684"/>
      <c r="DJ18" s="684"/>
      <c r="DK18" s="684"/>
      <c r="DL18" s="684"/>
      <c r="DM18" s="684"/>
      <c r="DN18" s="684"/>
      <c r="DO18" s="684"/>
      <c r="DP18" s="685"/>
      <c r="DQ18" s="692" t="s">
        <v>178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11207</v>
      </c>
      <c r="S19" s="684"/>
      <c r="T19" s="684"/>
      <c r="U19" s="684"/>
      <c r="V19" s="684"/>
      <c r="W19" s="684"/>
      <c r="X19" s="684"/>
      <c r="Y19" s="685"/>
      <c r="Z19" s="686">
        <v>0</v>
      </c>
      <c r="AA19" s="686"/>
      <c r="AB19" s="686"/>
      <c r="AC19" s="686"/>
      <c r="AD19" s="687">
        <v>11207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758561</v>
      </c>
      <c r="BH19" s="684"/>
      <c r="BI19" s="684"/>
      <c r="BJ19" s="684"/>
      <c r="BK19" s="684"/>
      <c r="BL19" s="684"/>
      <c r="BM19" s="684"/>
      <c r="BN19" s="685"/>
      <c r="BO19" s="686">
        <v>5.4</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178</v>
      </c>
      <c r="CS19" s="684"/>
      <c r="CT19" s="684"/>
      <c r="CU19" s="684"/>
      <c r="CV19" s="684"/>
      <c r="CW19" s="684"/>
      <c r="CX19" s="684"/>
      <c r="CY19" s="685"/>
      <c r="CZ19" s="686" t="s">
        <v>138</v>
      </c>
      <c r="DA19" s="686"/>
      <c r="DB19" s="686"/>
      <c r="DC19" s="686"/>
      <c r="DD19" s="692" t="s">
        <v>178</v>
      </c>
      <c r="DE19" s="684"/>
      <c r="DF19" s="684"/>
      <c r="DG19" s="684"/>
      <c r="DH19" s="684"/>
      <c r="DI19" s="684"/>
      <c r="DJ19" s="684"/>
      <c r="DK19" s="684"/>
      <c r="DL19" s="684"/>
      <c r="DM19" s="684"/>
      <c r="DN19" s="684"/>
      <c r="DO19" s="684"/>
      <c r="DP19" s="685"/>
      <c r="DQ19" s="692" t="s">
        <v>178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2382</v>
      </c>
      <c r="S20" s="684"/>
      <c r="T20" s="684"/>
      <c r="U20" s="684"/>
      <c r="V20" s="684"/>
      <c r="W20" s="684"/>
      <c r="X20" s="684"/>
      <c r="Y20" s="685"/>
      <c r="Z20" s="686">
        <v>0</v>
      </c>
      <c r="AA20" s="686"/>
      <c r="AB20" s="686"/>
      <c r="AC20" s="686"/>
      <c r="AD20" s="687">
        <v>2382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758561</v>
      </c>
      <c r="BH20" s="684"/>
      <c r="BI20" s="684"/>
      <c r="BJ20" s="684"/>
      <c r="BK20" s="684"/>
      <c r="BL20" s="684"/>
      <c r="BM20" s="684"/>
      <c r="BN20" s="685"/>
      <c r="BO20" s="686">
        <v>5.4</v>
      </c>
      <c r="BP20" s="686"/>
      <c r="BQ20" s="686"/>
      <c r="BR20" s="686"/>
      <c r="BS20" s="692" t="s">
        <v>178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51804670</v>
      </c>
      <c r="CS20" s="684"/>
      <c r="CT20" s="684"/>
      <c r="CU20" s="684"/>
      <c r="CV20" s="684"/>
      <c r="CW20" s="684"/>
      <c r="CX20" s="684"/>
      <c r="CY20" s="685"/>
      <c r="CZ20" s="686">
        <v>100</v>
      </c>
      <c r="DA20" s="686"/>
      <c r="DB20" s="686"/>
      <c r="DC20" s="686"/>
      <c r="DD20" s="692">
        <v>7357297</v>
      </c>
      <c r="DE20" s="684"/>
      <c r="DF20" s="684"/>
      <c r="DG20" s="684"/>
      <c r="DH20" s="684"/>
      <c r="DI20" s="684"/>
      <c r="DJ20" s="684"/>
      <c r="DK20" s="684"/>
      <c r="DL20" s="684"/>
      <c r="DM20" s="684"/>
      <c r="DN20" s="684"/>
      <c r="DO20" s="684"/>
      <c r="DP20" s="685"/>
      <c r="DQ20" s="692">
        <v>29430134</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134470</v>
      </c>
      <c r="S21" s="684"/>
      <c r="T21" s="684"/>
      <c r="U21" s="684"/>
      <c r="V21" s="684"/>
      <c r="W21" s="684"/>
      <c r="X21" s="684"/>
      <c r="Y21" s="685"/>
      <c r="Z21" s="686">
        <v>0.2</v>
      </c>
      <c r="AA21" s="686"/>
      <c r="AB21" s="686"/>
      <c r="AC21" s="686"/>
      <c r="AD21" s="687">
        <v>134470</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587</v>
      </c>
      <c r="BH21" s="684"/>
      <c r="BI21" s="684"/>
      <c r="BJ21" s="684"/>
      <c r="BK21" s="684"/>
      <c r="BL21" s="684"/>
      <c r="BM21" s="684"/>
      <c r="BN21" s="685"/>
      <c r="BO21" s="686">
        <v>0</v>
      </c>
      <c r="BP21" s="686"/>
      <c r="BQ21" s="686"/>
      <c r="BR21" s="686"/>
      <c r="BS21" s="692" t="s">
        <v>178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11615196</v>
      </c>
      <c r="S22" s="684"/>
      <c r="T22" s="684"/>
      <c r="U22" s="684"/>
      <c r="V22" s="684"/>
      <c r="W22" s="684"/>
      <c r="X22" s="684"/>
      <c r="Y22" s="685"/>
      <c r="Z22" s="686">
        <v>21.4</v>
      </c>
      <c r="AA22" s="686"/>
      <c r="AB22" s="686"/>
      <c r="AC22" s="686"/>
      <c r="AD22" s="687">
        <v>10273019</v>
      </c>
      <c r="AE22" s="687"/>
      <c r="AF22" s="687"/>
      <c r="AG22" s="687"/>
      <c r="AH22" s="687"/>
      <c r="AI22" s="687"/>
      <c r="AJ22" s="687"/>
      <c r="AK22" s="687"/>
      <c r="AL22" s="688">
        <v>39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178</v>
      </c>
      <c r="BH22" s="684"/>
      <c r="BI22" s="684"/>
      <c r="BJ22" s="684"/>
      <c r="BK22" s="684"/>
      <c r="BL22" s="684"/>
      <c r="BM22" s="684"/>
      <c r="BN22" s="685"/>
      <c r="BO22" s="686" t="s">
        <v>239</v>
      </c>
      <c r="BP22" s="686"/>
      <c r="BQ22" s="686"/>
      <c r="BR22" s="686"/>
      <c r="BS22" s="692" t="s">
        <v>178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10273019</v>
      </c>
      <c r="S23" s="684"/>
      <c r="T23" s="684"/>
      <c r="U23" s="684"/>
      <c r="V23" s="684"/>
      <c r="W23" s="684"/>
      <c r="X23" s="684"/>
      <c r="Y23" s="685"/>
      <c r="Z23" s="686">
        <v>18.899999999999999</v>
      </c>
      <c r="AA23" s="686"/>
      <c r="AB23" s="686"/>
      <c r="AC23" s="686"/>
      <c r="AD23" s="687">
        <v>10273019</v>
      </c>
      <c r="AE23" s="687"/>
      <c r="AF23" s="687"/>
      <c r="AG23" s="687"/>
      <c r="AH23" s="687"/>
      <c r="AI23" s="687"/>
      <c r="AJ23" s="687"/>
      <c r="AK23" s="687"/>
      <c r="AL23" s="688">
        <v>39</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757974</v>
      </c>
      <c r="BH23" s="684"/>
      <c r="BI23" s="684"/>
      <c r="BJ23" s="684"/>
      <c r="BK23" s="684"/>
      <c r="BL23" s="684"/>
      <c r="BM23" s="684"/>
      <c r="BN23" s="685"/>
      <c r="BO23" s="686">
        <v>5.4</v>
      </c>
      <c r="BP23" s="686"/>
      <c r="BQ23" s="686"/>
      <c r="BR23" s="686"/>
      <c r="BS23" s="692" t="s">
        <v>178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1342177</v>
      </c>
      <c r="S24" s="684"/>
      <c r="T24" s="684"/>
      <c r="U24" s="684"/>
      <c r="V24" s="684"/>
      <c r="W24" s="684"/>
      <c r="X24" s="684"/>
      <c r="Y24" s="685"/>
      <c r="Z24" s="686">
        <v>2.5</v>
      </c>
      <c r="AA24" s="686"/>
      <c r="AB24" s="686"/>
      <c r="AC24" s="686"/>
      <c r="AD24" s="687" t="s">
        <v>233</v>
      </c>
      <c r="AE24" s="687"/>
      <c r="AF24" s="687"/>
      <c r="AG24" s="687"/>
      <c r="AH24" s="687"/>
      <c r="AI24" s="687"/>
      <c r="AJ24" s="687"/>
      <c r="AK24" s="687"/>
      <c r="AL24" s="688" t="s">
        <v>178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178</v>
      </c>
      <c r="BH24" s="684"/>
      <c r="BI24" s="684"/>
      <c r="BJ24" s="684"/>
      <c r="BK24" s="684"/>
      <c r="BL24" s="684"/>
      <c r="BM24" s="684"/>
      <c r="BN24" s="685"/>
      <c r="BO24" s="686" t="s">
        <v>178</v>
      </c>
      <c r="BP24" s="686"/>
      <c r="BQ24" s="686"/>
      <c r="BR24" s="686"/>
      <c r="BS24" s="692" t="s">
        <v>178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23395619</v>
      </c>
      <c r="CS24" s="673"/>
      <c r="CT24" s="673"/>
      <c r="CU24" s="673"/>
      <c r="CV24" s="673"/>
      <c r="CW24" s="673"/>
      <c r="CX24" s="673"/>
      <c r="CY24" s="674"/>
      <c r="CZ24" s="677">
        <v>45.2</v>
      </c>
      <c r="DA24" s="678"/>
      <c r="DB24" s="678"/>
      <c r="DC24" s="697"/>
      <c r="DD24" s="717">
        <v>16412194</v>
      </c>
      <c r="DE24" s="673"/>
      <c r="DF24" s="673"/>
      <c r="DG24" s="673"/>
      <c r="DH24" s="673"/>
      <c r="DI24" s="673"/>
      <c r="DJ24" s="673"/>
      <c r="DK24" s="674"/>
      <c r="DL24" s="717">
        <v>15394361</v>
      </c>
      <c r="DM24" s="673"/>
      <c r="DN24" s="673"/>
      <c r="DO24" s="673"/>
      <c r="DP24" s="673"/>
      <c r="DQ24" s="673"/>
      <c r="DR24" s="673"/>
      <c r="DS24" s="673"/>
      <c r="DT24" s="673"/>
      <c r="DU24" s="673"/>
      <c r="DV24" s="674"/>
      <c r="DW24" s="677">
        <v>55.5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178</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178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178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7467864</v>
      </c>
      <c r="CS25" s="720"/>
      <c r="CT25" s="720"/>
      <c r="CU25" s="720"/>
      <c r="CV25" s="720"/>
      <c r="CW25" s="720"/>
      <c r="CX25" s="720"/>
      <c r="CY25" s="721"/>
      <c r="CZ25" s="688">
        <v>14.4</v>
      </c>
      <c r="DA25" s="718"/>
      <c r="DB25" s="718"/>
      <c r="DC25" s="722"/>
      <c r="DD25" s="692">
        <v>6635384</v>
      </c>
      <c r="DE25" s="720"/>
      <c r="DF25" s="720"/>
      <c r="DG25" s="720"/>
      <c r="DH25" s="720"/>
      <c r="DI25" s="720"/>
      <c r="DJ25" s="720"/>
      <c r="DK25" s="721"/>
      <c r="DL25" s="692">
        <v>6608549</v>
      </c>
      <c r="DM25" s="720"/>
      <c r="DN25" s="720"/>
      <c r="DO25" s="720"/>
      <c r="DP25" s="720"/>
      <c r="DQ25" s="720"/>
      <c r="DR25" s="720"/>
      <c r="DS25" s="720"/>
      <c r="DT25" s="720"/>
      <c r="DU25" s="720"/>
      <c r="DV25" s="721"/>
      <c r="DW25" s="688">
        <v>23.8</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28321166</v>
      </c>
      <c r="S26" s="684"/>
      <c r="T26" s="684"/>
      <c r="U26" s="684"/>
      <c r="V26" s="684"/>
      <c r="W26" s="684"/>
      <c r="X26" s="684"/>
      <c r="Y26" s="685"/>
      <c r="Z26" s="686">
        <v>52.2</v>
      </c>
      <c r="AA26" s="686"/>
      <c r="AB26" s="686"/>
      <c r="AC26" s="686"/>
      <c r="AD26" s="687">
        <v>26221015</v>
      </c>
      <c r="AE26" s="687"/>
      <c r="AF26" s="687"/>
      <c r="AG26" s="687"/>
      <c r="AH26" s="687"/>
      <c r="AI26" s="687"/>
      <c r="AJ26" s="687"/>
      <c r="AK26" s="687"/>
      <c r="AL26" s="688">
        <v>99.5</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239</v>
      </c>
      <c r="BH26" s="684"/>
      <c r="BI26" s="684"/>
      <c r="BJ26" s="684"/>
      <c r="BK26" s="684"/>
      <c r="BL26" s="684"/>
      <c r="BM26" s="684"/>
      <c r="BN26" s="685"/>
      <c r="BO26" s="686" t="s">
        <v>178</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5055389</v>
      </c>
      <c r="CS26" s="684"/>
      <c r="CT26" s="684"/>
      <c r="CU26" s="684"/>
      <c r="CV26" s="684"/>
      <c r="CW26" s="684"/>
      <c r="CX26" s="684"/>
      <c r="CY26" s="685"/>
      <c r="CZ26" s="688">
        <v>9.8000000000000007</v>
      </c>
      <c r="DA26" s="718"/>
      <c r="DB26" s="718"/>
      <c r="DC26" s="722"/>
      <c r="DD26" s="692">
        <v>4408594</v>
      </c>
      <c r="DE26" s="684"/>
      <c r="DF26" s="684"/>
      <c r="DG26" s="684"/>
      <c r="DH26" s="684"/>
      <c r="DI26" s="684"/>
      <c r="DJ26" s="684"/>
      <c r="DK26" s="685"/>
      <c r="DL26" s="692" t="s">
        <v>178</v>
      </c>
      <c r="DM26" s="684"/>
      <c r="DN26" s="684"/>
      <c r="DO26" s="684"/>
      <c r="DP26" s="684"/>
      <c r="DQ26" s="684"/>
      <c r="DR26" s="684"/>
      <c r="DS26" s="684"/>
      <c r="DT26" s="684"/>
      <c r="DU26" s="684"/>
      <c r="DV26" s="685"/>
      <c r="DW26" s="688" t="s">
        <v>178</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12101</v>
      </c>
      <c r="S27" s="684"/>
      <c r="T27" s="684"/>
      <c r="U27" s="684"/>
      <c r="V27" s="684"/>
      <c r="W27" s="684"/>
      <c r="X27" s="684"/>
      <c r="Y27" s="685"/>
      <c r="Z27" s="686">
        <v>0</v>
      </c>
      <c r="AA27" s="686"/>
      <c r="AB27" s="686"/>
      <c r="AC27" s="686"/>
      <c r="AD27" s="687">
        <v>12101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13965096</v>
      </c>
      <c r="BH27" s="684"/>
      <c r="BI27" s="684"/>
      <c r="BJ27" s="684"/>
      <c r="BK27" s="684"/>
      <c r="BL27" s="684"/>
      <c r="BM27" s="684"/>
      <c r="BN27" s="685"/>
      <c r="BO27" s="686">
        <v>100</v>
      </c>
      <c r="BP27" s="686"/>
      <c r="BQ27" s="686"/>
      <c r="BR27" s="686"/>
      <c r="BS27" s="692">
        <v>196630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8944367</v>
      </c>
      <c r="CS27" s="720"/>
      <c r="CT27" s="720"/>
      <c r="CU27" s="720"/>
      <c r="CV27" s="720"/>
      <c r="CW27" s="720"/>
      <c r="CX27" s="720"/>
      <c r="CY27" s="721"/>
      <c r="CZ27" s="688">
        <v>17.3</v>
      </c>
      <c r="DA27" s="718"/>
      <c r="DB27" s="718"/>
      <c r="DC27" s="722"/>
      <c r="DD27" s="692">
        <v>2911935</v>
      </c>
      <c r="DE27" s="720"/>
      <c r="DF27" s="720"/>
      <c r="DG27" s="720"/>
      <c r="DH27" s="720"/>
      <c r="DI27" s="720"/>
      <c r="DJ27" s="720"/>
      <c r="DK27" s="721"/>
      <c r="DL27" s="692">
        <v>2610449</v>
      </c>
      <c r="DM27" s="720"/>
      <c r="DN27" s="720"/>
      <c r="DO27" s="720"/>
      <c r="DP27" s="720"/>
      <c r="DQ27" s="720"/>
      <c r="DR27" s="720"/>
      <c r="DS27" s="720"/>
      <c r="DT27" s="720"/>
      <c r="DU27" s="720"/>
      <c r="DV27" s="721"/>
      <c r="DW27" s="688">
        <v>9.4</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663988</v>
      </c>
      <c r="S28" s="684"/>
      <c r="T28" s="684"/>
      <c r="U28" s="684"/>
      <c r="V28" s="684"/>
      <c r="W28" s="684"/>
      <c r="X28" s="684"/>
      <c r="Y28" s="685"/>
      <c r="Z28" s="686">
        <v>1.2</v>
      </c>
      <c r="AA28" s="686"/>
      <c r="AB28" s="686"/>
      <c r="AC28" s="686"/>
      <c r="AD28" s="687" t="s">
        <v>178</v>
      </c>
      <c r="AE28" s="687"/>
      <c r="AF28" s="687"/>
      <c r="AG28" s="687"/>
      <c r="AH28" s="687"/>
      <c r="AI28" s="687"/>
      <c r="AJ28" s="687"/>
      <c r="AK28" s="687"/>
      <c r="AL28" s="688" t="s">
        <v>178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6983388</v>
      </c>
      <c r="CS28" s="684"/>
      <c r="CT28" s="684"/>
      <c r="CU28" s="684"/>
      <c r="CV28" s="684"/>
      <c r="CW28" s="684"/>
      <c r="CX28" s="684"/>
      <c r="CY28" s="685"/>
      <c r="CZ28" s="688">
        <v>13.5</v>
      </c>
      <c r="DA28" s="718"/>
      <c r="DB28" s="718"/>
      <c r="DC28" s="722"/>
      <c r="DD28" s="692">
        <v>6864875</v>
      </c>
      <c r="DE28" s="684"/>
      <c r="DF28" s="684"/>
      <c r="DG28" s="684"/>
      <c r="DH28" s="684"/>
      <c r="DI28" s="684"/>
      <c r="DJ28" s="684"/>
      <c r="DK28" s="685"/>
      <c r="DL28" s="692">
        <v>6175363</v>
      </c>
      <c r="DM28" s="684"/>
      <c r="DN28" s="684"/>
      <c r="DO28" s="684"/>
      <c r="DP28" s="684"/>
      <c r="DQ28" s="684"/>
      <c r="DR28" s="684"/>
      <c r="DS28" s="684"/>
      <c r="DT28" s="684"/>
      <c r="DU28" s="684"/>
      <c r="DV28" s="685"/>
      <c r="DW28" s="688">
        <v>22.2</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646079</v>
      </c>
      <c r="S29" s="684"/>
      <c r="T29" s="684"/>
      <c r="U29" s="684"/>
      <c r="V29" s="684"/>
      <c r="W29" s="684"/>
      <c r="X29" s="684"/>
      <c r="Y29" s="685"/>
      <c r="Z29" s="686">
        <v>1.2</v>
      </c>
      <c r="AA29" s="686"/>
      <c r="AB29" s="686"/>
      <c r="AC29" s="686"/>
      <c r="AD29" s="687">
        <v>43739</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6983364</v>
      </c>
      <c r="CS29" s="720"/>
      <c r="CT29" s="720"/>
      <c r="CU29" s="720"/>
      <c r="CV29" s="720"/>
      <c r="CW29" s="720"/>
      <c r="CX29" s="720"/>
      <c r="CY29" s="721"/>
      <c r="CZ29" s="688">
        <v>13.5</v>
      </c>
      <c r="DA29" s="718"/>
      <c r="DB29" s="718"/>
      <c r="DC29" s="722"/>
      <c r="DD29" s="692">
        <v>6864851</v>
      </c>
      <c r="DE29" s="720"/>
      <c r="DF29" s="720"/>
      <c r="DG29" s="720"/>
      <c r="DH29" s="720"/>
      <c r="DI29" s="720"/>
      <c r="DJ29" s="720"/>
      <c r="DK29" s="721"/>
      <c r="DL29" s="692">
        <v>6175339</v>
      </c>
      <c r="DM29" s="720"/>
      <c r="DN29" s="720"/>
      <c r="DO29" s="720"/>
      <c r="DP29" s="720"/>
      <c r="DQ29" s="720"/>
      <c r="DR29" s="720"/>
      <c r="DS29" s="720"/>
      <c r="DT29" s="720"/>
      <c r="DU29" s="720"/>
      <c r="DV29" s="721"/>
      <c r="DW29" s="688">
        <v>22.2</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316935</v>
      </c>
      <c r="S30" s="684"/>
      <c r="T30" s="684"/>
      <c r="U30" s="684"/>
      <c r="V30" s="684"/>
      <c r="W30" s="684"/>
      <c r="X30" s="684"/>
      <c r="Y30" s="685"/>
      <c r="Z30" s="686">
        <v>0.6</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6603964</v>
      </c>
      <c r="CS30" s="684"/>
      <c r="CT30" s="684"/>
      <c r="CU30" s="684"/>
      <c r="CV30" s="684"/>
      <c r="CW30" s="684"/>
      <c r="CX30" s="684"/>
      <c r="CY30" s="685"/>
      <c r="CZ30" s="688">
        <v>12.7</v>
      </c>
      <c r="DA30" s="718"/>
      <c r="DB30" s="718"/>
      <c r="DC30" s="722"/>
      <c r="DD30" s="692">
        <v>6500115</v>
      </c>
      <c r="DE30" s="684"/>
      <c r="DF30" s="684"/>
      <c r="DG30" s="684"/>
      <c r="DH30" s="684"/>
      <c r="DI30" s="684"/>
      <c r="DJ30" s="684"/>
      <c r="DK30" s="685"/>
      <c r="DL30" s="692">
        <v>5814489</v>
      </c>
      <c r="DM30" s="684"/>
      <c r="DN30" s="684"/>
      <c r="DO30" s="684"/>
      <c r="DP30" s="684"/>
      <c r="DQ30" s="684"/>
      <c r="DR30" s="684"/>
      <c r="DS30" s="684"/>
      <c r="DT30" s="684"/>
      <c r="DU30" s="684"/>
      <c r="DV30" s="685"/>
      <c r="DW30" s="688">
        <v>20.9</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8514047</v>
      </c>
      <c r="S31" s="684"/>
      <c r="T31" s="684"/>
      <c r="U31" s="684"/>
      <c r="V31" s="684"/>
      <c r="W31" s="684"/>
      <c r="X31" s="684"/>
      <c r="Y31" s="685"/>
      <c r="Z31" s="686">
        <v>15.7</v>
      </c>
      <c r="AA31" s="686"/>
      <c r="AB31" s="686"/>
      <c r="AC31" s="686"/>
      <c r="AD31" s="687" t="s">
        <v>233</v>
      </c>
      <c r="AE31" s="687"/>
      <c r="AF31" s="687"/>
      <c r="AG31" s="687"/>
      <c r="AH31" s="687"/>
      <c r="AI31" s="687"/>
      <c r="AJ31" s="687"/>
      <c r="AK31" s="687"/>
      <c r="AL31" s="688" t="s">
        <v>138</v>
      </c>
      <c r="AM31" s="689"/>
      <c r="AN31" s="689"/>
      <c r="AO31" s="690"/>
      <c r="AP31" s="737" t="s">
        <v>311</v>
      </c>
      <c r="AQ31" s="738"/>
      <c r="AR31" s="738"/>
      <c r="AS31" s="738"/>
      <c r="AT31" s="743" t="s">
        <v>312</v>
      </c>
      <c r="AU31" s="231"/>
      <c r="AV31" s="231"/>
      <c r="AW31" s="231"/>
      <c r="AX31" s="669" t="s">
        <v>186</v>
      </c>
      <c r="AY31" s="670"/>
      <c r="AZ31" s="670"/>
      <c r="BA31" s="670"/>
      <c r="BB31" s="670"/>
      <c r="BC31" s="670"/>
      <c r="BD31" s="670"/>
      <c r="BE31" s="670"/>
      <c r="BF31" s="671"/>
      <c r="BG31" s="751">
        <v>99.4</v>
      </c>
      <c r="BH31" s="735"/>
      <c r="BI31" s="735"/>
      <c r="BJ31" s="735"/>
      <c r="BK31" s="735"/>
      <c r="BL31" s="735"/>
      <c r="BM31" s="678">
        <v>98.3</v>
      </c>
      <c r="BN31" s="735"/>
      <c r="BO31" s="735"/>
      <c r="BP31" s="735"/>
      <c r="BQ31" s="736"/>
      <c r="BR31" s="751">
        <v>99.3</v>
      </c>
      <c r="BS31" s="735"/>
      <c r="BT31" s="735"/>
      <c r="BU31" s="735"/>
      <c r="BV31" s="735"/>
      <c r="BW31" s="735"/>
      <c r="BX31" s="678">
        <v>97.9</v>
      </c>
      <c r="BY31" s="735"/>
      <c r="BZ31" s="735"/>
      <c r="CA31" s="735"/>
      <c r="CB31" s="736"/>
      <c r="CD31" s="725"/>
      <c r="CE31" s="726"/>
      <c r="CF31" s="698" t="s">
        <v>313</v>
      </c>
      <c r="CG31" s="699"/>
      <c r="CH31" s="699"/>
      <c r="CI31" s="699"/>
      <c r="CJ31" s="699"/>
      <c r="CK31" s="699"/>
      <c r="CL31" s="699"/>
      <c r="CM31" s="699"/>
      <c r="CN31" s="699"/>
      <c r="CO31" s="699"/>
      <c r="CP31" s="699"/>
      <c r="CQ31" s="700"/>
      <c r="CR31" s="683">
        <v>379400</v>
      </c>
      <c r="CS31" s="720"/>
      <c r="CT31" s="720"/>
      <c r="CU31" s="720"/>
      <c r="CV31" s="720"/>
      <c r="CW31" s="720"/>
      <c r="CX31" s="720"/>
      <c r="CY31" s="721"/>
      <c r="CZ31" s="688">
        <v>0.7</v>
      </c>
      <c r="DA31" s="718"/>
      <c r="DB31" s="718"/>
      <c r="DC31" s="722"/>
      <c r="DD31" s="692">
        <v>364736</v>
      </c>
      <c r="DE31" s="720"/>
      <c r="DF31" s="720"/>
      <c r="DG31" s="720"/>
      <c r="DH31" s="720"/>
      <c r="DI31" s="720"/>
      <c r="DJ31" s="720"/>
      <c r="DK31" s="721"/>
      <c r="DL31" s="692">
        <v>360850</v>
      </c>
      <c r="DM31" s="720"/>
      <c r="DN31" s="720"/>
      <c r="DO31" s="720"/>
      <c r="DP31" s="720"/>
      <c r="DQ31" s="720"/>
      <c r="DR31" s="720"/>
      <c r="DS31" s="720"/>
      <c r="DT31" s="720"/>
      <c r="DU31" s="720"/>
      <c r="DV31" s="721"/>
      <c r="DW31" s="688">
        <v>1.3</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233</v>
      </c>
      <c r="S32" s="684"/>
      <c r="T32" s="684"/>
      <c r="U32" s="684"/>
      <c r="V32" s="684"/>
      <c r="W32" s="684"/>
      <c r="X32" s="684"/>
      <c r="Y32" s="685"/>
      <c r="Z32" s="686" t="s">
        <v>138</v>
      </c>
      <c r="AA32" s="686"/>
      <c r="AB32" s="686"/>
      <c r="AC32" s="686"/>
      <c r="AD32" s="687" t="s">
        <v>178</v>
      </c>
      <c r="AE32" s="687"/>
      <c r="AF32" s="687"/>
      <c r="AG32" s="687"/>
      <c r="AH32" s="687"/>
      <c r="AI32" s="687"/>
      <c r="AJ32" s="687"/>
      <c r="AK32" s="687"/>
      <c r="AL32" s="688" t="s">
        <v>138</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99.3</v>
      </c>
      <c r="BH32" s="720"/>
      <c r="BI32" s="720"/>
      <c r="BJ32" s="720"/>
      <c r="BK32" s="720"/>
      <c r="BL32" s="720"/>
      <c r="BM32" s="689">
        <v>97.8</v>
      </c>
      <c r="BN32" s="749"/>
      <c r="BO32" s="749"/>
      <c r="BP32" s="749"/>
      <c r="BQ32" s="750"/>
      <c r="BR32" s="752">
        <v>99</v>
      </c>
      <c r="BS32" s="720"/>
      <c r="BT32" s="720"/>
      <c r="BU32" s="720"/>
      <c r="BV32" s="720"/>
      <c r="BW32" s="720"/>
      <c r="BX32" s="689">
        <v>97.4</v>
      </c>
      <c r="BY32" s="749"/>
      <c r="BZ32" s="749"/>
      <c r="CA32" s="749"/>
      <c r="CB32" s="750"/>
      <c r="CD32" s="727"/>
      <c r="CE32" s="728"/>
      <c r="CF32" s="698" t="s">
        <v>317</v>
      </c>
      <c r="CG32" s="699"/>
      <c r="CH32" s="699"/>
      <c r="CI32" s="699"/>
      <c r="CJ32" s="699"/>
      <c r="CK32" s="699"/>
      <c r="CL32" s="699"/>
      <c r="CM32" s="699"/>
      <c r="CN32" s="699"/>
      <c r="CO32" s="699"/>
      <c r="CP32" s="699"/>
      <c r="CQ32" s="700"/>
      <c r="CR32" s="683">
        <v>24</v>
      </c>
      <c r="CS32" s="684"/>
      <c r="CT32" s="684"/>
      <c r="CU32" s="684"/>
      <c r="CV32" s="684"/>
      <c r="CW32" s="684"/>
      <c r="CX32" s="684"/>
      <c r="CY32" s="685"/>
      <c r="CZ32" s="688">
        <v>0</v>
      </c>
      <c r="DA32" s="718"/>
      <c r="DB32" s="718"/>
      <c r="DC32" s="722"/>
      <c r="DD32" s="692">
        <v>24</v>
      </c>
      <c r="DE32" s="684"/>
      <c r="DF32" s="684"/>
      <c r="DG32" s="684"/>
      <c r="DH32" s="684"/>
      <c r="DI32" s="684"/>
      <c r="DJ32" s="684"/>
      <c r="DK32" s="685"/>
      <c r="DL32" s="692">
        <v>24</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3673993</v>
      </c>
      <c r="S33" s="684"/>
      <c r="T33" s="684"/>
      <c r="U33" s="684"/>
      <c r="V33" s="684"/>
      <c r="W33" s="684"/>
      <c r="X33" s="684"/>
      <c r="Y33" s="685"/>
      <c r="Z33" s="686">
        <v>6.8</v>
      </c>
      <c r="AA33" s="686"/>
      <c r="AB33" s="686"/>
      <c r="AC33" s="686"/>
      <c r="AD33" s="687" t="s">
        <v>233</v>
      </c>
      <c r="AE33" s="687"/>
      <c r="AF33" s="687"/>
      <c r="AG33" s="687"/>
      <c r="AH33" s="687"/>
      <c r="AI33" s="687"/>
      <c r="AJ33" s="687"/>
      <c r="AK33" s="687"/>
      <c r="AL33" s="688" t="s">
        <v>178</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99.5</v>
      </c>
      <c r="BH33" s="754"/>
      <c r="BI33" s="754"/>
      <c r="BJ33" s="754"/>
      <c r="BK33" s="754"/>
      <c r="BL33" s="754"/>
      <c r="BM33" s="755">
        <v>98.5</v>
      </c>
      <c r="BN33" s="754"/>
      <c r="BO33" s="754"/>
      <c r="BP33" s="754"/>
      <c r="BQ33" s="756"/>
      <c r="BR33" s="753">
        <v>99.4</v>
      </c>
      <c r="BS33" s="754"/>
      <c r="BT33" s="754"/>
      <c r="BU33" s="754"/>
      <c r="BV33" s="754"/>
      <c r="BW33" s="754"/>
      <c r="BX33" s="755">
        <v>98.1</v>
      </c>
      <c r="BY33" s="754"/>
      <c r="BZ33" s="754"/>
      <c r="CA33" s="754"/>
      <c r="CB33" s="756"/>
      <c r="CD33" s="698" t="s">
        <v>320</v>
      </c>
      <c r="CE33" s="699"/>
      <c r="CF33" s="699"/>
      <c r="CG33" s="699"/>
      <c r="CH33" s="699"/>
      <c r="CI33" s="699"/>
      <c r="CJ33" s="699"/>
      <c r="CK33" s="699"/>
      <c r="CL33" s="699"/>
      <c r="CM33" s="699"/>
      <c r="CN33" s="699"/>
      <c r="CO33" s="699"/>
      <c r="CP33" s="699"/>
      <c r="CQ33" s="700"/>
      <c r="CR33" s="683">
        <v>17373132</v>
      </c>
      <c r="CS33" s="720"/>
      <c r="CT33" s="720"/>
      <c r="CU33" s="720"/>
      <c r="CV33" s="720"/>
      <c r="CW33" s="720"/>
      <c r="CX33" s="720"/>
      <c r="CY33" s="721"/>
      <c r="CZ33" s="688">
        <v>33.5</v>
      </c>
      <c r="DA33" s="718"/>
      <c r="DB33" s="718"/>
      <c r="DC33" s="722"/>
      <c r="DD33" s="692">
        <v>11788516</v>
      </c>
      <c r="DE33" s="720"/>
      <c r="DF33" s="720"/>
      <c r="DG33" s="720"/>
      <c r="DH33" s="720"/>
      <c r="DI33" s="720"/>
      <c r="DJ33" s="720"/>
      <c r="DK33" s="721"/>
      <c r="DL33" s="692">
        <v>10287503</v>
      </c>
      <c r="DM33" s="720"/>
      <c r="DN33" s="720"/>
      <c r="DO33" s="720"/>
      <c r="DP33" s="720"/>
      <c r="DQ33" s="720"/>
      <c r="DR33" s="720"/>
      <c r="DS33" s="720"/>
      <c r="DT33" s="720"/>
      <c r="DU33" s="720"/>
      <c r="DV33" s="721"/>
      <c r="DW33" s="688">
        <v>37.1</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193564</v>
      </c>
      <c r="S34" s="684"/>
      <c r="T34" s="684"/>
      <c r="U34" s="684"/>
      <c r="V34" s="684"/>
      <c r="W34" s="684"/>
      <c r="X34" s="684"/>
      <c r="Y34" s="685"/>
      <c r="Z34" s="686">
        <v>0.4</v>
      </c>
      <c r="AA34" s="686"/>
      <c r="AB34" s="686"/>
      <c r="AC34" s="686"/>
      <c r="AD34" s="687">
        <v>72360</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6450687</v>
      </c>
      <c r="CS34" s="684"/>
      <c r="CT34" s="684"/>
      <c r="CU34" s="684"/>
      <c r="CV34" s="684"/>
      <c r="CW34" s="684"/>
      <c r="CX34" s="684"/>
      <c r="CY34" s="685"/>
      <c r="CZ34" s="688">
        <v>12.5</v>
      </c>
      <c r="DA34" s="718"/>
      <c r="DB34" s="718"/>
      <c r="DC34" s="722"/>
      <c r="DD34" s="692">
        <v>4260842</v>
      </c>
      <c r="DE34" s="684"/>
      <c r="DF34" s="684"/>
      <c r="DG34" s="684"/>
      <c r="DH34" s="684"/>
      <c r="DI34" s="684"/>
      <c r="DJ34" s="684"/>
      <c r="DK34" s="685"/>
      <c r="DL34" s="692">
        <v>3820839</v>
      </c>
      <c r="DM34" s="684"/>
      <c r="DN34" s="684"/>
      <c r="DO34" s="684"/>
      <c r="DP34" s="684"/>
      <c r="DQ34" s="684"/>
      <c r="DR34" s="684"/>
      <c r="DS34" s="684"/>
      <c r="DT34" s="684"/>
      <c r="DU34" s="684"/>
      <c r="DV34" s="685"/>
      <c r="DW34" s="688">
        <v>13.8</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57929</v>
      </c>
      <c r="S35" s="684"/>
      <c r="T35" s="684"/>
      <c r="U35" s="684"/>
      <c r="V35" s="684"/>
      <c r="W35" s="684"/>
      <c r="X35" s="684"/>
      <c r="Y35" s="685"/>
      <c r="Z35" s="686">
        <v>0.1</v>
      </c>
      <c r="AA35" s="686"/>
      <c r="AB35" s="686"/>
      <c r="AC35" s="686"/>
      <c r="AD35" s="687" t="s">
        <v>178</v>
      </c>
      <c r="AE35" s="687"/>
      <c r="AF35" s="687"/>
      <c r="AG35" s="687"/>
      <c r="AH35" s="687"/>
      <c r="AI35" s="687"/>
      <c r="AJ35" s="687"/>
      <c r="AK35" s="687"/>
      <c r="AL35" s="688" t="s">
        <v>239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444808</v>
      </c>
      <c r="CS35" s="720"/>
      <c r="CT35" s="720"/>
      <c r="CU35" s="720"/>
      <c r="CV35" s="720"/>
      <c r="CW35" s="720"/>
      <c r="CX35" s="720"/>
      <c r="CY35" s="721"/>
      <c r="CZ35" s="688">
        <v>0.9</v>
      </c>
      <c r="DA35" s="718"/>
      <c r="DB35" s="718"/>
      <c r="DC35" s="722"/>
      <c r="DD35" s="692">
        <v>245745</v>
      </c>
      <c r="DE35" s="720"/>
      <c r="DF35" s="720"/>
      <c r="DG35" s="720"/>
      <c r="DH35" s="720"/>
      <c r="DI35" s="720"/>
      <c r="DJ35" s="720"/>
      <c r="DK35" s="721"/>
      <c r="DL35" s="692">
        <v>238715</v>
      </c>
      <c r="DM35" s="720"/>
      <c r="DN35" s="720"/>
      <c r="DO35" s="720"/>
      <c r="DP35" s="720"/>
      <c r="DQ35" s="720"/>
      <c r="DR35" s="720"/>
      <c r="DS35" s="720"/>
      <c r="DT35" s="720"/>
      <c r="DU35" s="720"/>
      <c r="DV35" s="721"/>
      <c r="DW35" s="688">
        <v>0.9</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544068</v>
      </c>
      <c r="S36" s="684"/>
      <c r="T36" s="684"/>
      <c r="U36" s="684"/>
      <c r="V36" s="684"/>
      <c r="W36" s="684"/>
      <c r="X36" s="684"/>
      <c r="Y36" s="685"/>
      <c r="Z36" s="686">
        <v>1</v>
      </c>
      <c r="AA36" s="686"/>
      <c r="AB36" s="686"/>
      <c r="AC36" s="686"/>
      <c r="AD36" s="687" t="s">
        <v>233</v>
      </c>
      <c r="AE36" s="687"/>
      <c r="AF36" s="687"/>
      <c r="AG36" s="687"/>
      <c r="AH36" s="687"/>
      <c r="AI36" s="687"/>
      <c r="AJ36" s="687"/>
      <c r="AK36" s="687"/>
      <c r="AL36" s="688" t="s">
        <v>239</v>
      </c>
      <c r="AM36" s="689"/>
      <c r="AN36" s="689"/>
      <c r="AO36" s="690"/>
      <c r="AP36" s="235"/>
      <c r="AQ36" s="757" t="s">
        <v>328</v>
      </c>
      <c r="AR36" s="758"/>
      <c r="AS36" s="758"/>
      <c r="AT36" s="758"/>
      <c r="AU36" s="758"/>
      <c r="AV36" s="758"/>
      <c r="AW36" s="758"/>
      <c r="AX36" s="758"/>
      <c r="AY36" s="759"/>
      <c r="AZ36" s="672">
        <v>5961421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391561</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3194591</v>
      </c>
      <c r="CS36" s="684"/>
      <c r="CT36" s="684"/>
      <c r="CU36" s="684"/>
      <c r="CV36" s="684"/>
      <c r="CW36" s="684"/>
      <c r="CX36" s="684"/>
      <c r="CY36" s="685"/>
      <c r="CZ36" s="688">
        <v>6.2</v>
      </c>
      <c r="DA36" s="718"/>
      <c r="DB36" s="718"/>
      <c r="DC36" s="722"/>
      <c r="DD36" s="692">
        <v>2192760</v>
      </c>
      <c r="DE36" s="684"/>
      <c r="DF36" s="684"/>
      <c r="DG36" s="684"/>
      <c r="DH36" s="684"/>
      <c r="DI36" s="684"/>
      <c r="DJ36" s="684"/>
      <c r="DK36" s="685"/>
      <c r="DL36" s="692">
        <v>1459684</v>
      </c>
      <c r="DM36" s="684"/>
      <c r="DN36" s="684"/>
      <c r="DO36" s="684"/>
      <c r="DP36" s="684"/>
      <c r="DQ36" s="684"/>
      <c r="DR36" s="684"/>
      <c r="DS36" s="684"/>
      <c r="DT36" s="684"/>
      <c r="DU36" s="684"/>
      <c r="DV36" s="685"/>
      <c r="DW36" s="688">
        <v>5.3</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2258611</v>
      </c>
      <c r="S37" s="684"/>
      <c r="T37" s="684"/>
      <c r="U37" s="684"/>
      <c r="V37" s="684"/>
      <c r="W37" s="684"/>
      <c r="X37" s="684"/>
      <c r="Y37" s="685"/>
      <c r="Z37" s="686">
        <v>4.2</v>
      </c>
      <c r="AA37" s="686"/>
      <c r="AB37" s="686"/>
      <c r="AC37" s="686"/>
      <c r="AD37" s="687" t="s">
        <v>178</v>
      </c>
      <c r="AE37" s="687"/>
      <c r="AF37" s="687"/>
      <c r="AG37" s="687"/>
      <c r="AH37" s="687"/>
      <c r="AI37" s="687"/>
      <c r="AJ37" s="687"/>
      <c r="AK37" s="687"/>
      <c r="AL37" s="688" t="s">
        <v>233</v>
      </c>
      <c r="AM37" s="689"/>
      <c r="AN37" s="689"/>
      <c r="AO37" s="690"/>
      <c r="AQ37" s="761" t="s">
        <v>332</v>
      </c>
      <c r="AR37" s="762"/>
      <c r="AS37" s="762"/>
      <c r="AT37" s="762"/>
      <c r="AU37" s="762"/>
      <c r="AV37" s="762"/>
      <c r="AW37" s="762"/>
      <c r="AX37" s="762"/>
      <c r="AY37" s="763"/>
      <c r="AZ37" s="683">
        <v>1640961</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311930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348815</v>
      </c>
      <c r="CS37" s="720"/>
      <c r="CT37" s="720"/>
      <c r="CU37" s="720"/>
      <c r="CV37" s="720"/>
      <c r="CW37" s="720"/>
      <c r="CX37" s="720"/>
      <c r="CY37" s="721"/>
      <c r="CZ37" s="688">
        <v>0.7</v>
      </c>
      <c r="DA37" s="718"/>
      <c r="DB37" s="718"/>
      <c r="DC37" s="722"/>
      <c r="DD37" s="692">
        <v>134368</v>
      </c>
      <c r="DE37" s="720"/>
      <c r="DF37" s="720"/>
      <c r="DG37" s="720"/>
      <c r="DH37" s="720"/>
      <c r="DI37" s="720"/>
      <c r="DJ37" s="720"/>
      <c r="DK37" s="721"/>
      <c r="DL37" s="692">
        <v>126884</v>
      </c>
      <c r="DM37" s="720"/>
      <c r="DN37" s="720"/>
      <c r="DO37" s="720"/>
      <c r="DP37" s="720"/>
      <c r="DQ37" s="720"/>
      <c r="DR37" s="720"/>
      <c r="DS37" s="720"/>
      <c r="DT37" s="720"/>
      <c r="DU37" s="720"/>
      <c r="DV37" s="721"/>
      <c r="DW37" s="688">
        <v>0.5</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2041717</v>
      </c>
      <c r="S38" s="684"/>
      <c r="T38" s="684"/>
      <c r="U38" s="684"/>
      <c r="V38" s="684"/>
      <c r="W38" s="684"/>
      <c r="X38" s="684"/>
      <c r="Y38" s="685"/>
      <c r="Z38" s="686">
        <v>3.8</v>
      </c>
      <c r="AA38" s="686"/>
      <c r="AB38" s="686"/>
      <c r="AC38" s="686"/>
      <c r="AD38" s="687">
        <v>5534</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354849</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12781</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5606572</v>
      </c>
      <c r="CS38" s="684"/>
      <c r="CT38" s="684"/>
      <c r="CU38" s="684"/>
      <c r="CV38" s="684"/>
      <c r="CW38" s="684"/>
      <c r="CX38" s="684"/>
      <c r="CY38" s="685"/>
      <c r="CZ38" s="688">
        <v>10.8</v>
      </c>
      <c r="DA38" s="718"/>
      <c r="DB38" s="718"/>
      <c r="DC38" s="722"/>
      <c r="DD38" s="692">
        <v>4941093</v>
      </c>
      <c r="DE38" s="684"/>
      <c r="DF38" s="684"/>
      <c r="DG38" s="684"/>
      <c r="DH38" s="684"/>
      <c r="DI38" s="684"/>
      <c r="DJ38" s="684"/>
      <c r="DK38" s="685"/>
      <c r="DL38" s="692">
        <v>4768265</v>
      </c>
      <c r="DM38" s="684"/>
      <c r="DN38" s="684"/>
      <c r="DO38" s="684"/>
      <c r="DP38" s="684"/>
      <c r="DQ38" s="684"/>
      <c r="DR38" s="684"/>
      <c r="DS38" s="684"/>
      <c r="DT38" s="684"/>
      <c r="DU38" s="684"/>
      <c r="DV38" s="685"/>
      <c r="DW38" s="688">
        <v>17.2</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6980673</v>
      </c>
      <c r="S39" s="684"/>
      <c r="T39" s="684"/>
      <c r="U39" s="684"/>
      <c r="V39" s="684"/>
      <c r="W39" s="684"/>
      <c r="X39" s="684"/>
      <c r="Y39" s="685"/>
      <c r="Z39" s="686">
        <v>12.9</v>
      </c>
      <c r="AA39" s="686"/>
      <c r="AB39" s="686"/>
      <c r="AC39" s="686"/>
      <c r="AD39" s="687" t="s">
        <v>178</v>
      </c>
      <c r="AE39" s="687"/>
      <c r="AF39" s="687"/>
      <c r="AG39" s="687"/>
      <c r="AH39" s="687"/>
      <c r="AI39" s="687"/>
      <c r="AJ39" s="687"/>
      <c r="AK39" s="687"/>
      <c r="AL39" s="688" t="s">
        <v>233</v>
      </c>
      <c r="AM39" s="689"/>
      <c r="AN39" s="689"/>
      <c r="AO39" s="690"/>
      <c r="AQ39" s="761" t="s">
        <v>340</v>
      </c>
      <c r="AR39" s="762"/>
      <c r="AS39" s="762"/>
      <c r="AT39" s="762"/>
      <c r="AU39" s="762"/>
      <c r="AV39" s="762"/>
      <c r="AW39" s="762"/>
      <c r="AX39" s="762"/>
      <c r="AY39" s="763"/>
      <c r="AZ39" s="683" t="s">
        <v>233</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19445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115062</v>
      </c>
      <c r="CS39" s="720"/>
      <c r="CT39" s="720"/>
      <c r="CU39" s="720"/>
      <c r="CV39" s="720"/>
      <c r="CW39" s="720"/>
      <c r="CX39" s="720"/>
      <c r="CY39" s="721"/>
      <c r="CZ39" s="688">
        <v>0.2</v>
      </c>
      <c r="DA39" s="718"/>
      <c r="DB39" s="718"/>
      <c r="DC39" s="722"/>
      <c r="DD39" s="692">
        <v>6976</v>
      </c>
      <c r="DE39" s="720"/>
      <c r="DF39" s="720"/>
      <c r="DG39" s="720"/>
      <c r="DH39" s="720"/>
      <c r="DI39" s="720"/>
      <c r="DJ39" s="720"/>
      <c r="DK39" s="721"/>
      <c r="DL39" s="692" t="s">
        <v>178</v>
      </c>
      <c r="DM39" s="720"/>
      <c r="DN39" s="720"/>
      <c r="DO39" s="720"/>
      <c r="DP39" s="720"/>
      <c r="DQ39" s="720"/>
      <c r="DR39" s="720"/>
      <c r="DS39" s="720"/>
      <c r="DT39" s="720"/>
      <c r="DU39" s="720"/>
      <c r="DV39" s="721"/>
      <c r="DW39" s="688" t="s">
        <v>239</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178</v>
      </c>
      <c r="AA40" s="686"/>
      <c r="AB40" s="686"/>
      <c r="AC40" s="686"/>
      <c r="AD40" s="687" t="s">
        <v>239</v>
      </c>
      <c r="AE40" s="687"/>
      <c r="AF40" s="687"/>
      <c r="AG40" s="687"/>
      <c r="AH40" s="687"/>
      <c r="AI40" s="687"/>
      <c r="AJ40" s="687"/>
      <c r="AK40" s="687"/>
      <c r="AL40" s="688" t="s">
        <v>233</v>
      </c>
      <c r="AM40" s="689"/>
      <c r="AN40" s="689"/>
      <c r="AO40" s="690"/>
      <c r="AQ40" s="761" t="s">
        <v>344</v>
      </c>
      <c r="AR40" s="762"/>
      <c r="AS40" s="762"/>
      <c r="AT40" s="762"/>
      <c r="AU40" s="762"/>
      <c r="AV40" s="762"/>
      <c r="AW40" s="762"/>
      <c r="AX40" s="762"/>
      <c r="AY40" s="763"/>
      <c r="AZ40" s="683" t="s">
        <v>233</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94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1561412</v>
      </c>
      <c r="CS40" s="684"/>
      <c r="CT40" s="684"/>
      <c r="CU40" s="684"/>
      <c r="CV40" s="684"/>
      <c r="CW40" s="684"/>
      <c r="CX40" s="684"/>
      <c r="CY40" s="685"/>
      <c r="CZ40" s="688">
        <v>3</v>
      </c>
      <c r="DA40" s="718"/>
      <c r="DB40" s="718"/>
      <c r="DC40" s="722"/>
      <c r="DD40" s="692">
        <v>141100</v>
      </c>
      <c r="DE40" s="684"/>
      <c r="DF40" s="684"/>
      <c r="DG40" s="684"/>
      <c r="DH40" s="684"/>
      <c r="DI40" s="684"/>
      <c r="DJ40" s="684"/>
      <c r="DK40" s="685"/>
      <c r="DL40" s="692" t="s">
        <v>239</v>
      </c>
      <c r="DM40" s="684"/>
      <c r="DN40" s="684"/>
      <c r="DO40" s="684"/>
      <c r="DP40" s="684"/>
      <c r="DQ40" s="684"/>
      <c r="DR40" s="684"/>
      <c r="DS40" s="684"/>
      <c r="DT40" s="684"/>
      <c r="DU40" s="684"/>
      <c r="DV40" s="685"/>
      <c r="DW40" s="688" t="s">
        <v>178</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1402873</v>
      </c>
      <c r="S41" s="684"/>
      <c r="T41" s="684"/>
      <c r="U41" s="684"/>
      <c r="V41" s="684"/>
      <c r="W41" s="684"/>
      <c r="X41" s="684"/>
      <c r="Y41" s="685"/>
      <c r="Z41" s="686">
        <v>2.6</v>
      </c>
      <c r="AA41" s="686"/>
      <c r="AB41" s="686"/>
      <c r="AC41" s="686"/>
      <c r="AD41" s="687" t="s">
        <v>233</v>
      </c>
      <c r="AE41" s="687"/>
      <c r="AF41" s="687"/>
      <c r="AG41" s="687"/>
      <c r="AH41" s="687"/>
      <c r="AI41" s="687"/>
      <c r="AJ41" s="687"/>
      <c r="AK41" s="687"/>
      <c r="AL41" s="688" t="s">
        <v>178</v>
      </c>
      <c r="AM41" s="689"/>
      <c r="AN41" s="689"/>
      <c r="AO41" s="690"/>
      <c r="AQ41" s="761" t="s">
        <v>349</v>
      </c>
      <c r="AR41" s="762"/>
      <c r="AS41" s="762"/>
      <c r="AT41" s="762"/>
      <c r="AU41" s="762"/>
      <c r="AV41" s="762"/>
      <c r="AW41" s="762"/>
      <c r="AX41" s="762"/>
      <c r="AY41" s="763"/>
      <c r="AZ41" s="683">
        <v>772740</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233</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233</v>
      </c>
      <c r="CS41" s="720"/>
      <c r="CT41" s="720"/>
      <c r="CU41" s="720"/>
      <c r="CV41" s="720"/>
      <c r="CW41" s="720"/>
      <c r="CX41" s="720"/>
      <c r="CY41" s="721"/>
      <c r="CZ41" s="688" t="s">
        <v>178</v>
      </c>
      <c r="DA41" s="718"/>
      <c r="DB41" s="718"/>
      <c r="DC41" s="722"/>
      <c r="DD41" s="692" t="s">
        <v>178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54224871</v>
      </c>
      <c r="S42" s="769"/>
      <c r="T42" s="769"/>
      <c r="U42" s="769"/>
      <c r="V42" s="769"/>
      <c r="W42" s="769"/>
      <c r="X42" s="769"/>
      <c r="Y42" s="777"/>
      <c r="Z42" s="778">
        <v>100</v>
      </c>
      <c r="AA42" s="778"/>
      <c r="AB42" s="778"/>
      <c r="AC42" s="778"/>
      <c r="AD42" s="779">
        <v>26354749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3192871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359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11035919</v>
      </c>
      <c r="CS42" s="684"/>
      <c r="CT42" s="684"/>
      <c r="CU42" s="684"/>
      <c r="CV42" s="684"/>
      <c r="CW42" s="684"/>
      <c r="CX42" s="684"/>
      <c r="CY42" s="685"/>
      <c r="CZ42" s="688">
        <v>21.3</v>
      </c>
      <c r="DA42" s="689"/>
      <c r="DB42" s="689"/>
      <c r="DC42" s="701"/>
      <c r="DD42" s="692">
        <v>1229424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29263</v>
      </c>
      <c r="CS43" s="720"/>
      <c r="CT43" s="720"/>
      <c r="CU43" s="720"/>
      <c r="CV43" s="720"/>
      <c r="CW43" s="720"/>
      <c r="CX43" s="720"/>
      <c r="CY43" s="721"/>
      <c r="CZ43" s="688">
        <v>0.1</v>
      </c>
      <c r="DA43" s="718"/>
      <c r="DB43" s="718"/>
      <c r="DC43" s="722"/>
      <c r="DD43" s="692">
        <v>29263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7357297</v>
      </c>
      <c r="CS44" s="684"/>
      <c r="CT44" s="684"/>
      <c r="CU44" s="684"/>
      <c r="CV44" s="684"/>
      <c r="CW44" s="684"/>
      <c r="CX44" s="684"/>
      <c r="CY44" s="685"/>
      <c r="CZ44" s="688">
        <v>14.2</v>
      </c>
      <c r="DA44" s="689"/>
      <c r="DB44" s="689"/>
      <c r="DC44" s="701"/>
      <c r="DD44" s="692">
        <v>757313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3145469</v>
      </c>
      <c r="CS45" s="720"/>
      <c r="CT45" s="720"/>
      <c r="CU45" s="720"/>
      <c r="CV45" s="720"/>
      <c r="CW45" s="720"/>
      <c r="CX45" s="720"/>
      <c r="CY45" s="721"/>
      <c r="CZ45" s="688">
        <v>6.1</v>
      </c>
      <c r="DA45" s="718"/>
      <c r="DB45" s="718"/>
      <c r="DC45" s="722"/>
      <c r="DD45" s="692">
        <v>105259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4098760</v>
      </c>
      <c r="CS46" s="684"/>
      <c r="CT46" s="684"/>
      <c r="CU46" s="684"/>
      <c r="CV46" s="684"/>
      <c r="CW46" s="684"/>
      <c r="CX46" s="684"/>
      <c r="CY46" s="685"/>
      <c r="CZ46" s="688">
        <v>7.9</v>
      </c>
      <c r="DA46" s="689"/>
      <c r="DB46" s="689"/>
      <c r="DC46" s="701"/>
      <c r="DD46" s="692">
        <v>613398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3678622</v>
      </c>
      <c r="CS47" s="720"/>
      <c r="CT47" s="720"/>
      <c r="CU47" s="720"/>
      <c r="CV47" s="720"/>
      <c r="CW47" s="720"/>
      <c r="CX47" s="720"/>
      <c r="CY47" s="721"/>
      <c r="CZ47" s="688">
        <v>7.1</v>
      </c>
      <c r="DA47" s="718"/>
      <c r="DB47" s="718"/>
      <c r="DC47" s="722"/>
      <c r="DD47" s="692">
        <v>472111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178</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51804670</v>
      </c>
      <c r="CS49" s="754"/>
      <c r="CT49" s="754"/>
      <c r="CU49" s="754"/>
      <c r="CV49" s="754"/>
      <c r="CW49" s="754"/>
      <c r="CX49" s="754"/>
      <c r="CY49" s="785"/>
      <c r="CZ49" s="780">
        <v>100</v>
      </c>
      <c r="DA49" s="786"/>
      <c r="DB49" s="786"/>
      <c r="DC49" s="787"/>
      <c r="DD49" s="788">
        <v>29430134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P6dDvj2U/lwIO5VttpLWfIDkBCxuM0JhC4GZ7O8X0/nOHkKP4TrM9Gi+j+srMinO/Gmi8lnBXHF1IWbrZn+Og==" saltValue="aNTx1GSEd8ShGxqzsN9O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54055</v>
      </c>
      <c r="R7" s="819"/>
      <c r="S7" s="819"/>
      <c r="T7" s="819"/>
      <c r="U7" s="819"/>
      <c r="V7" s="819">
        <v>51580</v>
      </c>
      <c r="W7" s="819"/>
      <c r="X7" s="819"/>
      <c r="Y7" s="819"/>
      <c r="Z7" s="819"/>
      <c r="AA7" s="819">
        <v>2474</v>
      </c>
      <c r="AB7" s="819"/>
      <c r="AC7" s="819"/>
      <c r="AD7" s="819"/>
      <c r="AE7" s="820"/>
      <c r="AF7" s="821">
        <v>982</v>
      </c>
      <c r="AG7" s="822"/>
      <c r="AH7" s="822"/>
      <c r="AI7" s="822"/>
      <c r="AJ7" s="823"/>
      <c r="AK7" s="858">
        <v>553</v>
      </c>
      <c r="AL7" s="859"/>
      <c r="AM7" s="859"/>
      <c r="AN7" s="859"/>
      <c r="AO7" s="859"/>
      <c r="AP7" s="859">
        <v>66736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-24</v>
      </c>
      <c r="CI7" s="856"/>
      <c r="CJ7" s="856"/>
      <c r="CK7" s="856"/>
      <c r="CL7" s="857"/>
      <c r="CM7" s="855">
        <v>196</v>
      </c>
      <c r="CN7" s="856"/>
      <c r="CO7" s="856"/>
      <c r="CP7" s="856"/>
      <c r="CQ7" s="857"/>
      <c r="CR7" s="855">
        <v>25</v>
      </c>
      <c r="CS7" s="856"/>
      <c r="CT7" s="856"/>
      <c r="CU7" s="856"/>
      <c r="CV7" s="857"/>
      <c r="CW7" s="855">
        <v>7</v>
      </c>
      <c r="CX7" s="856"/>
      <c r="CY7" s="856"/>
      <c r="CZ7" s="856"/>
      <c r="DA7" s="857"/>
      <c r="DB7" s="855" t="s">
        <v>612</v>
      </c>
      <c r="DC7" s="856"/>
      <c r="DD7" s="856"/>
      <c r="DE7" s="856"/>
      <c r="DF7" s="857"/>
      <c r="DG7" s="855" t="s">
        <v>597</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31</v>
      </c>
      <c r="R8" s="843"/>
      <c r="S8" s="843"/>
      <c r="T8" s="843"/>
      <c r="U8" s="843"/>
      <c r="V8" s="843">
        <v>31</v>
      </c>
      <c r="W8" s="843"/>
      <c r="X8" s="843"/>
      <c r="Y8" s="843"/>
      <c r="Z8" s="843"/>
      <c r="AA8" s="843" t="s">
        <v>598</v>
      </c>
      <c r="AB8" s="843"/>
      <c r="AC8" s="843"/>
      <c r="AD8" s="843"/>
      <c r="AE8" s="844"/>
      <c r="AF8" s="845" t="s">
        <v>390</v>
      </c>
      <c r="AG8" s="846"/>
      <c r="AH8" s="846"/>
      <c r="AI8" s="846"/>
      <c r="AJ8" s="847"/>
      <c r="AK8" s="848" t="s">
        <v>598</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3</v>
      </c>
      <c r="CI8" s="866"/>
      <c r="CJ8" s="866"/>
      <c r="CK8" s="866"/>
      <c r="CL8" s="867"/>
      <c r="CM8" s="865">
        <v>3</v>
      </c>
      <c r="CN8" s="866"/>
      <c r="CO8" s="866"/>
      <c r="CP8" s="866"/>
      <c r="CQ8" s="867"/>
      <c r="CR8" s="865">
        <v>3</v>
      </c>
      <c r="CS8" s="866"/>
      <c r="CT8" s="866"/>
      <c r="CU8" s="866"/>
      <c r="CV8" s="867"/>
      <c r="CW8" s="865">
        <v>4</v>
      </c>
      <c r="CX8" s="866"/>
      <c r="CY8" s="866"/>
      <c r="CZ8" s="866"/>
      <c r="DA8" s="867"/>
      <c r="DB8" s="865" t="s">
        <v>612</v>
      </c>
      <c r="DC8" s="866"/>
      <c r="DD8" s="866"/>
      <c r="DE8" s="866"/>
      <c r="DF8" s="867"/>
      <c r="DG8" s="865" t="s">
        <v>598</v>
      </c>
      <c r="DH8" s="866"/>
      <c r="DI8" s="866"/>
      <c r="DJ8" s="866"/>
      <c r="DK8" s="867"/>
      <c r="DL8" s="865" t="s">
        <v>598</v>
      </c>
      <c r="DM8" s="866"/>
      <c r="DN8" s="866"/>
      <c r="DO8" s="866"/>
      <c r="DP8" s="867"/>
      <c r="DQ8" s="865" t="s">
        <v>598</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41</v>
      </c>
      <c r="R9" s="843"/>
      <c r="S9" s="843"/>
      <c r="T9" s="843"/>
      <c r="U9" s="843"/>
      <c r="V9" s="843">
        <v>41</v>
      </c>
      <c r="W9" s="843"/>
      <c r="X9" s="843"/>
      <c r="Y9" s="843"/>
      <c r="Z9" s="843"/>
      <c r="AA9" s="843" t="s">
        <v>598</v>
      </c>
      <c r="AB9" s="846"/>
      <c r="AC9" s="846"/>
      <c r="AD9" s="846"/>
      <c r="AE9" s="847"/>
      <c r="AF9" s="845" t="s">
        <v>392</v>
      </c>
      <c r="AG9" s="846"/>
      <c r="AH9" s="846"/>
      <c r="AI9" s="846"/>
      <c r="AJ9" s="847"/>
      <c r="AK9" s="848">
        <v>0</v>
      </c>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393</v>
      </c>
      <c r="C10" s="840"/>
      <c r="D10" s="840"/>
      <c r="E10" s="840"/>
      <c r="F10" s="840"/>
      <c r="G10" s="840"/>
      <c r="H10" s="840"/>
      <c r="I10" s="840"/>
      <c r="J10" s="840"/>
      <c r="K10" s="840"/>
      <c r="L10" s="840"/>
      <c r="M10" s="840"/>
      <c r="N10" s="840"/>
      <c r="O10" s="840"/>
      <c r="P10" s="841"/>
      <c r="Q10" s="842">
        <v>168</v>
      </c>
      <c r="R10" s="843"/>
      <c r="S10" s="843"/>
      <c r="T10" s="843"/>
      <c r="U10" s="843"/>
      <c r="V10" s="843">
        <v>141</v>
      </c>
      <c r="W10" s="843"/>
      <c r="X10" s="843"/>
      <c r="Y10" s="843"/>
      <c r="Z10" s="843"/>
      <c r="AA10" s="843">
        <v>27</v>
      </c>
      <c r="AB10" s="843"/>
      <c r="AC10" s="843"/>
      <c r="AD10" s="843"/>
      <c r="AE10" s="844"/>
      <c r="AF10" s="845">
        <v>27</v>
      </c>
      <c r="AG10" s="846"/>
      <c r="AH10" s="846"/>
      <c r="AI10" s="846"/>
      <c r="AJ10" s="847"/>
      <c r="AK10" s="848" t="s">
        <v>598</v>
      </c>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394</v>
      </c>
      <c r="C11" s="840"/>
      <c r="D11" s="840"/>
      <c r="E11" s="840"/>
      <c r="F11" s="840"/>
      <c r="G11" s="840"/>
      <c r="H11" s="840"/>
      <c r="I11" s="840"/>
      <c r="J11" s="840"/>
      <c r="K11" s="840"/>
      <c r="L11" s="840"/>
      <c r="M11" s="840"/>
      <c r="N11" s="840"/>
      <c r="O11" s="840"/>
      <c r="P11" s="841"/>
      <c r="Q11" s="842">
        <v>230</v>
      </c>
      <c r="R11" s="843"/>
      <c r="S11" s="843"/>
      <c r="T11" s="843"/>
      <c r="U11" s="843"/>
      <c r="V11" s="843">
        <v>219</v>
      </c>
      <c r="W11" s="843"/>
      <c r="X11" s="843"/>
      <c r="Y11" s="843"/>
      <c r="Z11" s="843"/>
      <c r="AA11" s="843">
        <v>11</v>
      </c>
      <c r="AB11" s="843"/>
      <c r="AC11" s="843"/>
      <c r="AD11" s="843"/>
      <c r="AE11" s="844"/>
      <c r="AF11" s="845" t="s">
        <v>395</v>
      </c>
      <c r="AG11" s="846"/>
      <c r="AH11" s="846"/>
      <c r="AI11" s="846"/>
      <c r="AJ11" s="847"/>
      <c r="AK11" s="848">
        <v>13</v>
      </c>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v>54501</v>
      </c>
      <c r="R23" s="878"/>
      <c r="S23" s="878"/>
      <c r="T23" s="878"/>
      <c r="U23" s="878"/>
      <c r="V23" s="878">
        <v>51989</v>
      </c>
      <c r="W23" s="878"/>
      <c r="X23" s="878"/>
      <c r="Y23" s="878"/>
      <c r="Z23" s="878"/>
      <c r="AA23" s="878">
        <v>2512</v>
      </c>
      <c r="AB23" s="878"/>
      <c r="AC23" s="878"/>
      <c r="AD23" s="878"/>
      <c r="AE23" s="879"/>
      <c r="AF23" s="880">
        <v>1009</v>
      </c>
      <c r="AG23" s="878"/>
      <c r="AH23" s="878"/>
      <c r="AI23" s="878"/>
      <c r="AJ23" s="881"/>
      <c r="AK23" s="882"/>
      <c r="AL23" s="883"/>
      <c r="AM23" s="883"/>
      <c r="AN23" s="883"/>
      <c r="AO23" s="883"/>
      <c r="AP23" s="878">
        <v>66736</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5">
        <v>10420</v>
      </c>
      <c r="R28" s="906"/>
      <c r="S28" s="906"/>
      <c r="T28" s="906"/>
      <c r="U28" s="906"/>
      <c r="V28" s="906">
        <v>10029</v>
      </c>
      <c r="W28" s="906"/>
      <c r="X28" s="906"/>
      <c r="Y28" s="906"/>
      <c r="Z28" s="906"/>
      <c r="AA28" s="906">
        <v>392</v>
      </c>
      <c r="AB28" s="906"/>
      <c r="AC28" s="906"/>
      <c r="AD28" s="906"/>
      <c r="AE28" s="907"/>
      <c r="AF28" s="908">
        <v>392</v>
      </c>
      <c r="AG28" s="906"/>
      <c r="AH28" s="906"/>
      <c r="AI28" s="906"/>
      <c r="AJ28" s="909"/>
      <c r="AK28" s="910">
        <v>773</v>
      </c>
      <c r="AL28" s="902"/>
      <c r="AM28" s="902"/>
      <c r="AN28" s="902"/>
      <c r="AO28" s="902"/>
      <c r="AP28" s="902" t="s">
        <v>619</v>
      </c>
      <c r="AQ28" s="902"/>
      <c r="AR28" s="902"/>
      <c r="AS28" s="902"/>
      <c r="AT28" s="902"/>
      <c r="AU28" s="902" t="s">
        <v>619</v>
      </c>
      <c r="AV28" s="902"/>
      <c r="AW28" s="902"/>
      <c r="AX28" s="902"/>
      <c r="AY28" s="902"/>
      <c r="AZ28" s="902" t="s">
        <v>619</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63</v>
      </c>
      <c r="R29" s="843"/>
      <c r="S29" s="843"/>
      <c r="T29" s="843"/>
      <c r="U29" s="843"/>
      <c r="V29" s="843">
        <v>59</v>
      </c>
      <c r="W29" s="843"/>
      <c r="X29" s="843"/>
      <c r="Y29" s="843"/>
      <c r="Z29" s="843"/>
      <c r="AA29" s="843">
        <v>4</v>
      </c>
      <c r="AB29" s="843"/>
      <c r="AC29" s="843"/>
      <c r="AD29" s="843"/>
      <c r="AE29" s="844"/>
      <c r="AF29" s="845">
        <v>4</v>
      </c>
      <c r="AG29" s="846"/>
      <c r="AH29" s="846"/>
      <c r="AI29" s="846"/>
      <c r="AJ29" s="847"/>
      <c r="AK29" s="913">
        <v>0</v>
      </c>
      <c r="AL29" s="914"/>
      <c r="AM29" s="914"/>
      <c r="AN29" s="914"/>
      <c r="AO29" s="914"/>
      <c r="AP29" s="915" t="s">
        <v>620</v>
      </c>
      <c r="AQ29" s="916"/>
      <c r="AR29" s="916"/>
      <c r="AS29" s="916"/>
      <c r="AT29" s="913"/>
      <c r="AU29" s="915" t="s">
        <v>620</v>
      </c>
      <c r="AV29" s="916"/>
      <c r="AW29" s="916"/>
      <c r="AX29" s="916"/>
      <c r="AY29" s="913"/>
      <c r="AZ29" s="915" t="s">
        <v>620</v>
      </c>
      <c r="BA29" s="916"/>
      <c r="BB29" s="916"/>
      <c r="BC29" s="916"/>
      <c r="BD29" s="913"/>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10152</v>
      </c>
      <c r="R30" s="843"/>
      <c r="S30" s="843"/>
      <c r="T30" s="843"/>
      <c r="U30" s="843"/>
      <c r="V30" s="843">
        <v>9984</v>
      </c>
      <c r="W30" s="843"/>
      <c r="X30" s="843"/>
      <c r="Y30" s="843"/>
      <c r="Z30" s="843"/>
      <c r="AA30" s="843">
        <v>168</v>
      </c>
      <c r="AB30" s="843"/>
      <c r="AC30" s="843"/>
      <c r="AD30" s="843"/>
      <c r="AE30" s="844"/>
      <c r="AF30" s="845">
        <v>168</v>
      </c>
      <c r="AG30" s="846"/>
      <c r="AH30" s="846"/>
      <c r="AI30" s="846"/>
      <c r="AJ30" s="847"/>
      <c r="AK30" s="913">
        <v>1393</v>
      </c>
      <c r="AL30" s="914"/>
      <c r="AM30" s="914"/>
      <c r="AN30" s="914"/>
      <c r="AO30" s="914"/>
      <c r="AP30" s="915" t="s">
        <v>620</v>
      </c>
      <c r="AQ30" s="916"/>
      <c r="AR30" s="916"/>
      <c r="AS30" s="916"/>
      <c r="AT30" s="913"/>
      <c r="AU30" s="915" t="s">
        <v>620</v>
      </c>
      <c r="AV30" s="916"/>
      <c r="AW30" s="916"/>
      <c r="AX30" s="916"/>
      <c r="AY30" s="913"/>
      <c r="AZ30" s="915" t="s">
        <v>620</v>
      </c>
      <c r="BA30" s="916"/>
      <c r="BB30" s="916"/>
      <c r="BC30" s="916"/>
      <c r="BD30" s="913"/>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1477</v>
      </c>
      <c r="R31" s="843"/>
      <c r="S31" s="843"/>
      <c r="T31" s="843"/>
      <c r="U31" s="843"/>
      <c r="V31" s="843">
        <v>1474</v>
      </c>
      <c r="W31" s="843"/>
      <c r="X31" s="843"/>
      <c r="Y31" s="843"/>
      <c r="Z31" s="843"/>
      <c r="AA31" s="843">
        <v>3</v>
      </c>
      <c r="AB31" s="843"/>
      <c r="AC31" s="843"/>
      <c r="AD31" s="843"/>
      <c r="AE31" s="844"/>
      <c r="AF31" s="845">
        <v>3</v>
      </c>
      <c r="AG31" s="846"/>
      <c r="AH31" s="846"/>
      <c r="AI31" s="846"/>
      <c r="AJ31" s="847"/>
      <c r="AK31" s="913">
        <v>399</v>
      </c>
      <c r="AL31" s="914"/>
      <c r="AM31" s="914"/>
      <c r="AN31" s="914"/>
      <c r="AO31" s="914"/>
      <c r="AP31" s="915" t="s">
        <v>620</v>
      </c>
      <c r="AQ31" s="916"/>
      <c r="AR31" s="916"/>
      <c r="AS31" s="916"/>
      <c r="AT31" s="913"/>
      <c r="AU31" s="915" t="s">
        <v>620</v>
      </c>
      <c r="AV31" s="916"/>
      <c r="AW31" s="916"/>
      <c r="AX31" s="916"/>
      <c r="AY31" s="913"/>
      <c r="AZ31" s="915" t="s">
        <v>620</v>
      </c>
      <c r="BA31" s="916"/>
      <c r="BB31" s="916"/>
      <c r="BC31" s="916"/>
      <c r="BD31" s="913"/>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55</v>
      </c>
      <c r="R32" s="843"/>
      <c r="S32" s="843"/>
      <c r="T32" s="843"/>
      <c r="U32" s="843"/>
      <c r="V32" s="843">
        <v>55</v>
      </c>
      <c r="W32" s="843"/>
      <c r="X32" s="843"/>
      <c r="Y32" s="843"/>
      <c r="Z32" s="843"/>
      <c r="AA32" s="843" t="s">
        <v>598</v>
      </c>
      <c r="AB32" s="843"/>
      <c r="AC32" s="843"/>
      <c r="AD32" s="843"/>
      <c r="AE32" s="844"/>
      <c r="AF32" s="845" t="s">
        <v>415</v>
      </c>
      <c r="AG32" s="846"/>
      <c r="AH32" s="846"/>
      <c r="AI32" s="846"/>
      <c r="AJ32" s="847"/>
      <c r="AK32" s="913" t="s">
        <v>598</v>
      </c>
      <c r="AL32" s="914"/>
      <c r="AM32" s="914"/>
      <c r="AN32" s="914"/>
      <c r="AO32" s="914"/>
      <c r="AP32" s="915" t="s">
        <v>620</v>
      </c>
      <c r="AQ32" s="916"/>
      <c r="AR32" s="916"/>
      <c r="AS32" s="916"/>
      <c r="AT32" s="913"/>
      <c r="AU32" s="915" t="s">
        <v>620</v>
      </c>
      <c r="AV32" s="916"/>
      <c r="AW32" s="916"/>
      <c r="AX32" s="916"/>
      <c r="AY32" s="913"/>
      <c r="AZ32" s="915" t="s">
        <v>620</v>
      </c>
      <c r="BA32" s="916"/>
      <c r="BB32" s="916"/>
      <c r="BC32" s="916"/>
      <c r="BD32" s="913"/>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416</v>
      </c>
      <c r="C33" s="840"/>
      <c r="D33" s="840"/>
      <c r="E33" s="840"/>
      <c r="F33" s="840"/>
      <c r="G33" s="840"/>
      <c r="H33" s="840"/>
      <c r="I33" s="840"/>
      <c r="J33" s="840"/>
      <c r="K33" s="840"/>
      <c r="L33" s="840"/>
      <c r="M33" s="840"/>
      <c r="N33" s="840"/>
      <c r="O33" s="840"/>
      <c r="P33" s="841"/>
      <c r="Q33" s="842">
        <v>3151</v>
      </c>
      <c r="R33" s="843"/>
      <c r="S33" s="843"/>
      <c r="T33" s="843"/>
      <c r="U33" s="843"/>
      <c r="V33" s="843">
        <v>2575</v>
      </c>
      <c r="W33" s="843"/>
      <c r="X33" s="843"/>
      <c r="Y33" s="843"/>
      <c r="Z33" s="843"/>
      <c r="AA33" s="843">
        <v>577</v>
      </c>
      <c r="AB33" s="843"/>
      <c r="AC33" s="843"/>
      <c r="AD33" s="843"/>
      <c r="AE33" s="844"/>
      <c r="AF33" s="845">
        <v>2189</v>
      </c>
      <c r="AG33" s="846"/>
      <c r="AH33" s="846"/>
      <c r="AI33" s="846"/>
      <c r="AJ33" s="847"/>
      <c r="AK33" s="913">
        <v>386</v>
      </c>
      <c r="AL33" s="914"/>
      <c r="AM33" s="914"/>
      <c r="AN33" s="914"/>
      <c r="AO33" s="914"/>
      <c r="AP33" s="914">
        <v>13504</v>
      </c>
      <c r="AQ33" s="914"/>
      <c r="AR33" s="914"/>
      <c r="AS33" s="914"/>
      <c r="AT33" s="914"/>
      <c r="AU33" s="914">
        <v>1715</v>
      </c>
      <c r="AV33" s="914"/>
      <c r="AW33" s="914"/>
      <c r="AX33" s="914"/>
      <c r="AY33" s="914"/>
      <c r="AZ33" s="920" t="s">
        <v>611</v>
      </c>
      <c r="BA33" s="920"/>
      <c r="BB33" s="920"/>
      <c r="BC33" s="920"/>
      <c r="BD33" s="920"/>
      <c r="BE33" s="911" t="s">
        <v>417</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418</v>
      </c>
      <c r="C34" s="840"/>
      <c r="D34" s="840"/>
      <c r="E34" s="840"/>
      <c r="F34" s="840"/>
      <c r="G34" s="840"/>
      <c r="H34" s="840"/>
      <c r="I34" s="840"/>
      <c r="J34" s="840"/>
      <c r="K34" s="840"/>
      <c r="L34" s="840"/>
      <c r="M34" s="840"/>
      <c r="N34" s="840"/>
      <c r="O34" s="840"/>
      <c r="P34" s="841"/>
      <c r="Q34" s="842">
        <v>3077</v>
      </c>
      <c r="R34" s="843"/>
      <c r="S34" s="843"/>
      <c r="T34" s="843"/>
      <c r="U34" s="843"/>
      <c r="V34" s="843">
        <v>3061</v>
      </c>
      <c r="W34" s="843"/>
      <c r="X34" s="843"/>
      <c r="Y34" s="843"/>
      <c r="Z34" s="843"/>
      <c r="AA34" s="843">
        <v>16</v>
      </c>
      <c r="AB34" s="843"/>
      <c r="AC34" s="843"/>
      <c r="AD34" s="843"/>
      <c r="AE34" s="844"/>
      <c r="AF34" s="845">
        <v>16</v>
      </c>
      <c r="AG34" s="846"/>
      <c r="AH34" s="846"/>
      <c r="AI34" s="846"/>
      <c r="AJ34" s="847"/>
      <c r="AK34" s="913">
        <v>1470</v>
      </c>
      <c r="AL34" s="914"/>
      <c r="AM34" s="914"/>
      <c r="AN34" s="914"/>
      <c r="AO34" s="914"/>
      <c r="AP34" s="914">
        <v>18981</v>
      </c>
      <c r="AQ34" s="914"/>
      <c r="AR34" s="914"/>
      <c r="AS34" s="914"/>
      <c r="AT34" s="914"/>
      <c r="AU34" s="914">
        <v>17766</v>
      </c>
      <c r="AV34" s="914"/>
      <c r="AW34" s="914"/>
      <c r="AX34" s="914"/>
      <c r="AY34" s="914"/>
      <c r="AZ34" s="917" t="s">
        <v>611</v>
      </c>
      <c r="BA34" s="918"/>
      <c r="BB34" s="918"/>
      <c r="BC34" s="918"/>
      <c r="BD34" s="919"/>
      <c r="BE34" s="911" t="s">
        <v>419</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420</v>
      </c>
      <c r="C35" s="840"/>
      <c r="D35" s="840"/>
      <c r="E35" s="840"/>
      <c r="F35" s="840"/>
      <c r="G35" s="840"/>
      <c r="H35" s="840"/>
      <c r="I35" s="840"/>
      <c r="J35" s="840"/>
      <c r="K35" s="840"/>
      <c r="L35" s="840"/>
      <c r="M35" s="840"/>
      <c r="N35" s="840"/>
      <c r="O35" s="840"/>
      <c r="P35" s="841"/>
      <c r="Q35" s="842">
        <v>55</v>
      </c>
      <c r="R35" s="843"/>
      <c r="S35" s="843"/>
      <c r="T35" s="843"/>
      <c r="U35" s="843"/>
      <c r="V35" s="843">
        <v>54</v>
      </c>
      <c r="W35" s="843"/>
      <c r="X35" s="843"/>
      <c r="Y35" s="843"/>
      <c r="Z35" s="843"/>
      <c r="AA35" s="843">
        <v>1</v>
      </c>
      <c r="AB35" s="843"/>
      <c r="AC35" s="843"/>
      <c r="AD35" s="843"/>
      <c r="AE35" s="844"/>
      <c r="AF35" s="845">
        <v>1</v>
      </c>
      <c r="AG35" s="846"/>
      <c r="AH35" s="846"/>
      <c r="AI35" s="846"/>
      <c r="AJ35" s="847"/>
      <c r="AK35" s="913">
        <v>47</v>
      </c>
      <c r="AL35" s="914"/>
      <c r="AM35" s="914"/>
      <c r="AN35" s="914"/>
      <c r="AO35" s="914"/>
      <c r="AP35" s="914">
        <v>414</v>
      </c>
      <c r="AQ35" s="914"/>
      <c r="AR35" s="914"/>
      <c r="AS35" s="914"/>
      <c r="AT35" s="914"/>
      <c r="AU35" s="914">
        <v>412</v>
      </c>
      <c r="AV35" s="914"/>
      <c r="AW35" s="914"/>
      <c r="AX35" s="914"/>
      <c r="AY35" s="914"/>
      <c r="AZ35" s="917" t="s">
        <v>611</v>
      </c>
      <c r="BA35" s="918"/>
      <c r="BB35" s="918"/>
      <c r="BC35" s="918"/>
      <c r="BD35" s="919"/>
      <c r="BE35" s="911" t="s">
        <v>421</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422</v>
      </c>
      <c r="C36" s="840"/>
      <c r="D36" s="840"/>
      <c r="E36" s="840"/>
      <c r="F36" s="840"/>
      <c r="G36" s="840"/>
      <c r="H36" s="840"/>
      <c r="I36" s="840"/>
      <c r="J36" s="840"/>
      <c r="K36" s="840"/>
      <c r="L36" s="840"/>
      <c r="M36" s="840"/>
      <c r="N36" s="840"/>
      <c r="O36" s="840"/>
      <c r="P36" s="841"/>
      <c r="Q36" s="842">
        <v>82</v>
      </c>
      <c r="R36" s="843"/>
      <c r="S36" s="843"/>
      <c r="T36" s="843"/>
      <c r="U36" s="843"/>
      <c r="V36" s="843">
        <v>77</v>
      </c>
      <c r="W36" s="843"/>
      <c r="X36" s="843"/>
      <c r="Y36" s="843"/>
      <c r="Z36" s="843"/>
      <c r="AA36" s="843">
        <v>4</v>
      </c>
      <c r="AB36" s="843"/>
      <c r="AC36" s="843"/>
      <c r="AD36" s="843"/>
      <c r="AE36" s="844"/>
      <c r="AF36" s="845">
        <v>4</v>
      </c>
      <c r="AG36" s="846"/>
      <c r="AH36" s="846"/>
      <c r="AI36" s="846"/>
      <c r="AJ36" s="847"/>
      <c r="AK36" s="913">
        <v>58</v>
      </c>
      <c r="AL36" s="914"/>
      <c r="AM36" s="914"/>
      <c r="AN36" s="914"/>
      <c r="AO36" s="914"/>
      <c r="AP36" s="914">
        <v>306</v>
      </c>
      <c r="AQ36" s="914"/>
      <c r="AR36" s="914"/>
      <c r="AS36" s="914"/>
      <c r="AT36" s="914"/>
      <c r="AU36" s="914">
        <v>304</v>
      </c>
      <c r="AV36" s="914"/>
      <c r="AW36" s="914"/>
      <c r="AX36" s="914"/>
      <c r="AY36" s="914"/>
      <c r="AZ36" s="917" t="s">
        <v>611</v>
      </c>
      <c r="BA36" s="918"/>
      <c r="BB36" s="918"/>
      <c r="BC36" s="918"/>
      <c r="BD36" s="919"/>
      <c r="BE36" s="911" t="s">
        <v>421</v>
      </c>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423</v>
      </c>
      <c r="C37" s="840"/>
      <c r="D37" s="840"/>
      <c r="E37" s="840"/>
      <c r="F37" s="840"/>
      <c r="G37" s="840"/>
      <c r="H37" s="840"/>
      <c r="I37" s="840"/>
      <c r="J37" s="840"/>
      <c r="K37" s="840"/>
      <c r="L37" s="840"/>
      <c r="M37" s="840"/>
      <c r="N37" s="840"/>
      <c r="O37" s="840"/>
      <c r="P37" s="841"/>
      <c r="Q37" s="842">
        <v>101</v>
      </c>
      <c r="R37" s="843"/>
      <c r="S37" s="843"/>
      <c r="T37" s="843"/>
      <c r="U37" s="843"/>
      <c r="V37" s="843">
        <v>97</v>
      </c>
      <c r="W37" s="843"/>
      <c r="X37" s="843"/>
      <c r="Y37" s="843"/>
      <c r="Z37" s="843"/>
      <c r="AA37" s="843">
        <v>4</v>
      </c>
      <c r="AB37" s="843"/>
      <c r="AC37" s="843"/>
      <c r="AD37" s="843"/>
      <c r="AE37" s="844"/>
      <c r="AF37" s="845">
        <v>4</v>
      </c>
      <c r="AG37" s="846"/>
      <c r="AH37" s="846"/>
      <c r="AI37" s="846"/>
      <c r="AJ37" s="847"/>
      <c r="AK37" s="913">
        <v>67</v>
      </c>
      <c r="AL37" s="914"/>
      <c r="AM37" s="914"/>
      <c r="AN37" s="914"/>
      <c r="AO37" s="914"/>
      <c r="AP37" s="914">
        <v>186</v>
      </c>
      <c r="AQ37" s="914"/>
      <c r="AR37" s="914"/>
      <c r="AS37" s="914"/>
      <c r="AT37" s="914"/>
      <c r="AU37" s="914">
        <v>174</v>
      </c>
      <c r="AV37" s="914"/>
      <c r="AW37" s="914"/>
      <c r="AX37" s="914"/>
      <c r="AY37" s="914"/>
      <c r="AZ37" s="917" t="s">
        <v>611</v>
      </c>
      <c r="BA37" s="918"/>
      <c r="BB37" s="918"/>
      <c r="BC37" s="918"/>
      <c r="BD37" s="919"/>
      <c r="BE37" s="911" t="s">
        <v>424</v>
      </c>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425</v>
      </c>
      <c r="C38" s="840"/>
      <c r="D38" s="840"/>
      <c r="E38" s="840"/>
      <c r="F38" s="840"/>
      <c r="G38" s="840"/>
      <c r="H38" s="840"/>
      <c r="I38" s="840"/>
      <c r="J38" s="840"/>
      <c r="K38" s="840"/>
      <c r="L38" s="840"/>
      <c r="M38" s="840"/>
      <c r="N38" s="840"/>
      <c r="O38" s="840"/>
      <c r="P38" s="841"/>
      <c r="Q38" s="842">
        <v>120</v>
      </c>
      <c r="R38" s="843"/>
      <c r="S38" s="843"/>
      <c r="T38" s="843"/>
      <c r="U38" s="843"/>
      <c r="V38" s="843">
        <v>119</v>
      </c>
      <c r="W38" s="843"/>
      <c r="X38" s="843"/>
      <c r="Y38" s="843"/>
      <c r="Z38" s="843"/>
      <c r="AA38" s="843">
        <v>1</v>
      </c>
      <c r="AB38" s="843"/>
      <c r="AC38" s="843"/>
      <c r="AD38" s="843"/>
      <c r="AE38" s="844"/>
      <c r="AF38" s="845" t="s">
        <v>426</v>
      </c>
      <c r="AG38" s="846"/>
      <c r="AH38" s="846"/>
      <c r="AI38" s="846"/>
      <c r="AJ38" s="847"/>
      <c r="AK38" s="913" t="s">
        <v>610</v>
      </c>
      <c r="AL38" s="914"/>
      <c r="AM38" s="914"/>
      <c r="AN38" s="914"/>
      <c r="AO38" s="914"/>
      <c r="AP38" s="914">
        <v>392</v>
      </c>
      <c r="AQ38" s="914"/>
      <c r="AR38" s="914"/>
      <c r="AS38" s="914"/>
      <c r="AT38" s="914"/>
      <c r="AU38" s="914" t="s">
        <v>598</v>
      </c>
      <c r="AV38" s="914"/>
      <c r="AW38" s="914"/>
      <c r="AX38" s="914"/>
      <c r="AY38" s="914"/>
      <c r="AZ38" s="917" t="s">
        <v>611</v>
      </c>
      <c r="BA38" s="918"/>
      <c r="BB38" s="918"/>
      <c r="BC38" s="918"/>
      <c r="BD38" s="919"/>
      <c r="BE38" s="911" t="s">
        <v>427</v>
      </c>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20"/>
      <c r="BA39" s="920"/>
      <c r="BB39" s="920"/>
      <c r="BC39" s="920"/>
      <c r="BD39" s="920"/>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20"/>
      <c r="BA40" s="920"/>
      <c r="BB40" s="920"/>
      <c r="BC40" s="920"/>
      <c r="BD40" s="920"/>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20"/>
      <c r="BA41" s="920"/>
      <c r="BB41" s="920"/>
      <c r="BC41" s="920"/>
      <c r="BD41" s="920"/>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20"/>
      <c r="BA42" s="920"/>
      <c r="BB42" s="920"/>
      <c r="BC42" s="920"/>
      <c r="BD42" s="920"/>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20"/>
      <c r="BA43" s="920"/>
      <c r="BB43" s="920"/>
      <c r="BC43" s="920"/>
      <c r="BD43" s="920"/>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20"/>
      <c r="BA44" s="920"/>
      <c r="BB44" s="920"/>
      <c r="BC44" s="920"/>
      <c r="BD44" s="920"/>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20"/>
      <c r="BA45" s="920"/>
      <c r="BB45" s="920"/>
      <c r="BC45" s="920"/>
      <c r="BD45" s="920"/>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20"/>
      <c r="BA46" s="920"/>
      <c r="BB46" s="920"/>
      <c r="BC46" s="920"/>
      <c r="BD46" s="920"/>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20"/>
      <c r="BA47" s="920"/>
      <c r="BB47" s="920"/>
      <c r="BC47" s="920"/>
      <c r="BD47" s="920"/>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20"/>
      <c r="BA48" s="920"/>
      <c r="BB48" s="920"/>
      <c r="BC48" s="920"/>
      <c r="BD48" s="920"/>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20"/>
      <c r="BA49" s="920"/>
      <c r="BB49" s="920"/>
      <c r="BC49" s="920"/>
      <c r="BD49" s="920"/>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1"/>
      <c r="R50" s="922"/>
      <c r="S50" s="922"/>
      <c r="T50" s="922"/>
      <c r="U50" s="922"/>
      <c r="V50" s="922"/>
      <c r="W50" s="922"/>
      <c r="X50" s="922"/>
      <c r="Y50" s="922"/>
      <c r="Z50" s="922"/>
      <c r="AA50" s="922"/>
      <c r="AB50" s="922"/>
      <c r="AC50" s="922"/>
      <c r="AD50" s="922"/>
      <c r="AE50" s="923"/>
      <c r="AF50" s="845"/>
      <c r="AG50" s="846"/>
      <c r="AH50" s="846"/>
      <c r="AI50" s="846"/>
      <c r="AJ50" s="847"/>
      <c r="AK50" s="924"/>
      <c r="AL50" s="922"/>
      <c r="AM50" s="922"/>
      <c r="AN50" s="922"/>
      <c r="AO50" s="922"/>
      <c r="AP50" s="922"/>
      <c r="AQ50" s="922"/>
      <c r="AR50" s="922"/>
      <c r="AS50" s="922"/>
      <c r="AT50" s="922"/>
      <c r="AU50" s="922"/>
      <c r="AV50" s="922"/>
      <c r="AW50" s="922"/>
      <c r="AX50" s="922"/>
      <c r="AY50" s="922"/>
      <c r="AZ50" s="925"/>
      <c r="BA50" s="925"/>
      <c r="BB50" s="925"/>
      <c r="BC50" s="925"/>
      <c r="BD50" s="925"/>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1"/>
      <c r="R51" s="922"/>
      <c r="S51" s="922"/>
      <c r="T51" s="922"/>
      <c r="U51" s="922"/>
      <c r="V51" s="922"/>
      <c r="W51" s="922"/>
      <c r="X51" s="922"/>
      <c r="Y51" s="922"/>
      <c r="Z51" s="922"/>
      <c r="AA51" s="922"/>
      <c r="AB51" s="922"/>
      <c r="AC51" s="922"/>
      <c r="AD51" s="922"/>
      <c r="AE51" s="923"/>
      <c r="AF51" s="845"/>
      <c r="AG51" s="846"/>
      <c r="AH51" s="846"/>
      <c r="AI51" s="846"/>
      <c r="AJ51" s="847"/>
      <c r="AK51" s="924"/>
      <c r="AL51" s="922"/>
      <c r="AM51" s="922"/>
      <c r="AN51" s="922"/>
      <c r="AO51" s="922"/>
      <c r="AP51" s="922"/>
      <c r="AQ51" s="922"/>
      <c r="AR51" s="922"/>
      <c r="AS51" s="922"/>
      <c r="AT51" s="922"/>
      <c r="AU51" s="922"/>
      <c r="AV51" s="922"/>
      <c r="AW51" s="922"/>
      <c r="AX51" s="922"/>
      <c r="AY51" s="922"/>
      <c r="AZ51" s="925"/>
      <c r="BA51" s="925"/>
      <c r="BB51" s="925"/>
      <c r="BC51" s="925"/>
      <c r="BD51" s="925"/>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1"/>
      <c r="R52" s="922"/>
      <c r="S52" s="922"/>
      <c r="T52" s="922"/>
      <c r="U52" s="922"/>
      <c r="V52" s="922"/>
      <c r="W52" s="922"/>
      <c r="X52" s="922"/>
      <c r="Y52" s="922"/>
      <c r="Z52" s="922"/>
      <c r="AA52" s="922"/>
      <c r="AB52" s="922"/>
      <c r="AC52" s="922"/>
      <c r="AD52" s="922"/>
      <c r="AE52" s="923"/>
      <c r="AF52" s="845"/>
      <c r="AG52" s="846"/>
      <c r="AH52" s="846"/>
      <c r="AI52" s="846"/>
      <c r="AJ52" s="847"/>
      <c r="AK52" s="924"/>
      <c r="AL52" s="922"/>
      <c r="AM52" s="922"/>
      <c r="AN52" s="922"/>
      <c r="AO52" s="922"/>
      <c r="AP52" s="922"/>
      <c r="AQ52" s="922"/>
      <c r="AR52" s="922"/>
      <c r="AS52" s="922"/>
      <c r="AT52" s="922"/>
      <c r="AU52" s="922"/>
      <c r="AV52" s="922"/>
      <c r="AW52" s="922"/>
      <c r="AX52" s="922"/>
      <c r="AY52" s="922"/>
      <c r="AZ52" s="925"/>
      <c r="BA52" s="925"/>
      <c r="BB52" s="925"/>
      <c r="BC52" s="925"/>
      <c r="BD52" s="925"/>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1"/>
      <c r="R53" s="922"/>
      <c r="S53" s="922"/>
      <c r="T53" s="922"/>
      <c r="U53" s="922"/>
      <c r="V53" s="922"/>
      <c r="W53" s="922"/>
      <c r="X53" s="922"/>
      <c r="Y53" s="922"/>
      <c r="Z53" s="922"/>
      <c r="AA53" s="922"/>
      <c r="AB53" s="922"/>
      <c r="AC53" s="922"/>
      <c r="AD53" s="922"/>
      <c r="AE53" s="923"/>
      <c r="AF53" s="845"/>
      <c r="AG53" s="846"/>
      <c r="AH53" s="846"/>
      <c r="AI53" s="846"/>
      <c r="AJ53" s="847"/>
      <c r="AK53" s="924"/>
      <c r="AL53" s="922"/>
      <c r="AM53" s="922"/>
      <c r="AN53" s="922"/>
      <c r="AO53" s="922"/>
      <c r="AP53" s="922"/>
      <c r="AQ53" s="922"/>
      <c r="AR53" s="922"/>
      <c r="AS53" s="922"/>
      <c r="AT53" s="922"/>
      <c r="AU53" s="922"/>
      <c r="AV53" s="922"/>
      <c r="AW53" s="922"/>
      <c r="AX53" s="922"/>
      <c r="AY53" s="922"/>
      <c r="AZ53" s="925"/>
      <c r="BA53" s="925"/>
      <c r="BB53" s="925"/>
      <c r="BC53" s="925"/>
      <c r="BD53" s="925"/>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1"/>
      <c r="R54" s="922"/>
      <c r="S54" s="922"/>
      <c r="T54" s="922"/>
      <c r="U54" s="922"/>
      <c r="V54" s="922"/>
      <c r="W54" s="922"/>
      <c r="X54" s="922"/>
      <c r="Y54" s="922"/>
      <c r="Z54" s="922"/>
      <c r="AA54" s="922"/>
      <c r="AB54" s="922"/>
      <c r="AC54" s="922"/>
      <c r="AD54" s="922"/>
      <c r="AE54" s="923"/>
      <c r="AF54" s="845"/>
      <c r="AG54" s="846"/>
      <c r="AH54" s="846"/>
      <c r="AI54" s="846"/>
      <c r="AJ54" s="847"/>
      <c r="AK54" s="924"/>
      <c r="AL54" s="922"/>
      <c r="AM54" s="922"/>
      <c r="AN54" s="922"/>
      <c r="AO54" s="922"/>
      <c r="AP54" s="922"/>
      <c r="AQ54" s="922"/>
      <c r="AR54" s="922"/>
      <c r="AS54" s="922"/>
      <c r="AT54" s="922"/>
      <c r="AU54" s="922"/>
      <c r="AV54" s="922"/>
      <c r="AW54" s="922"/>
      <c r="AX54" s="922"/>
      <c r="AY54" s="922"/>
      <c r="AZ54" s="925"/>
      <c r="BA54" s="925"/>
      <c r="BB54" s="925"/>
      <c r="BC54" s="925"/>
      <c r="BD54" s="925"/>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1"/>
      <c r="R55" s="922"/>
      <c r="S55" s="922"/>
      <c r="T55" s="922"/>
      <c r="U55" s="922"/>
      <c r="V55" s="922"/>
      <c r="W55" s="922"/>
      <c r="X55" s="922"/>
      <c r="Y55" s="922"/>
      <c r="Z55" s="922"/>
      <c r="AA55" s="922"/>
      <c r="AB55" s="922"/>
      <c r="AC55" s="922"/>
      <c r="AD55" s="922"/>
      <c r="AE55" s="923"/>
      <c r="AF55" s="845"/>
      <c r="AG55" s="846"/>
      <c r="AH55" s="846"/>
      <c r="AI55" s="846"/>
      <c r="AJ55" s="847"/>
      <c r="AK55" s="924"/>
      <c r="AL55" s="922"/>
      <c r="AM55" s="922"/>
      <c r="AN55" s="922"/>
      <c r="AO55" s="922"/>
      <c r="AP55" s="922"/>
      <c r="AQ55" s="922"/>
      <c r="AR55" s="922"/>
      <c r="AS55" s="922"/>
      <c r="AT55" s="922"/>
      <c r="AU55" s="922"/>
      <c r="AV55" s="922"/>
      <c r="AW55" s="922"/>
      <c r="AX55" s="922"/>
      <c r="AY55" s="922"/>
      <c r="AZ55" s="925"/>
      <c r="BA55" s="925"/>
      <c r="BB55" s="925"/>
      <c r="BC55" s="925"/>
      <c r="BD55" s="925"/>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1"/>
      <c r="R56" s="922"/>
      <c r="S56" s="922"/>
      <c r="T56" s="922"/>
      <c r="U56" s="922"/>
      <c r="V56" s="922"/>
      <c r="W56" s="922"/>
      <c r="X56" s="922"/>
      <c r="Y56" s="922"/>
      <c r="Z56" s="922"/>
      <c r="AA56" s="922"/>
      <c r="AB56" s="922"/>
      <c r="AC56" s="922"/>
      <c r="AD56" s="922"/>
      <c r="AE56" s="923"/>
      <c r="AF56" s="845"/>
      <c r="AG56" s="846"/>
      <c r="AH56" s="846"/>
      <c r="AI56" s="846"/>
      <c r="AJ56" s="847"/>
      <c r="AK56" s="924"/>
      <c r="AL56" s="922"/>
      <c r="AM56" s="922"/>
      <c r="AN56" s="922"/>
      <c r="AO56" s="922"/>
      <c r="AP56" s="922"/>
      <c r="AQ56" s="922"/>
      <c r="AR56" s="922"/>
      <c r="AS56" s="922"/>
      <c r="AT56" s="922"/>
      <c r="AU56" s="922"/>
      <c r="AV56" s="922"/>
      <c r="AW56" s="922"/>
      <c r="AX56" s="922"/>
      <c r="AY56" s="922"/>
      <c r="AZ56" s="925"/>
      <c r="BA56" s="925"/>
      <c r="BB56" s="925"/>
      <c r="BC56" s="925"/>
      <c r="BD56" s="925"/>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1"/>
      <c r="R57" s="922"/>
      <c r="S57" s="922"/>
      <c r="T57" s="922"/>
      <c r="U57" s="922"/>
      <c r="V57" s="922"/>
      <c r="W57" s="922"/>
      <c r="X57" s="922"/>
      <c r="Y57" s="922"/>
      <c r="Z57" s="922"/>
      <c r="AA57" s="922"/>
      <c r="AB57" s="922"/>
      <c r="AC57" s="922"/>
      <c r="AD57" s="922"/>
      <c r="AE57" s="923"/>
      <c r="AF57" s="845"/>
      <c r="AG57" s="846"/>
      <c r="AH57" s="846"/>
      <c r="AI57" s="846"/>
      <c r="AJ57" s="847"/>
      <c r="AK57" s="924"/>
      <c r="AL57" s="922"/>
      <c r="AM57" s="922"/>
      <c r="AN57" s="922"/>
      <c r="AO57" s="922"/>
      <c r="AP57" s="922"/>
      <c r="AQ57" s="922"/>
      <c r="AR57" s="922"/>
      <c r="AS57" s="922"/>
      <c r="AT57" s="922"/>
      <c r="AU57" s="922"/>
      <c r="AV57" s="922"/>
      <c r="AW57" s="922"/>
      <c r="AX57" s="922"/>
      <c r="AY57" s="922"/>
      <c r="AZ57" s="925"/>
      <c r="BA57" s="925"/>
      <c r="BB57" s="925"/>
      <c r="BC57" s="925"/>
      <c r="BD57" s="925"/>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1"/>
      <c r="R58" s="922"/>
      <c r="S58" s="922"/>
      <c r="T58" s="922"/>
      <c r="U58" s="922"/>
      <c r="V58" s="922"/>
      <c r="W58" s="922"/>
      <c r="X58" s="922"/>
      <c r="Y58" s="922"/>
      <c r="Z58" s="922"/>
      <c r="AA58" s="922"/>
      <c r="AB58" s="922"/>
      <c r="AC58" s="922"/>
      <c r="AD58" s="922"/>
      <c r="AE58" s="923"/>
      <c r="AF58" s="845"/>
      <c r="AG58" s="846"/>
      <c r="AH58" s="846"/>
      <c r="AI58" s="846"/>
      <c r="AJ58" s="847"/>
      <c r="AK58" s="924"/>
      <c r="AL58" s="922"/>
      <c r="AM58" s="922"/>
      <c r="AN58" s="922"/>
      <c r="AO58" s="922"/>
      <c r="AP58" s="922"/>
      <c r="AQ58" s="922"/>
      <c r="AR58" s="922"/>
      <c r="AS58" s="922"/>
      <c r="AT58" s="922"/>
      <c r="AU58" s="922"/>
      <c r="AV58" s="922"/>
      <c r="AW58" s="922"/>
      <c r="AX58" s="922"/>
      <c r="AY58" s="922"/>
      <c r="AZ58" s="925"/>
      <c r="BA58" s="925"/>
      <c r="BB58" s="925"/>
      <c r="BC58" s="925"/>
      <c r="BD58" s="925"/>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1"/>
      <c r="R59" s="922"/>
      <c r="S59" s="922"/>
      <c r="T59" s="922"/>
      <c r="U59" s="922"/>
      <c r="V59" s="922"/>
      <c r="W59" s="922"/>
      <c r="X59" s="922"/>
      <c r="Y59" s="922"/>
      <c r="Z59" s="922"/>
      <c r="AA59" s="922"/>
      <c r="AB59" s="922"/>
      <c r="AC59" s="922"/>
      <c r="AD59" s="922"/>
      <c r="AE59" s="923"/>
      <c r="AF59" s="845"/>
      <c r="AG59" s="846"/>
      <c r="AH59" s="846"/>
      <c r="AI59" s="846"/>
      <c r="AJ59" s="847"/>
      <c r="AK59" s="924"/>
      <c r="AL59" s="922"/>
      <c r="AM59" s="922"/>
      <c r="AN59" s="922"/>
      <c r="AO59" s="922"/>
      <c r="AP59" s="922"/>
      <c r="AQ59" s="922"/>
      <c r="AR59" s="922"/>
      <c r="AS59" s="922"/>
      <c r="AT59" s="922"/>
      <c r="AU59" s="922"/>
      <c r="AV59" s="922"/>
      <c r="AW59" s="922"/>
      <c r="AX59" s="922"/>
      <c r="AY59" s="922"/>
      <c r="AZ59" s="925"/>
      <c r="BA59" s="925"/>
      <c r="BB59" s="925"/>
      <c r="BC59" s="925"/>
      <c r="BD59" s="925"/>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1"/>
      <c r="R60" s="922"/>
      <c r="S60" s="922"/>
      <c r="T60" s="922"/>
      <c r="U60" s="922"/>
      <c r="V60" s="922"/>
      <c r="W60" s="922"/>
      <c r="X60" s="922"/>
      <c r="Y60" s="922"/>
      <c r="Z60" s="922"/>
      <c r="AA60" s="922"/>
      <c r="AB60" s="922"/>
      <c r="AC60" s="922"/>
      <c r="AD60" s="922"/>
      <c r="AE60" s="923"/>
      <c r="AF60" s="845"/>
      <c r="AG60" s="846"/>
      <c r="AH60" s="846"/>
      <c r="AI60" s="846"/>
      <c r="AJ60" s="847"/>
      <c r="AK60" s="924"/>
      <c r="AL60" s="922"/>
      <c r="AM60" s="922"/>
      <c r="AN60" s="922"/>
      <c r="AO60" s="922"/>
      <c r="AP60" s="922"/>
      <c r="AQ60" s="922"/>
      <c r="AR60" s="922"/>
      <c r="AS60" s="922"/>
      <c r="AT60" s="922"/>
      <c r="AU60" s="922"/>
      <c r="AV60" s="922"/>
      <c r="AW60" s="922"/>
      <c r="AX60" s="922"/>
      <c r="AY60" s="922"/>
      <c r="AZ60" s="925"/>
      <c r="BA60" s="925"/>
      <c r="BB60" s="925"/>
      <c r="BC60" s="925"/>
      <c r="BD60" s="925"/>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1"/>
      <c r="R61" s="922"/>
      <c r="S61" s="922"/>
      <c r="T61" s="922"/>
      <c r="U61" s="922"/>
      <c r="V61" s="922"/>
      <c r="W61" s="922"/>
      <c r="X61" s="922"/>
      <c r="Y61" s="922"/>
      <c r="Z61" s="922"/>
      <c r="AA61" s="922"/>
      <c r="AB61" s="922"/>
      <c r="AC61" s="922"/>
      <c r="AD61" s="922"/>
      <c r="AE61" s="923"/>
      <c r="AF61" s="845"/>
      <c r="AG61" s="846"/>
      <c r="AH61" s="846"/>
      <c r="AI61" s="846"/>
      <c r="AJ61" s="847"/>
      <c r="AK61" s="924"/>
      <c r="AL61" s="922"/>
      <c r="AM61" s="922"/>
      <c r="AN61" s="922"/>
      <c r="AO61" s="922"/>
      <c r="AP61" s="922"/>
      <c r="AQ61" s="922"/>
      <c r="AR61" s="922"/>
      <c r="AS61" s="922"/>
      <c r="AT61" s="922"/>
      <c r="AU61" s="922"/>
      <c r="AV61" s="922"/>
      <c r="AW61" s="922"/>
      <c r="AX61" s="922"/>
      <c r="AY61" s="922"/>
      <c r="AZ61" s="925"/>
      <c r="BA61" s="925"/>
      <c r="BB61" s="925"/>
      <c r="BC61" s="925"/>
      <c r="BD61" s="925"/>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1"/>
      <c r="R62" s="922"/>
      <c r="S62" s="922"/>
      <c r="T62" s="922"/>
      <c r="U62" s="922"/>
      <c r="V62" s="922"/>
      <c r="W62" s="922"/>
      <c r="X62" s="922"/>
      <c r="Y62" s="922"/>
      <c r="Z62" s="922"/>
      <c r="AA62" s="922"/>
      <c r="AB62" s="922"/>
      <c r="AC62" s="922"/>
      <c r="AD62" s="922"/>
      <c r="AE62" s="923"/>
      <c r="AF62" s="845"/>
      <c r="AG62" s="846"/>
      <c r="AH62" s="846"/>
      <c r="AI62" s="846"/>
      <c r="AJ62" s="847"/>
      <c r="AK62" s="924"/>
      <c r="AL62" s="922"/>
      <c r="AM62" s="922"/>
      <c r="AN62" s="922"/>
      <c r="AO62" s="922"/>
      <c r="AP62" s="922"/>
      <c r="AQ62" s="922"/>
      <c r="AR62" s="922"/>
      <c r="AS62" s="922"/>
      <c r="AT62" s="922"/>
      <c r="AU62" s="922"/>
      <c r="AV62" s="922"/>
      <c r="AW62" s="922"/>
      <c r="AX62" s="922"/>
      <c r="AY62" s="922"/>
      <c r="AZ62" s="925"/>
      <c r="BA62" s="925"/>
      <c r="BB62" s="925"/>
      <c r="BC62" s="925"/>
      <c r="BD62" s="925"/>
      <c r="BE62" s="911"/>
      <c r="BF62" s="911"/>
      <c r="BG62" s="911"/>
      <c r="BH62" s="911"/>
      <c r="BI62" s="912"/>
      <c r="BJ62" s="933" t="s">
        <v>428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429</v>
      </c>
      <c r="C63" s="875"/>
      <c r="D63" s="875"/>
      <c r="E63" s="875"/>
      <c r="F63" s="875"/>
      <c r="G63" s="875"/>
      <c r="H63" s="875"/>
      <c r="I63" s="875"/>
      <c r="J63" s="875"/>
      <c r="K63" s="875"/>
      <c r="L63" s="875"/>
      <c r="M63" s="875"/>
      <c r="N63" s="875"/>
      <c r="O63" s="875"/>
      <c r="P63" s="876"/>
      <c r="Q63" s="926"/>
      <c r="R63" s="927"/>
      <c r="S63" s="927"/>
      <c r="T63" s="927"/>
      <c r="U63" s="927"/>
      <c r="V63" s="927"/>
      <c r="W63" s="927"/>
      <c r="X63" s="927"/>
      <c r="Y63" s="927"/>
      <c r="Z63" s="927"/>
      <c r="AA63" s="927"/>
      <c r="AB63" s="927"/>
      <c r="AC63" s="927"/>
      <c r="AD63" s="927"/>
      <c r="AE63" s="928"/>
      <c r="AF63" s="929">
        <v>2964</v>
      </c>
      <c r="AG63" s="930"/>
      <c r="AH63" s="930"/>
      <c r="AI63" s="930"/>
      <c r="AJ63" s="931"/>
      <c r="AK63" s="932"/>
      <c r="AL63" s="927"/>
      <c r="AM63" s="927"/>
      <c r="AN63" s="927"/>
      <c r="AO63" s="927"/>
      <c r="AP63" s="930">
        <v>20279</v>
      </c>
      <c r="AQ63" s="930"/>
      <c r="AR63" s="930"/>
      <c r="AS63" s="930"/>
      <c r="AT63" s="930"/>
      <c r="AU63" s="930">
        <v>20371</v>
      </c>
      <c r="AV63" s="930"/>
      <c r="AW63" s="930"/>
      <c r="AX63" s="930"/>
      <c r="AY63" s="930"/>
      <c r="AZ63" s="934"/>
      <c r="BA63" s="934"/>
      <c r="BB63" s="934"/>
      <c r="BC63" s="934"/>
      <c r="BD63" s="934"/>
      <c r="BE63" s="935"/>
      <c r="BF63" s="935"/>
      <c r="BG63" s="935"/>
      <c r="BH63" s="935"/>
      <c r="BI63" s="936"/>
      <c r="BJ63" s="937" t="s">
        <v>430</v>
      </c>
      <c r="BK63" s="938"/>
      <c r="BL63" s="938"/>
      <c r="BM63" s="938"/>
      <c r="BN63" s="939"/>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431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432</v>
      </c>
      <c r="B66" s="825"/>
      <c r="C66" s="825"/>
      <c r="D66" s="825"/>
      <c r="E66" s="825"/>
      <c r="F66" s="825"/>
      <c r="G66" s="825"/>
      <c r="H66" s="825"/>
      <c r="I66" s="825"/>
      <c r="J66" s="825"/>
      <c r="K66" s="825"/>
      <c r="L66" s="825"/>
      <c r="M66" s="825"/>
      <c r="N66" s="825"/>
      <c r="O66" s="825"/>
      <c r="P66" s="826"/>
      <c r="Q66" s="801" t="s">
        <v>433</v>
      </c>
      <c r="R66" s="802"/>
      <c r="S66" s="802"/>
      <c r="T66" s="802"/>
      <c r="U66" s="803"/>
      <c r="V66" s="801" t="s">
        <v>434</v>
      </c>
      <c r="W66" s="802"/>
      <c r="X66" s="802"/>
      <c r="Y66" s="802"/>
      <c r="Z66" s="803"/>
      <c r="AA66" s="801" t="s">
        <v>435</v>
      </c>
      <c r="AB66" s="802"/>
      <c r="AC66" s="802"/>
      <c r="AD66" s="802"/>
      <c r="AE66" s="803"/>
      <c r="AF66" s="940" t="s">
        <v>436</v>
      </c>
      <c r="AG66" s="897"/>
      <c r="AH66" s="897"/>
      <c r="AI66" s="897"/>
      <c r="AJ66" s="941"/>
      <c r="AK66" s="801" t="s">
        <v>437</v>
      </c>
      <c r="AL66" s="825"/>
      <c r="AM66" s="825"/>
      <c r="AN66" s="825"/>
      <c r="AO66" s="826"/>
      <c r="AP66" s="801" t="s">
        <v>438</v>
      </c>
      <c r="AQ66" s="802"/>
      <c r="AR66" s="802"/>
      <c r="AS66" s="802"/>
      <c r="AT66" s="803"/>
      <c r="AU66" s="801" t="s">
        <v>439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2"/>
      <c r="AG67" s="900"/>
      <c r="AH67" s="900"/>
      <c r="AI67" s="900"/>
      <c r="AJ67" s="943"/>
      <c r="AK67" s="944"/>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7"/>
    </row>
    <row r="68" spans="1:131" s="248" customFormat="1" ht="26.25" customHeight="1" thickTop="1" x14ac:dyDescent="0.15">
      <c r="A68" s="259">
        <v>1</v>
      </c>
      <c r="B68" s="957" t="s">
        <v>600</v>
      </c>
      <c r="C68" s="958"/>
      <c r="D68" s="958"/>
      <c r="E68" s="958"/>
      <c r="F68" s="958"/>
      <c r="G68" s="958"/>
      <c r="H68" s="958"/>
      <c r="I68" s="958"/>
      <c r="J68" s="958"/>
      <c r="K68" s="958"/>
      <c r="L68" s="958"/>
      <c r="M68" s="958"/>
      <c r="N68" s="958"/>
      <c r="O68" s="958"/>
      <c r="P68" s="959"/>
      <c r="Q68" s="960">
        <v>1312</v>
      </c>
      <c r="R68" s="954"/>
      <c r="S68" s="954"/>
      <c r="T68" s="954"/>
      <c r="U68" s="954"/>
      <c r="V68" s="954">
        <v>1205</v>
      </c>
      <c r="W68" s="954"/>
      <c r="X68" s="954"/>
      <c r="Y68" s="954"/>
      <c r="Z68" s="954"/>
      <c r="AA68" s="954">
        <v>106</v>
      </c>
      <c r="AB68" s="954"/>
      <c r="AC68" s="954"/>
      <c r="AD68" s="954"/>
      <c r="AE68" s="954"/>
      <c r="AF68" s="954">
        <v>106</v>
      </c>
      <c r="AG68" s="954"/>
      <c r="AH68" s="954"/>
      <c r="AI68" s="954"/>
      <c r="AJ68" s="954"/>
      <c r="AK68" s="954" t="s">
        <v>608</v>
      </c>
      <c r="AL68" s="954"/>
      <c r="AM68" s="954"/>
      <c r="AN68" s="954"/>
      <c r="AO68" s="954"/>
      <c r="AP68" s="954" t="s">
        <v>598</v>
      </c>
      <c r="AQ68" s="954"/>
      <c r="AR68" s="954"/>
      <c r="AS68" s="954"/>
      <c r="AT68" s="954"/>
      <c r="AU68" s="954" t="s">
        <v>598</v>
      </c>
      <c r="AV68" s="954"/>
      <c r="AW68" s="954"/>
      <c r="AX68" s="954"/>
      <c r="AY68" s="954"/>
      <c r="AZ68" s="955"/>
      <c r="BA68" s="955"/>
      <c r="BB68" s="955"/>
      <c r="BC68" s="955"/>
      <c r="BD68" s="956"/>
      <c r="BE68" s="266"/>
      <c r="BF68" s="266"/>
      <c r="BG68" s="266"/>
      <c r="BH68" s="266"/>
      <c r="BI68" s="266"/>
      <c r="BJ68" s="266"/>
      <c r="BK68" s="266"/>
      <c r="BL68" s="266"/>
      <c r="BM68" s="266"/>
      <c r="BN68" s="266"/>
      <c r="BO68" s="266"/>
      <c r="BP68" s="266"/>
      <c r="BQ68" s="263">
        <v>62</v>
      </c>
      <c r="BR68" s="268"/>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7"/>
    </row>
    <row r="69" spans="1:131" s="248" customFormat="1" ht="26.25" customHeight="1" x14ac:dyDescent="0.15">
      <c r="A69" s="262">
        <v>2</v>
      </c>
      <c r="B69" s="961" t="s">
        <v>601</v>
      </c>
      <c r="C69" s="962"/>
      <c r="D69" s="962"/>
      <c r="E69" s="962"/>
      <c r="F69" s="962"/>
      <c r="G69" s="962"/>
      <c r="H69" s="962"/>
      <c r="I69" s="962"/>
      <c r="J69" s="962"/>
      <c r="K69" s="962"/>
      <c r="L69" s="962"/>
      <c r="M69" s="962"/>
      <c r="N69" s="962"/>
      <c r="O69" s="962"/>
      <c r="P69" s="963"/>
      <c r="Q69" s="964">
        <v>419100</v>
      </c>
      <c r="R69" s="914"/>
      <c r="S69" s="914"/>
      <c r="T69" s="914"/>
      <c r="U69" s="914"/>
      <c r="V69" s="914">
        <v>414580</v>
      </c>
      <c r="W69" s="914"/>
      <c r="X69" s="914"/>
      <c r="Y69" s="914"/>
      <c r="Z69" s="914"/>
      <c r="AA69" s="914">
        <v>4521</v>
      </c>
      <c r="AB69" s="914"/>
      <c r="AC69" s="914"/>
      <c r="AD69" s="914"/>
      <c r="AE69" s="914"/>
      <c r="AF69" s="914">
        <v>4521</v>
      </c>
      <c r="AG69" s="914"/>
      <c r="AH69" s="914"/>
      <c r="AI69" s="914"/>
      <c r="AJ69" s="914"/>
      <c r="AK69" s="914">
        <v>845</v>
      </c>
      <c r="AL69" s="914"/>
      <c r="AM69" s="914"/>
      <c r="AN69" s="914"/>
      <c r="AO69" s="914"/>
      <c r="AP69" s="914" t="s">
        <v>598</v>
      </c>
      <c r="AQ69" s="914"/>
      <c r="AR69" s="914"/>
      <c r="AS69" s="914"/>
      <c r="AT69" s="914"/>
      <c r="AU69" s="914" t="s">
        <v>609</v>
      </c>
      <c r="AV69" s="914"/>
      <c r="AW69" s="914"/>
      <c r="AX69" s="914"/>
      <c r="AY69" s="914"/>
      <c r="AZ69" s="965"/>
      <c r="BA69" s="965"/>
      <c r="BB69" s="965"/>
      <c r="BC69" s="965"/>
      <c r="BD69" s="966"/>
      <c r="BE69" s="266"/>
      <c r="BF69" s="266"/>
      <c r="BG69" s="266"/>
      <c r="BH69" s="266"/>
      <c r="BI69" s="266"/>
      <c r="BJ69" s="266"/>
      <c r="BK69" s="266"/>
      <c r="BL69" s="266"/>
      <c r="BM69" s="266"/>
      <c r="BN69" s="266"/>
      <c r="BO69" s="266"/>
      <c r="BP69" s="266"/>
      <c r="BQ69" s="263">
        <v>63</v>
      </c>
      <c r="BR69" s="268"/>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7"/>
    </row>
    <row r="70" spans="1:131" s="248" customFormat="1" ht="26.25" customHeight="1" x14ac:dyDescent="0.15">
      <c r="A70" s="262">
        <v>3</v>
      </c>
      <c r="B70" s="961" t="s">
        <v>602</v>
      </c>
      <c r="C70" s="962"/>
      <c r="D70" s="962"/>
      <c r="E70" s="962"/>
      <c r="F70" s="962"/>
      <c r="G70" s="962"/>
      <c r="H70" s="962"/>
      <c r="I70" s="962"/>
      <c r="J70" s="962"/>
      <c r="K70" s="962"/>
      <c r="L70" s="962"/>
      <c r="M70" s="962"/>
      <c r="N70" s="962"/>
      <c r="O70" s="962"/>
      <c r="P70" s="963"/>
      <c r="Q70" s="964">
        <v>634</v>
      </c>
      <c r="R70" s="914"/>
      <c r="S70" s="914"/>
      <c r="T70" s="914"/>
      <c r="U70" s="914"/>
      <c r="V70" s="914">
        <v>621</v>
      </c>
      <c r="W70" s="914"/>
      <c r="X70" s="914"/>
      <c r="Y70" s="914"/>
      <c r="Z70" s="914"/>
      <c r="AA70" s="914">
        <v>13</v>
      </c>
      <c r="AB70" s="914"/>
      <c r="AC70" s="914"/>
      <c r="AD70" s="914"/>
      <c r="AE70" s="914"/>
      <c r="AF70" s="914">
        <v>13</v>
      </c>
      <c r="AG70" s="914"/>
      <c r="AH70" s="914"/>
      <c r="AI70" s="914"/>
      <c r="AJ70" s="914"/>
      <c r="AK70" s="914" t="s">
        <v>612</v>
      </c>
      <c r="AL70" s="914"/>
      <c r="AM70" s="914"/>
      <c r="AN70" s="914"/>
      <c r="AO70" s="914"/>
      <c r="AP70" s="914" t="s">
        <v>612</v>
      </c>
      <c r="AQ70" s="914"/>
      <c r="AR70" s="914"/>
      <c r="AS70" s="914"/>
      <c r="AT70" s="914"/>
      <c r="AU70" s="914" t="s">
        <v>612</v>
      </c>
      <c r="AV70" s="914"/>
      <c r="AW70" s="914"/>
      <c r="AX70" s="914"/>
      <c r="AY70" s="914"/>
      <c r="AZ70" s="965"/>
      <c r="BA70" s="965"/>
      <c r="BB70" s="965"/>
      <c r="BC70" s="965"/>
      <c r="BD70" s="966"/>
      <c r="BE70" s="266"/>
      <c r="BF70" s="266"/>
      <c r="BG70" s="266"/>
      <c r="BH70" s="266"/>
      <c r="BI70" s="266"/>
      <c r="BJ70" s="266"/>
      <c r="BK70" s="266"/>
      <c r="BL70" s="266"/>
      <c r="BM70" s="266"/>
      <c r="BN70" s="266"/>
      <c r="BO70" s="266"/>
      <c r="BP70" s="266"/>
      <c r="BQ70" s="263">
        <v>64</v>
      </c>
      <c r="BR70" s="268"/>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7"/>
    </row>
    <row r="71" spans="1:131" s="248" customFormat="1" ht="26.25" customHeight="1" x14ac:dyDescent="0.15">
      <c r="A71" s="262">
        <v>4</v>
      </c>
      <c r="B71" s="961" t="s">
        <v>603</v>
      </c>
      <c r="C71" s="962"/>
      <c r="D71" s="962"/>
      <c r="E71" s="962"/>
      <c r="F71" s="962"/>
      <c r="G71" s="962"/>
      <c r="H71" s="962"/>
      <c r="I71" s="962"/>
      <c r="J71" s="962"/>
      <c r="K71" s="962"/>
      <c r="L71" s="962"/>
      <c r="M71" s="962"/>
      <c r="N71" s="962"/>
      <c r="O71" s="962"/>
      <c r="P71" s="963"/>
      <c r="Q71" s="964">
        <v>81</v>
      </c>
      <c r="R71" s="914"/>
      <c r="S71" s="914"/>
      <c r="T71" s="914"/>
      <c r="U71" s="914"/>
      <c r="V71" s="914">
        <v>77</v>
      </c>
      <c r="W71" s="914"/>
      <c r="X71" s="914"/>
      <c r="Y71" s="914"/>
      <c r="Z71" s="914"/>
      <c r="AA71" s="914">
        <v>4</v>
      </c>
      <c r="AB71" s="914"/>
      <c r="AC71" s="914"/>
      <c r="AD71" s="914"/>
      <c r="AE71" s="914"/>
      <c r="AF71" s="914">
        <v>3</v>
      </c>
      <c r="AG71" s="914"/>
      <c r="AH71" s="914"/>
      <c r="AI71" s="914"/>
      <c r="AJ71" s="914"/>
      <c r="AK71" s="914" t="s">
        <v>612</v>
      </c>
      <c r="AL71" s="914"/>
      <c r="AM71" s="914"/>
      <c r="AN71" s="914"/>
      <c r="AO71" s="914"/>
      <c r="AP71" s="914" t="s">
        <v>612</v>
      </c>
      <c r="AQ71" s="914"/>
      <c r="AR71" s="914"/>
      <c r="AS71" s="914"/>
      <c r="AT71" s="914"/>
      <c r="AU71" s="914" t="s">
        <v>612</v>
      </c>
      <c r="AV71" s="914"/>
      <c r="AW71" s="914"/>
      <c r="AX71" s="914"/>
      <c r="AY71" s="914"/>
      <c r="AZ71" s="965"/>
      <c r="BA71" s="965"/>
      <c r="BB71" s="965"/>
      <c r="BC71" s="965"/>
      <c r="BD71" s="966"/>
      <c r="BE71" s="266"/>
      <c r="BF71" s="266"/>
      <c r="BG71" s="266"/>
      <c r="BH71" s="266"/>
      <c r="BI71" s="266"/>
      <c r="BJ71" s="266"/>
      <c r="BK71" s="266"/>
      <c r="BL71" s="266"/>
      <c r="BM71" s="266"/>
      <c r="BN71" s="266"/>
      <c r="BO71" s="266"/>
      <c r="BP71" s="266"/>
      <c r="BQ71" s="263">
        <v>65</v>
      </c>
      <c r="BR71" s="268"/>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7"/>
    </row>
    <row r="72" spans="1:131" s="248" customFormat="1" ht="26.25" customHeight="1" x14ac:dyDescent="0.15">
      <c r="A72" s="262">
        <v>5</v>
      </c>
      <c r="B72" s="961" t="s">
        <v>604</v>
      </c>
      <c r="C72" s="962"/>
      <c r="D72" s="962"/>
      <c r="E72" s="962"/>
      <c r="F72" s="962"/>
      <c r="G72" s="962"/>
      <c r="H72" s="962"/>
      <c r="I72" s="962"/>
      <c r="J72" s="962"/>
      <c r="K72" s="962"/>
      <c r="L72" s="962"/>
      <c r="M72" s="962"/>
      <c r="N72" s="962"/>
      <c r="O72" s="962"/>
      <c r="P72" s="963"/>
      <c r="Q72" s="964">
        <v>38</v>
      </c>
      <c r="R72" s="914"/>
      <c r="S72" s="914"/>
      <c r="T72" s="914"/>
      <c r="U72" s="914"/>
      <c r="V72" s="914">
        <v>30</v>
      </c>
      <c r="W72" s="914"/>
      <c r="X72" s="914"/>
      <c r="Y72" s="914"/>
      <c r="Z72" s="914"/>
      <c r="AA72" s="914">
        <v>8</v>
      </c>
      <c r="AB72" s="914"/>
      <c r="AC72" s="914"/>
      <c r="AD72" s="914"/>
      <c r="AE72" s="914"/>
      <c r="AF72" s="914">
        <v>6</v>
      </c>
      <c r="AG72" s="914"/>
      <c r="AH72" s="914"/>
      <c r="AI72" s="914"/>
      <c r="AJ72" s="914"/>
      <c r="AK72" s="914" t="s">
        <v>613</v>
      </c>
      <c r="AL72" s="914"/>
      <c r="AM72" s="914"/>
      <c r="AN72" s="914"/>
      <c r="AO72" s="914"/>
      <c r="AP72" s="914" t="s">
        <v>612</v>
      </c>
      <c r="AQ72" s="914"/>
      <c r="AR72" s="914"/>
      <c r="AS72" s="914"/>
      <c r="AT72" s="914"/>
      <c r="AU72" s="914" t="s">
        <v>612</v>
      </c>
      <c r="AV72" s="914"/>
      <c r="AW72" s="914"/>
      <c r="AX72" s="914"/>
      <c r="AY72" s="914"/>
      <c r="AZ72" s="965"/>
      <c r="BA72" s="965"/>
      <c r="BB72" s="965"/>
      <c r="BC72" s="965"/>
      <c r="BD72" s="966"/>
      <c r="BE72" s="266"/>
      <c r="BF72" s="266"/>
      <c r="BG72" s="266"/>
      <c r="BH72" s="266"/>
      <c r="BI72" s="266"/>
      <c r="BJ72" s="266"/>
      <c r="BK72" s="266"/>
      <c r="BL72" s="266"/>
      <c r="BM72" s="266"/>
      <c r="BN72" s="266"/>
      <c r="BO72" s="266"/>
      <c r="BP72" s="266"/>
      <c r="BQ72" s="263">
        <v>66</v>
      </c>
      <c r="BR72" s="268"/>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7"/>
    </row>
    <row r="73" spans="1:131" s="248" customFormat="1" ht="26.25" customHeight="1" x14ac:dyDescent="0.15">
      <c r="A73" s="262">
        <v>6</v>
      </c>
      <c r="B73" s="961" t="s">
        <v>605</v>
      </c>
      <c r="C73" s="962"/>
      <c r="D73" s="962"/>
      <c r="E73" s="962"/>
      <c r="F73" s="962"/>
      <c r="G73" s="962"/>
      <c r="H73" s="962"/>
      <c r="I73" s="962"/>
      <c r="J73" s="962"/>
      <c r="K73" s="962"/>
      <c r="L73" s="962"/>
      <c r="M73" s="962"/>
      <c r="N73" s="962"/>
      <c r="O73" s="962"/>
      <c r="P73" s="963"/>
      <c r="Q73" s="964">
        <v>3007</v>
      </c>
      <c r="R73" s="914"/>
      <c r="S73" s="914"/>
      <c r="T73" s="914"/>
      <c r="U73" s="914"/>
      <c r="V73" s="914">
        <v>3039</v>
      </c>
      <c r="W73" s="914"/>
      <c r="X73" s="914"/>
      <c r="Y73" s="914"/>
      <c r="Z73" s="914"/>
      <c r="AA73" s="914">
        <v>-31</v>
      </c>
      <c r="AB73" s="914"/>
      <c r="AC73" s="914"/>
      <c r="AD73" s="914"/>
      <c r="AE73" s="914"/>
      <c r="AF73" s="914">
        <v>1741</v>
      </c>
      <c r="AG73" s="914"/>
      <c r="AH73" s="914"/>
      <c r="AI73" s="914"/>
      <c r="AJ73" s="914"/>
      <c r="AK73" s="914" t="s">
        <v>612</v>
      </c>
      <c r="AL73" s="914"/>
      <c r="AM73" s="914"/>
      <c r="AN73" s="914"/>
      <c r="AO73" s="914"/>
      <c r="AP73" s="914">
        <v>986</v>
      </c>
      <c r="AQ73" s="914"/>
      <c r="AR73" s="914"/>
      <c r="AS73" s="914"/>
      <c r="AT73" s="914"/>
      <c r="AU73" s="914">
        <v>110</v>
      </c>
      <c r="AV73" s="914"/>
      <c r="AW73" s="914"/>
      <c r="AX73" s="914"/>
      <c r="AY73" s="914"/>
      <c r="AZ73" s="965"/>
      <c r="BA73" s="965"/>
      <c r="BB73" s="965"/>
      <c r="BC73" s="965"/>
      <c r="BD73" s="966"/>
      <c r="BE73" s="266"/>
      <c r="BF73" s="266"/>
      <c r="BG73" s="266"/>
      <c r="BH73" s="266"/>
      <c r="BI73" s="266"/>
      <c r="BJ73" s="266"/>
      <c r="BK73" s="266"/>
      <c r="BL73" s="266"/>
      <c r="BM73" s="266"/>
      <c r="BN73" s="266"/>
      <c r="BO73" s="266"/>
      <c r="BP73" s="266"/>
      <c r="BQ73" s="263">
        <v>67</v>
      </c>
      <c r="BR73" s="268"/>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7"/>
    </row>
    <row r="74" spans="1:131" s="248" customFormat="1" ht="26.25" customHeight="1" x14ac:dyDescent="0.15">
      <c r="A74" s="262">
        <v>7</v>
      </c>
      <c r="B74" s="961" t="s">
        <v>606</v>
      </c>
      <c r="C74" s="962"/>
      <c r="D74" s="962"/>
      <c r="E74" s="962"/>
      <c r="F74" s="962"/>
      <c r="G74" s="962"/>
      <c r="H74" s="962"/>
      <c r="I74" s="962"/>
      <c r="J74" s="962"/>
      <c r="K74" s="962"/>
      <c r="L74" s="962"/>
      <c r="M74" s="962"/>
      <c r="N74" s="962"/>
      <c r="O74" s="962"/>
      <c r="P74" s="963"/>
      <c r="Q74" s="964">
        <v>102</v>
      </c>
      <c r="R74" s="914"/>
      <c r="S74" s="914"/>
      <c r="T74" s="914"/>
      <c r="U74" s="914"/>
      <c r="V74" s="914">
        <v>94</v>
      </c>
      <c r="W74" s="914"/>
      <c r="X74" s="914"/>
      <c r="Y74" s="914"/>
      <c r="Z74" s="914"/>
      <c r="AA74" s="914">
        <v>8</v>
      </c>
      <c r="AB74" s="914"/>
      <c r="AC74" s="914"/>
      <c r="AD74" s="914"/>
      <c r="AE74" s="914"/>
      <c r="AF74" s="914">
        <v>8</v>
      </c>
      <c r="AG74" s="914"/>
      <c r="AH74" s="914"/>
      <c r="AI74" s="914"/>
      <c r="AJ74" s="914"/>
      <c r="AK74" s="914" t="s">
        <v>612</v>
      </c>
      <c r="AL74" s="914"/>
      <c r="AM74" s="914"/>
      <c r="AN74" s="914"/>
      <c r="AO74" s="914"/>
      <c r="AP74" s="914" t="s">
        <v>612</v>
      </c>
      <c r="AQ74" s="914"/>
      <c r="AR74" s="914"/>
      <c r="AS74" s="914"/>
      <c r="AT74" s="914"/>
      <c r="AU74" s="914" t="s">
        <v>612</v>
      </c>
      <c r="AV74" s="914"/>
      <c r="AW74" s="914"/>
      <c r="AX74" s="914"/>
      <c r="AY74" s="914"/>
      <c r="AZ74" s="965"/>
      <c r="BA74" s="965"/>
      <c r="BB74" s="965"/>
      <c r="BC74" s="965"/>
      <c r="BD74" s="966"/>
      <c r="BE74" s="266"/>
      <c r="BF74" s="266"/>
      <c r="BG74" s="266"/>
      <c r="BH74" s="266"/>
      <c r="BI74" s="266"/>
      <c r="BJ74" s="266"/>
      <c r="BK74" s="266"/>
      <c r="BL74" s="266"/>
      <c r="BM74" s="266"/>
      <c r="BN74" s="266"/>
      <c r="BO74" s="266"/>
      <c r="BP74" s="266"/>
      <c r="BQ74" s="263">
        <v>68</v>
      </c>
      <c r="BR74" s="268"/>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7"/>
    </row>
    <row r="75" spans="1:131" s="248" customFormat="1" ht="26.25" customHeight="1" x14ac:dyDescent="0.15">
      <c r="A75" s="262">
        <v>8</v>
      </c>
      <c r="B75" s="961" t="s">
        <v>607</v>
      </c>
      <c r="C75" s="962"/>
      <c r="D75" s="962"/>
      <c r="E75" s="962"/>
      <c r="F75" s="962"/>
      <c r="G75" s="962"/>
      <c r="H75" s="962"/>
      <c r="I75" s="962"/>
      <c r="J75" s="962"/>
      <c r="K75" s="962"/>
      <c r="L75" s="962"/>
      <c r="M75" s="962"/>
      <c r="N75" s="962"/>
      <c r="O75" s="962"/>
      <c r="P75" s="963"/>
      <c r="Q75" s="967">
        <v>6263</v>
      </c>
      <c r="R75" s="916"/>
      <c r="S75" s="916"/>
      <c r="T75" s="916"/>
      <c r="U75" s="913"/>
      <c r="V75" s="915">
        <v>6037</v>
      </c>
      <c r="W75" s="916"/>
      <c r="X75" s="916"/>
      <c r="Y75" s="916"/>
      <c r="Z75" s="913"/>
      <c r="AA75" s="915">
        <v>225</v>
      </c>
      <c r="AB75" s="916"/>
      <c r="AC75" s="916"/>
      <c r="AD75" s="916"/>
      <c r="AE75" s="913"/>
      <c r="AF75" s="915">
        <v>225</v>
      </c>
      <c r="AG75" s="916"/>
      <c r="AH75" s="916"/>
      <c r="AI75" s="916"/>
      <c r="AJ75" s="913"/>
      <c r="AK75" s="915" t="s">
        <v>612</v>
      </c>
      <c r="AL75" s="916"/>
      <c r="AM75" s="916"/>
      <c r="AN75" s="916"/>
      <c r="AO75" s="913"/>
      <c r="AP75" s="915" t="s">
        <v>612</v>
      </c>
      <c r="AQ75" s="916"/>
      <c r="AR75" s="916"/>
      <c r="AS75" s="916"/>
      <c r="AT75" s="913"/>
      <c r="AU75" s="915" t="s">
        <v>612</v>
      </c>
      <c r="AV75" s="916"/>
      <c r="AW75" s="916"/>
      <c r="AX75" s="916"/>
      <c r="AY75" s="913"/>
      <c r="AZ75" s="965"/>
      <c r="BA75" s="965"/>
      <c r="BB75" s="965"/>
      <c r="BC75" s="965"/>
      <c r="BD75" s="966"/>
      <c r="BE75" s="266"/>
      <c r="BF75" s="266"/>
      <c r="BG75" s="266"/>
      <c r="BH75" s="266"/>
      <c r="BI75" s="266"/>
      <c r="BJ75" s="266"/>
      <c r="BK75" s="266"/>
      <c r="BL75" s="266"/>
      <c r="BM75" s="266"/>
      <c r="BN75" s="266"/>
      <c r="BO75" s="266"/>
      <c r="BP75" s="266"/>
      <c r="BQ75" s="263">
        <v>69</v>
      </c>
      <c r="BR75" s="268"/>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7"/>
    </row>
    <row r="76" spans="1:131" s="248" customFormat="1" ht="26.25" customHeight="1" x14ac:dyDescent="0.15">
      <c r="A76" s="262">
        <v>9</v>
      </c>
      <c r="B76" s="961"/>
      <c r="C76" s="962"/>
      <c r="D76" s="962"/>
      <c r="E76" s="962"/>
      <c r="F76" s="962"/>
      <c r="G76" s="962"/>
      <c r="H76" s="962"/>
      <c r="I76" s="962"/>
      <c r="J76" s="962"/>
      <c r="K76" s="962"/>
      <c r="L76" s="962"/>
      <c r="M76" s="962"/>
      <c r="N76" s="962"/>
      <c r="O76" s="962"/>
      <c r="P76" s="963"/>
      <c r="Q76" s="967"/>
      <c r="R76" s="916"/>
      <c r="S76" s="916"/>
      <c r="T76" s="916"/>
      <c r="U76" s="913"/>
      <c r="V76" s="915"/>
      <c r="W76" s="916"/>
      <c r="X76" s="916"/>
      <c r="Y76" s="916"/>
      <c r="Z76" s="913"/>
      <c r="AA76" s="915"/>
      <c r="AB76" s="916"/>
      <c r="AC76" s="916"/>
      <c r="AD76" s="916"/>
      <c r="AE76" s="913"/>
      <c r="AF76" s="915"/>
      <c r="AG76" s="916"/>
      <c r="AH76" s="916"/>
      <c r="AI76" s="916"/>
      <c r="AJ76" s="913"/>
      <c r="AK76" s="915"/>
      <c r="AL76" s="916"/>
      <c r="AM76" s="916"/>
      <c r="AN76" s="916"/>
      <c r="AO76" s="913"/>
      <c r="AP76" s="915"/>
      <c r="AQ76" s="916"/>
      <c r="AR76" s="916"/>
      <c r="AS76" s="916"/>
      <c r="AT76" s="913"/>
      <c r="AU76" s="915"/>
      <c r="AV76" s="916"/>
      <c r="AW76" s="916"/>
      <c r="AX76" s="916"/>
      <c r="AY76" s="913"/>
      <c r="AZ76" s="965"/>
      <c r="BA76" s="965"/>
      <c r="BB76" s="965"/>
      <c r="BC76" s="965"/>
      <c r="BD76" s="966"/>
      <c r="BE76" s="266"/>
      <c r="BF76" s="266"/>
      <c r="BG76" s="266"/>
      <c r="BH76" s="266"/>
      <c r="BI76" s="266"/>
      <c r="BJ76" s="266"/>
      <c r="BK76" s="266"/>
      <c r="BL76" s="266"/>
      <c r="BM76" s="266"/>
      <c r="BN76" s="266"/>
      <c r="BO76" s="266"/>
      <c r="BP76" s="266"/>
      <c r="BQ76" s="263">
        <v>70</v>
      </c>
      <c r="BR76" s="268"/>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7"/>
    </row>
    <row r="77" spans="1:131" s="248" customFormat="1" ht="26.25" customHeight="1" x14ac:dyDescent="0.15">
      <c r="A77" s="262">
        <v>10</v>
      </c>
      <c r="B77" s="961"/>
      <c r="C77" s="962"/>
      <c r="D77" s="962"/>
      <c r="E77" s="962"/>
      <c r="F77" s="962"/>
      <c r="G77" s="962"/>
      <c r="H77" s="962"/>
      <c r="I77" s="962"/>
      <c r="J77" s="962"/>
      <c r="K77" s="962"/>
      <c r="L77" s="962"/>
      <c r="M77" s="962"/>
      <c r="N77" s="962"/>
      <c r="O77" s="962"/>
      <c r="P77" s="963"/>
      <c r="Q77" s="967"/>
      <c r="R77" s="916"/>
      <c r="S77" s="916"/>
      <c r="T77" s="916"/>
      <c r="U77" s="913"/>
      <c r="V77" s="915"/>
      <c r="W77" s="916"/>
      <c r="X77" s="916"/>
      <c r="Y77" s="916"/>
      <c r="Z77" s="913"/>
      <c r="AA77" s="915"/>
      <c r="AB77" s="916"/>
      <c r="AC77" s="916"/>
      <c r="AD77" s="916"/>
      <c r="AE77" s="913"/>
      <c r="AF77" s="915"/>
      <c r="AG77" s="916"/>
      <c r="AH77" s="916"/>
      <c r="AI77" s="916"/>
      <c r="AJ77" s="913"/>
      <c r="AK77" s="915"/>
      <c r="AL77" s="916"/>
      <c r="AM77" s="916"/>
      <c r="AN77" s="916"/>
      <c r="AO77" s="913"/>
      <c r="AP77" s="915"/>
      <c r="AQ77" s="916"/>
      <c r="AR77" s="916"/>
      <c r="AS77" s="916"/>
      <c r="AT77" s="913"/>
      <c r="AU77" s="915"/>
      <c r="AV77" s="916"/>
      <c r="AW77" s="916"/>
      <c r="AX77" s="916"/>
      <c r="AY77" s="913"/>
      <c r="AZ77" s="965"/>
      <c r="BA77" s="965"/>
      <c r="BB77" s="965"/>
      <c r="BC77" s="965"/>
      <c r="BD77" s="966"/>
      <c r="BE77" s="266"/>
      <c r="BF77" s="266"/>
      <c r="BG77" s="266"/>
      <c r="BH77" s="266"/>
      <c r="BI77" s="266"/>
      <c r="BJ77" s="266"/>
      <c r="BK77" s="266"/>
      <c r="BL77" s="266"/>
      <c r="BM77" s="266"/>
      <c r="BN77" s="266"/>
      <c r="BO77" s="266"/>
      <c r="BP77" s="266"/>
      <c r="BQ77" s="263">
        <v>71</v>
      </c>
      <c r="BR77" s="268"/>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7"/>
    </row>
    <row r="78" spans="1:131" s="248" customFormat="1" ht="26.25" customHeight="1" x14ac:dyDescent="0.15">
      <c r="A78" s="262">
        <v>11</v>
      </c>
      <c r="B78" s="961"/>
      <c r="C78" s="962"/>
      <c r="D78" s="962"/>
      <c r="E78" s="962"/>
      <c r="F78" s="962"/>
      <c r="G78" s="962"/>
      <c r="H78" s="962"/>
      <c r="I78" s="962"/>
      <c r="J78" s="962"/>
      <c r="K78" s="962"/>
      <c r="L78" s="962"/>
      <c r="M78" s="962"/>
      <c r="N78" s="962"/>
      <c r="O78" s="962"/>
      <c r="P78" s="963"/>
      <c r="Q78" s="964"/>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5"/>
      <c r="BA78" s="965"/>
      <c r="BB78" s="965"/>
      <c r="BC78" s="965"/>
      <c r="BD78" s="966"/>
      <c r="BE78" s="266"/>
      <c r="BF78" s="266"/>
      <c r="BG78" s="266"/>
      <c r="BH78" s="266"/>
      <c r="BI78" s="266"/>
      <c r="BJ78" s="269"/>
      <c r="BK78" s="269"/>
      <c r="BL78" s="269"/>
      <c r="BM78" s="269"/>
      <c r="BN78" s="269"/>
      <c r="BO78" s="266"/>
      <c r="BP78" s="266"/>
      <c r="BQ78" s="263">
        <v>72</v>
      </c>
      <c r="BR78" s="268"/>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7"/>
    </row>
    <row r="79" spans="1:131" s="248" customFormat="1" ht="26.25" customHeight="1" x14ac:dyDescent="0.15">
      <c r="A79" s="262">
        <v>12</v>
      </c>
      <c r="B79" s="961"/>
      <c r="C79" s="962"/>
      <c r="D79" s="962"/>
      <c r="E79" s="962"/>
      <c r="F79" s="962"/>
      <c r="G79" s="962"/>
      <c r="H79" s="962"/>
      <c r="I79" s="962"/>
      <c r="J79" s="962"/>
      <c r="K79" s="962"/>
      <c r="L79" s="962"/>
      <c r="M79" s="962"/>
      <c r="N79" s="962"/>
      <c r="O79" s="962"/>
      <c r="P79" s="963"/>
      <c r="Q79" s="964"/>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5"/>
      <c r="BA79" s="965"/>
      <c r="BB79" s="965"/>
      <c r="BC79" s="965"/>
      <c r="BD79" s="966"/>
      <c r="BE79" s="266"/>
      <c r="BF79" s="266"/>
      <c r="BG79" s="266"/>
      <c r="BH79" s="266"/>
      <c r="BI79" s="266"/>
      <c r="BJ79" s="269"/>
      <c r="BK79" s="269"/>
      <c r="BL79" s="269"/>
      <c r="BM79" s="269"/>
      <c r="BN79" s="269"/>
      <c r="BO79" s="266"/>
      <c r="BP79" s="266"/>
      <c r="BQ79" s="263">
        <v>73</v>
      </c>
      <c r="BR79" s="268"/>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7"/>
    </row>
    <row r="80" spans="1:131" s="248" customFormat="1" ht="26.25" customHeight="1" x14ac:dyDescent="0.15">
      <c r="A80" s="262">
        <v>13</v>
      </c>
      <c r="B80" s="961"/>
      <c r="C80" s="962"/>
      <c r="D80" s="962"/>
      <c r="E80" s="962"/>
      <c r="F80" s="962"/>
      <c r="G80" s="962"/>
      <c r="H80" s="962"/>
      <c r="I80" s="962"/>
      <c r="J80" s="962"/>
      <c r="K80" s="962"/>
      <c r="L80" s="962"/>
      <c r="M80" s="962"/>
      <c r="N80" s="962"/>
      <c r="O80" s="962"/>
      <c r="P80" s="963"/>
      <c r="Q80" s="96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5"/>
      <c r="BA80" s="965"/>
      <c r="BB80" s="965"/>
      <c r="BC80" s="965"/>
      <c r="BD80" s="966"/>
      <c r="BE80" s="266"/>
      <c r="BF80" s="266"/>
      <c r="BG80" s="266"/>
      <c r="BH80" s="266"/>
      <c r="BI80" s="266"/>
      <c r="BJ80" s="266"/>
      <c r="BK80" s="266"/>
      <c r="BL80" s="266"/>
      <c r="BM80" s="266"/>
      <c r="BN80" s="266"/>
      <c r="BO80" s="266"/>
      <c r="BP80" s="266"/>
      <c r="BQ80" s="263">
        <v>74</v>
      </c>
      <c r="BR80" s="268"/>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7"/>
    </row>
    <row r="81" spans="1:131" s="248" customFormat="1" ht="26.25" customHeight="1" x14ac:dyDescent="0.15">
      <c r="A81" s="262">
        <v>14</v>
      </c>
      <c r="B81" s="961"/>
      <c r="C81" s="962"/>
      <c r="D81" s="962"/>
      <c r="E81" s="962"/>
      <c r="F81" s="962"/>
      <c r="G81" s="962"/>
      <c r="H81" s="962"/>
      <c r="I81" s="962"/>
      <c r="J81" s="962"/>
      <c r="K81" s="962"/>
      <c r="L81" s="962"/>
      <c r="M81" s="962"/>
      <c r="N81" s="962"/>
      <c r="O81" s="962"/>
      <c r="P81" s="963"/>
      <c r="Q81" s="964"/>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5"/>
      <c r="BA81" s="965"/>
      <c r="BB81" s="965"/>
      <c r="BC81" s="965"/>
      <c r="BD81" s="966"/>
      <c r="BE81" s="266"/>
      <c r="BF81" s="266"/>
      <c r="BG81" s="266"/>
      <c r="BH81" s="266"/>
      <c r="BI81" s="266"/>
      <c r="BJ81" s="266"/>
      <c r="BK81" s="266"/>
      <c r="BL81" s="266"/>
      <c r="BM81" s="266"/>
      <c r="BN81" s="266"/>
      <c r="BO81" s="266"/>
      <c r="BP81" s="266"/>
      <c r="BQ81" s="263">
        <v>75</v>
      </c>
      <c r="BR81" s="268"/>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7"/>
    </row>
    <row r="82" spans="1:131" s="248" customFormat="1" ht="26.25" customHeight="1" x14ac:dyDescent="0.15">
      <c r="A82" s="262">
        <v>15</v>
      </c>
      <c r="B82" s="961"/>
      <c r="C82" s="962"/>
      <c r="D82" s="962"/>
      <c r="E82" s="962"/>
      <c r="F82" s="962"/>
      <c r="G82" s="962"/>
      <c r="H82" s="962"/>
      <c r="I82" s="962"/>
      <c r="J82" s="962"/>
      <c r="K82" s="962"/>
      <c r="L82" s="962"/>
      <c r="M82" s="962"/>
      <c r="N82" s="962"/>
      <c r="O82" s="962"/>
      <c r="P82" s="963"/>
      <c r="Q82" s="964"/>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5"/>
      <c r="BA82" s="965"/>
      <c r="BB82" s="965"/>
      <c r="BC82" s="965"/>
      <c r="BD82" s="966"/>
      <c r="BE82" s="266"/>
      <c r="BF82" s="266"/>
      <c r="BG82" s="266"/>
      <c r="BH82" s="266"/>
      <c r="BI82" s="266"/>
      <c r="BJ82" s="266"/>
      <c r="BK82" s="266"/>
      <c r="BL82" s="266"/>
      <c r="BM82" s="266"/>
      <c r="BN82" s="266"/>
      <c r="BO82" s="266"/>
      <c r="BP82" s="266"/>
      <c r="BQ82" s="263">
        <v>76</v>
      </c>
      <c r="BR82" s="268"/>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7"/>
    </row>
    <row r="83" spans="1:131" s="248" customFormat="1" ht="26.25" customHeight="1" x14ac:dyDescent="0.15">
      <c r="A83" s="262">
        <v>16</v>
      </c>
      <c r="B83" s="961"/>
      <c r="C83" s="962"/>
      <c r="D83" s="962"/>
      <c r="E83" s="962"/>
      <c r="F83" s="962"/>
      <c r="G83" s="962"/>
      <c r="H83" s="962"/>
      <c r="I83" s="962"/>
      <c r="J83" s="962"/>
      <c r="K83" s="962"/>
      <c r="L83" s="962"/>
      <c r="M83" s="962"/>
      <c r="N83" s="962"/>
      <c r="O83" s="962"/>
      <c r="P83" s="963"/>
      <c r="Q83" s="964"/>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5"/>
      <c r="BA83" s="965"/>
      <c r="BB83" s="965"/>
      <c r="BC83" s="965"/>
      <c r="BD83" s="966"/>
      <c r="BE83" s="266"/>
      <c r="BF83" s="266"/>
      <c r="BG83" s="266"/>
      <c r="BH83" s="266"/>
      <c r="BI83" s="266"/>
      <c r="BJ83" s="266"/>
      <c r="BK83" s="266"/>
      <c r="BL83" s="266"/>
      <c r="BM83" s="266"/>
      <c r="BN83" s="266"/>
      <c r="BO83" s="266"/>
      <c r="BP83" s="266"/>
      <c r="BQ83" s="263">
        <v>77</v>
      </c>
      <c r="BR83" s="268"/>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7"/>
    </row>
    <row r="84" spans="1:131" s="248" customFormat="1" ht="26.25" customHeight="1" x14ac:dyDescent="0.15">
      <c r="A84" s="262">
        <v>17</v>
      </c>
      <c r="B84" s="961"/>
      <c r="C84" s="962"/>
      <c r="D84" s="962"/>
      <c r="E84" s="962"/>
      <c r="F84" s="962"/>
      <c r="G84" s="962"/>
      <c r="H84" s="962"/>
      <c r="I84" s="962"/>
      <c r="J84" s="962"/>
      <c r="K84" s="962"/>
      <c r="L84" s="962"/>
      <c r="M84" s="962"/>
      <c r="N84" s="962"/>
      <c r="O84" s="962"/>
      <c r="P84" s="963"/>
      <c r="Q84" s="964"/>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5"/>
      <c r="BA84" s="965"/>
      <c r="BB84" s="965"/>
      <c r="BC84" s="965"/>
      <c r="BD84" s="966"/>
      <c r="BE84" s="266"/>
      <c r="BF84" s="266"/>
      <c r="BG84" s="266"/>
      <c r="BH84" s="266"/>
      <c r="BI84" s="266"/>
      <c r="BJ84" s="266"/>
      <c r="BK84" s="266"/>
      <c r="BL84" s="266"/>
      <c r="BM84" s="266"/>
      <c r="BN84" s="266"/>
      <c r="BO84" s="266"/>
      <c r="BP84" s="266"/>
      <c r="BQ84" s="263">
        <v>78</v>
      </c>
      <c r="BR84" s="268"/>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7"/>
    </row>
    <row r="85" spans="1:131" s="248" customFormat="1" ht="26.25" customHeight="1" x14ac:dyDescent="0.15">
      <c r="A85" s="262">
        <v>18</v>
      </c>
      <c r="B85" s="961"/>
      <c r="C85" s="962"/>
      <c r="D85" s="962"/>
      <c r="E85" s="962"/>
      <c r="F85" s="962"/>
      <c r="G85" s="962"/>
      <c r="H85" s="962"/>
      <c r="I85" s="962"/>
      <c r="J85" s="962"/>
      <c r="K85" s="962"/>
      <c r="L85" s="962"/>
      <c r="M85" s="962"/>
      <c r="N85" s="962"/>
      <c r="O85" s="962"/>
      <c r="P85" s="963"/>
      <c r="Q85" s="964"/>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5"/>
      <c r="BA85" s="965"/>
      <c r="BB85" s="965"/>
      <c r="BC85" s="965"/>
      <c r="BD85" s="966"/>
      <c r="BE85" s="266"/>
      <c r="BF85" s="266"/>
      <c r="BG85" s="266"/>
      <c r="BH85" s="266"/>
      <c r="BI85" s="266"/>
      <c r="BJ85" s="266"/>
      <c r="BK85" s="266"/>
      <c r="BL85" s="266"/>
      <c r="BM85" s="266"/>
      <c r="BN85" s="266"/>
      <c r="BO85" s="266"/>
      <c r="BP85" s="266"/>
      <c r="BQ85" s="263">
        <v>79</v>
      </c>
      <c r="BR85" s="268"/>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7"/>
    </row>
    <row r="86" spans="1:131" s="248" customFormat="1" ht="26.25" customHeight="1" x14ac:dyDescent="0.15">
      <c r="A86" s="262">
        <v>19</v>
      </c>
      <c r="B86" s="961"/>
      <c r="C86" s="962"/>
      <c r="D86" s="962"/>
      <c r="E86" s="962"/>
      <c r="F86" s="962"/>
      <c r="G86" s="962"/>
      <c r="H86" s="962"/>
      <c r="I86" s="962"/>
      <c r="J86" s="962"/>
      <c r="K86" s="962"/>
      <c r="L86" s="962"/>
      <c r="M86" s="962"/>
      <c r="N86" s="962"/>
      <c r="O86" s="962"/>
      <c r="P86" s="963"/>
      <c r="Q86" s="964"/>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5"/>
      <c r="BA86" s="965"/>
      <c r="BB86" s="965"/>
      <c r="BC86" s="965"/>
      <c r="BD86" s="966"/>
      <c r="BE86" s="266"/>
      <c r="BF86" s="266"/>
      <c r="BG86" s="266"/>
      <c r="BH86" s="266"/>
      <c r="BI86" s="266"/>
      <c r="BJ86" s="266"/>
      <c r="BK86" s="266"/>
      <c r="BL86" s="266"/>
      <c r="BM86" s="266"/>
      <c r="BN86" s="266"/>
      <c r="BO86" s="266"/>
      <c r="BP86" s="266"/>
      <c r="BQ86" s="263">
        <v>80</v>
      </c>
      <c r="BR86" s="268"/>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7"/>
    </row>
    <row r="88" spans="1:131" s="248" customFormat="1" ht="26.25" customHeight="1" thickBot="1" x14ac:dyDescent="0.2">
      <c r="A88" s="265" t="s">
        <v>397</v>
      </c>
      <c r="B88" s="874" t="s">
        <v>440</v>
      </c>
      <c r="C88" s="875"/>
      <c r="D88" s="875"/>
      <c r="E88" s="875"/>
      <c r="F88" s="875"/>
      <c r="G88" s="875"/>
      <c r="H88" s="875"/>
      <c r="I88" s="875"/>
      <c r="J88" s="875"/>
      <c r="K88" s="875"/>
      <c r="L88" s="875"/>
      <c r="M88" s="875"/>
      <c r="N88" s="875"/>
      <c r="O88" s="875"/>
      <c r="P88" s="876"/>
      <c r="Q88" s="926"/>
      <c r="R88" s="927"/>
      <c r="S88" s="927"/>
      <c r="T88" s="927"/>
      <c r="U88" s="927"/>
      <c r="V88" s="927"/>
      <c r="W88" s="927"/>
      <c r="X88" s="927"/>
      <c r="Y88" s="927"/>
      <c r="Z88" s="927"/>
      <c r="AA88" s="927"/>
      <c r="AB88" s="927"/>
      <c r="AC88" s="927"/>
      <c r="AD88" s="927"/>
      <c r="AE88" s="927"/>
      <c r="AF88" s="930">
        <v>6624</v>
      </c>
      <c r="AG88" s="930"/>
      <c r="AH88" s="930"/>
      <c r="AI88" s="930"/>
      <c r="AJ88" s="930"/>
      <c r="AK88" s="927"/>
      <c r="AL88" s="927"/>
      <c r="AM88" s="927"/>
      <c r="AN88" s="927"/>
      <c r="AO88" s="927"/>
      <c r="AP88" s="930">
        <v>986</v>
      </c>
      <c r="AQ88" s="930"/>
      <c r="AR88" s="930"/>
      <c r="AS88" s="930"/>
      <c r="AT88" s="930"/>
      <c r="AU88" s="930">
        <v>110</v>
      </c>
      <c r="AV88" s="930"/>
      <c r="AW88" s="930"/>
      <c r="AX88" s="930"/>
      <c r="AY88" s="930"/>
      <c r="AZ88" s="935"/>
      <c r="BA88" s="935"/>
      <c r="BB88" s="935"/>
      <c r="BC88" s="935"/>
      <c r="BD88" s="936"/>
      <c r="BE88" s="266"/>
      <c r="BF88" s="266"/>
      <c r="BG88" s="266"/>
      <c r="BH88" s="266"/>
      <c r="BI88" s="266"/>
      <c r="BJ88" s="266"/>
      <c r="BK88" s="266"/>
      <c r="BL88" s="266"/>
      <c r="BM88" s="266"/>
      <c r="BN88" s="266"/>
      <c r="BO88" s="266"/>
      <c r="BP88" s="266"/>
      <c r="BQ88" s="263">
        <v>82</v>
      </c>
      <c r="BR88" s="268"/>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441</v>
      </c>
      <c r="BS102" s="875"/>
      <c r="BT102" s="875"/>
      <c r="BU102" s="875"/>
      <c r="BV102" s="875"/>
      <c r="BW102" s="875"/>
      <c r="BX102" s="875"/>
      <c r="BY102" s="875"/>
      <c r="BZ102" s="875"/>
      <c r="CA102" s="875"/>
      <c r="CB102" s="875"/>
      <c r="CC102" s="875"/>
      <c r="CD102" s="875"/>
      <c r="CE102" s="875"/>
      <c r="CF102" s="875"/>
      <c r="CG102" s="876"/>
      <c r="CH102" s="975"/>
      <c r="CI102" s="976"/>
      <c r="CJ102" s="976"/>
      <c r="CK102" s="976"/>
      <c r="CL102" s="977"/>
      <c r="CM102" s="975"/>
      <c r="CN102" s="976"/>
      <c r="CO102" s="976"/>
      <c r="CP102" s="976"/>
      <c r="CQ102" s="977"/>
      <c r="CR102" s="978">
        <v>28</v>
      </c>
      <c r="CS102" s="938"/>
      <c r="CT102" s="938"/>
      <c r="CU102" s="938"/>
      <c r="CV102" s="979"/>
      <c r="CW102" s="978">
        <v>11</v>
      </c>
      <c r="CX102" s="938"/>
      <c r="CY102" s="938"/>
      <c r="CZ102" s="938"/>
      <c r="DA102" s="979"/>
      <c r="DB102" s="978" t="s">
        <v>612</v>
      </c>
      <c r="DC102" s="938"/>
      <c r="DD102" s="938"/>
      <c r="DE102" s="938"/>
      <c r="DF102" s="979"/>
      <c r="DG102" s="978" t="s">
        <v>612</v>
      </c>
      <c r="DH102" s="938"/>
      <c r="DI102" s="938"/>
      <c r="DJ102" s="938"/>
      <c r="DK102" s="979"/>
      <c r="DL102" s="978" t="s">
        <v>612</v>
      </c>
      <c r="DM102" s="938"/>
      <c r="DN102" s="938"/>
      <c r="DO102" s="938"/>
      <c r="DP102" s="979"/>
      <c r="DQ102" s="978" t="s">
        <v>612</v>
      </c>
      <c r="DR102" s="938"/>
      <c r="DS102" s="938"/>
      <c r="DT102" s="938"/>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442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443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446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448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449</v>
      </c>
      <c r="AB109" s="981"/>
      <c r="AC109" s="981"/>
      <c r="AD109" s="981"/>
      <c r="AE109" s="982"/>
      <c r="AF109" s="980" t="s">
        <v>308</v>
      </c>
      <c r="AG109" s="981"/>
      <c r="AH109" s="981"/>
      <c r="AI109" s="981"/>
      <c r="AJ109" s="982"/>
      <c r="AK109" s="980" t="s">
        <v>307</v>
      </c>
      <c r="AL109" s="981"/>
      <c r="AM109" s="981"/>
      <c r="AN109" s="981"/>
      <c r="AO109" s="982"/>
      <c r="AP109" s="980" t="s">
        <v>450</v>
      </c>
      <c r="AQ109" s="981"/>
      <c r="AR109" s="981"/>
      <c r="AS109" s="981"/>
      <c r="AT109" s="983"/>
      <c r="AU109" s="1000" t="s">
        <v>448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449</v>
      </c>
      <c r="BR109" s="981"/>
      <c r="BS109" s="981"/>
      <c r="BT109" s="981"/>
      <c r="BU109" s="982"/>
      <c r="BV109" s="980" t="s">
        <v>308</v>
      </c>
      <c r="BW109" s="981"/>
      <c r="BX109" s="981"/>
      <c r="BY109" s="981"/>
      <c r="BZ109" s="982"/>
      <c r="CA109" s="980" t="s">
        <v>307</v>
      </c>
      <c r="CB109" s="981"/>
      <c r="CC109" s="981"/>
      <c r="CD109" s="981"/>
      <c r="CE109" s="982"/>
      <c r="CF109" s="1001" t="s">
        <v>450</v>
      </c>
      <c r="CG109" s="1001"/>
      <c r="CH109" s="1001"/>
      <c r="CI109" s="1001"/>
      <c r="CJ109" s="1001"/>
      <c r="CK109" s="980" t="s">
        <v>451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449</v>
      </c>
      <c r="DH109" s="981"/>
      <c r="DI109" s="981"/>
      <c r="DJ109" s="981"/>
      <c r="DK109" s="982"/>
      <c r="DL109" s="980" t="s">
        <v>308</v>
      </c>
      <c r="DM109" s="981"/>
      <c r="DN109" s="981"/>
      <c r="DO109" s="981"/>
      <c r="DP109" s="982"/>
      <c r="DQ109" s="980" t="s">
        <v>307</v>
      </c>
      <c r="DR109" s="981"/>
      <c r="DS109" s="981"/>
      <c r="DT109" s="981"/>
      <c r="DU109" s="982"/>
      <c r="DV109" s="980" t="s">
        <v>450</v>
      </c>
      <c r="DW109" s="981"/>
      <c r="DX109" s="981"/>
      <c r="DY109" s="981"/>
      <c r="DZ109" s="983"/>
    </row>
    <row r="110" spans="1:131" s="247" customFormat="1" ht="26.25" customHeight="1" x14ac:dyDescent="0.15">
      <c r="A110" s="984" t="s">
        <v>452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6030839</v>
      </c>
      <c r="AB110" s="988"/>
      <c r="AC110" s="988"/>
      <c r="AD110" s="988"/>
      <c r="AE110" s="989"/>
      <c r="AF110" s="990">
        <v>6006343</v>
      </c>
      <c r="AG110" s="988"/>
      <c r="AH110" s="988"/>
      <c r="AI110" s="988"/>
      <c r="AJ110" s="989"/>
      <c r="AK110" s="990">
        <v>6292693</v>
      </c>
      <c r="AL110" s="988"/>
      <c r="AM110" s="988"/>
      <c r="AN110" s="988"/>
      <c r="AO110" s="989"/>
      <c r="AP110" s="991">
        <v>30.2</v>
      </c>
      <c r="AQ110" s="992"/>
      <c r="AR110" s="992"/>
      <c r="AS110" s="992"/>
      <c r="AT110" s="993"/>
      <c r="AU110" s="994" t="s">
        <v>73</v>
      </c>
      <c r="AV110" s="995"/>
      <c r="AW110" s="995"/>
      <c r="AX110" s="995"/>
      <c r="AY110" s="995"/>
      <c r="AZ110" s="1036" t="s">
        <v>453</v>
      </c>
      <c r="BA110" s="985"/>
      <c r="BB110" s="985"/>
      <c r="BC110" s="985"/>
      <c r="BD110" s="985"/>
      <c r="BE110" s="985"/>
      <c r="BF110" s="985"/>
      <c r="BG110" s="985"/>
      <c r="BH110" s="985"/>
      <c r="BI110" s="985"/>
      <c r="BJ110" s="985"/>
      <c r="BK110" s="985"/>
      <c r="BL110" s="985"/>
      <c r="BM110" s="985"/>
      <c r="BN110" s="985"/>
      <c r="BO110" s="985"/>
      <c r="BP110" s="986"/>
      <c r="BQ110" s="1022">
        <v>63974032</v>
      </c>
      <c r="BR110" s="1023"/>
      <c r="BS110" s="1023"/>
      <c r="BT110" s="1023"/>
      <c r="BU110" s="1023"/>
      <c r="BV110" s="1023">
        <v>66359170</v>
      </c>
      <c r="BW110" s="1023"/>
      <c r="BX110" s="1023"/>
      <c r="BY110" s="1023"/>
      <c r="BZ110" s="1023"/>
      <c r="CA110" s="1023">
        <v>66735879</v>
      </c>
      <c r="CB110" s="1023"/>
      <c r="CC110" s="1023"/>
      <c r="CD110" s="1023"/>
      <c r="CE110" s="1023"/>
      <c r="CF110" s="1037">
        <v>319.8</v>
      </c>
      <c r="CG110" s="1038"/>
      <c r="CH110" s="1038"/>
      <c r="CI110" s="1038"/>
      <c r="CJ110" s="1038"/>
      <c r="CK110" s="1039" t="s">
        <v>454</v>
      </c>
      <c r="CL110" s="1040"/>
      <c r="CM110" s="1019" t="s">
        <v>455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456</v>
      </c>
      <c r="DH110" s="1023"/>
      <c r="DI110" s="1023"/>
      <c r="DJ110" s="1023"/>
      <c r="DK110" s="1023"/>
      <c r="DL110" s="1023" t="s">
        <v>415</v>
      </c>
      <c r="DM110" s="1023"/>
      <c r="DN110" s="1023"/>
      <c r="DO110" s="1023"/>
      <c r="DP110" s="1023"/>
      <c r="DQ110" s="1023">
        <v>256735</v>
      </c>
      <c r="DR110" s="1023"/>
      <c r="DS110" s="1023"/>
      <c r="DT110" s="1023"/>
      <c r="DU110" s="1023"/>
      <c r="DV110" s="1024">
        <v>1.2</v>
      </c>
      <c r="DW110" s="1024"/>
      <c r="DX110" s="1024"/>
      <c r="DY110" s="1024"/>
      <c r="DZ110" s="1025"/>
    </row>
    <row r="111" spans="1:131" s="247" customFormat="1" ht="26.25" customHeight="1" x14ac:dyDescent="0.15">
      <c r="A111" s="1026" t="s">
        <v>457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430</v>
      </c>
      <c r="AB111" s="1030"/>
      <c r="AC111" s="1030"/>
      <c r="AD111" s="1030"/>
      <c r="AE111" s="1031"/>
      <c r="AF111" s="1032" t="s">
        <v>399</v>
      </c>
      <c r="AG111" s="1030"/>
      <c r="AH111" s="1030"/>
      <c r="AI111" s="1030"/>
      <c r="AJ111" s="1031"/>
      <c r="AK111" s="1032" t="s">
        <v>395</v>
      </c>
      <c r="AL111" s="1030"/>
      <c r="AM111" s="1030"/>
      <c r="AN111" s="1030"/>
      <c r="AO111" s="1031"/>
      <c r="AP111" s="1033" t="s">
        <v>415</v>
      </c>
      <c r="AQ111" s="1034"/>
      <c r="AR111" s="1034"/>
      <c r="AS111" s="1034"/>
      <c r="AT111" s="1035"/>
      <c r="AU111" s="996"/>
      <c r="AV111" s="997"/>
      <c r="AW111" s="997"/>
      <c r="AX111" s="997"/>
      <c r="AY111" s="997"/>
      <c r="AZ111" s="1045" t="s">
        <v>458</v>
      </c>
      <c r="BA111" s="1046"/>
      <c r="BB111" s="1046"/>
      <c r="BC111" s="1046"/>
      <c r="BD111" s="1046"/>
      <c r="BE111" s="1046"/>
      <c r="BF111" s="1046"/>
      <c r="BG111" s="1046"/>
      <c r="BH111" s="1046"/>
      <c r="BI111" s="1046"/>
      <c r="BJ111" s="1046"/>
      <c r="BK111" s="1046"/>
      <c r="BL111" s="1046"/>
      <c r="BM111" s="1046"/>
      <c r="BN111" s="1046"/>
      <c r="BO111" s="1046"/>
      <c r="BP111" s="1047"/>
      <c r="BQ111" s="1015">
        <v>93200</v>
      </c>
      <c r="BR111" s="1016"/>
      <c r="BS111" s="1016"/>
      <c r="BT111" s="1016"/>
      <c r="BU111" s="1016"/>
      <c r="BV111" s="1016">
        <v>53920</v>
      </c>
      <c r="BW111" s="1016"/>
      <c r="BX111" s="1016"/>
      <c r="BY111" s="1016"/>
      <c r="BZ111" s="1016"/>
      <c r="CA111" s="1016">
        <v>291555</v>
      </c>
      <c r="CB111" s="1016"/>
      <c r="CC111" s="1016"/>
      <c r="CD111" s="1016"/>
      <c r="CE111" s="1016"/>
      <c r="CF111" s="1010">
        <v>1.4</v>
      </c>
      <c r="CG111" s="1011"/>
      <c r="CH111" s="1011"/>
      <c r="CI111" s="1011"/>
      <c r="CJ111" s="1011"/>
      <c r="CK111" s="1041"/>
      <c r="CL111" s="1042"/>
      <c r="CM111" s="1012" t="s">
        <v>459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430</v>
      </c>
      <c r="DH111" s="1016"/>
      <c r="DI111" s="1016"/>
      <c r="DJ111" s="1016"/>
      <c r="DK111" s="1016"/>
      <c r="DL111" s="1016" t="s">
        <v>399</v>
      </c>
      <c r="DM111" s="1016"/>
      <c r="DN111" s="1016"/>
      <c r="DO111" s="1016"/>
      <c r="DP111" s="1016"/>
      <c r="DQ111" s="1016" t="s">
        <v>415</v>
      </c>
      <c r="DR111" s="1016"/>
      <c r="DS111" s="1016"/>
      <c r="DT111" s="1016"/>
      <c r="DU111" s="1016"/>
      <c r="DV111" s="1017" t="s">
        <v>415</v>
      </c>
      <c r="DW111" s="1017"/>
      <c r="DX111" s="1017"/>
      <c r="DY111" s="1017"/>
      <c r="DZ111" s="1018"/>
    </row>
    <row r="112" spans="1:131" s="247" customFormat="1" ht="26.25" customHeight="1" x14ac:dyDescent="0.15">
      <c r="A112" s="1048" t="s">
        <v>460</v>
      </c>
      <c r="B112" s="1049"/>
      <c r="C112" s="1046" t="s">
        <v>461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415</v>
      </c>
      <c r="AG112" s="1055"/>
      <c r="AH112" s="1055"/>
      <c r="AI112" s="1055"/>
      <c r="AJ112" s="1056"/>
      <c r="AK112" s="1057" t="s">
        <v>399</v>
      </c>
      <c r="AL112" s="1055"/>
      <c r="AM112" s="1055"/>
      <c r="AN112" s="1055"/>
      <c r="AO112" s="1056"/>
      <c r="AP112" s="1058" t="s">
        <v>456</v>
      </c>
      <c r="AQ112" s="1059"/>
      <c r="AR112" s="1059"/>
      <c r="AS112" s="1059"/>
      <c r="AT112" s="1060"/>
      <c r="AU112" s="996"/>
      <c r="AV112" s="997"/>
      <c r="AW112" s="997"/>
      <c r="AX112" s="997"/>
      <c r="AY112" s="997"/>
      <c r="AZ112" s="1045" t="s">
        <v>462</v>
      </c>
      <c r="BA112" s="1046"/>
      <c r="BB112" s="1046"/>
      <c r="BC112" s="1046"/>
      <c r="BD112" s="1046"/>
      <c r="BE112" s="1046"/>
      <c r="BF112" s="1046"/>
      <c r="BG112" s="1046"/>
      <c r="BH112" s="1046"/>
      <c r="BI112" s="1046"/>
      <c r="BJ112" s="1046"/>
      <c r="BK112" s="1046"/>
      <c r="BL112" s="1046"/>
      <c r="BM112" s="1046"/>
      <c r="BN112" s="1046"/>
      <c r="BO112" s="1046"/>
      <c r="BP112" s="1047"/>
      <c r="BQ112" s="1015">
        <v>19591576</v>
      </c>
      <c r="BR112" s="1016"/>
      <c r="BS112" s="1016"/>
      <c r="BT112" s="1016"/>
      <c r="BU112" s="1016"/>
      <c r="BV112" s="1016">
        <v>20225730</v>
      </c>
      <c r="BW112" s="1016"/>
      <c r="BX112" s="1016"/>
      <c r="BY112" s="1016"/>
      <c r="BZ112" s="1016"/>
      <c r="CA112" s="1016">
        <v>20371320</v>
      </c>
      <c r="CB112" s="1016"/>
      <c r="CC112" s="1016"/>
      <c r="CD112" s="1016"/>
      <c r="CE112" s="1016"/>
      <c r="CF112" s="1010">
        <v>97.6</v>
      </c>
      <c r="CG112" s="1011"/>
      <c r="CH112" s="1011"/>
      <c r="CI112" s="1011"/>
      <c r="CJ112" s="1011"/>
      <c r="CK112" s="1041"/>
      <c r="CL112" s="1042"/>
      <c r="CM112" s="1012" t="s">
        <v>463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399</v>
      </c>
      <c r="DH112" s="1016"/>
      <c r="DI112" s="1016"/>
      <c r="DJ112" s="1016"/>
      <c r="DK112" s="1016"/>
      <c r="DL112" s="1016" t="s">
        <v>415</v>
      </c>
      <c r="DM112" s="1016"/>
      <c r="DN112" s="1016"/>
      <c r="DO112" s="1016"/>
      <c r="DP112" s="1016"/>
      <c r="DQ112" s="1016" t="s">
        <v>399</v>
      </c>
      <c r="DR112" s="1016"/>
      <c r="DS112" s="1016"/>
      <c r="DT112" s="1016"/>
      <c r="DU112" s="1016"/>
      <c r="DV112" s="1017" t="s">
        <v>399</v>
      </c>
      <c r="DW112" s="1017"/>
      <c r="DX112" s="1017"/>
      <c r="DY112" s="1017"/>
      <c r="DZ112" s="1018"/>
    </row>
    <row r="113" spans="1:130" s="247" customFormat="1" ht="26.25" customHeight="1" x14ac:dyDescent="0.15">
      <c r="A113" s="1050"/>
      <c r="B113" s="1051"/>
      <c r="C113" s="1046" t="s">
        <v>464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1550259</v>
      </c>
      <c r="AB113" s="1030"/>
      <c r="AC113" s="1030"/>
      <c r="AD113" s="1030"/>
      <c r="AE113" s="1031"/>
      <c r="AF113" s="1032">
        <v>1671634</v>
      </c>
      <c r="AG113" s="1030"/>
      <c r="AH113" s="1030"/>
      <c r="AI113" s="1030"/>
      <c r="AJ113" s="1031"/>
      <c r="AK113" s="1032">
        <v>1732285</v>
      </c>
      <c r="AL113" s="1030"/>
      <c r="AM113" s="1030"/>
      <c r="AN113" s="1030"/>
      <c r="AO113" s="1031"/>
      <c r="AP113" s="1033">
        <v>8.3000000000000007</v>
      </c>
      <c r="AQ113" s="1034"/>
      <c r="AR113" s="1034"/>
      <c r="AS113" s="1034"/>
      <c r="AT113" s="1035"/>
      <c r="AU113" s="996"/>
      <c r="AV113" s="997"/>
      <c r="AW113" s="997"/>
      <c r="AX113" s="997"/>
      <c r="AY113" s="997"/>
      <c r="AZ113" s="1045" t="s">
        <v>465</v>
      </c>
      <c r="BA113" s="1046"/>
      <c r="BB113" s="1046"/>
      <c r="BC113" s="1046"/>
      <c r="BD113" s="1046"/>
      <c r="BE113" s="1046"/>
      <c r="BF113" s="1046"/>
      <c r="BG113" s="1046"/>
      <c r="BH113" s="1046"/>
      <c r="BI113" s="1046"/>
      <c r="BJ113" s="1046"/>
      <c r="BK113" s="1046"/>
      <c r="BL113" s="1046"/>
      <c r="BM113" s="1046"/>
      <c r="BN113" s="1046"/>
      <c r="BO113" s="1046"/>
      <c r="BP113" s="1047"/>
      <c r="BQ113" s="1015">
        <v>121087</v>
      </c>
      <c r="BR113" s="1016"/>
      <c r="BS113" s="1016"/>
      <c r="BT113" s="1016"/>
      <c r="BU113" s="1016"/>
      <c r="BV113" s="1016">
        <v>117024</v>
      </c>
      <c r="BW113" s="1016"/>
      <c r="BX113" s="1016"/>
      <c r="BY113" s="1016"/>
      <c r="BZ113" s="1016"/>
      <c r="CA113" s="1016">
        <v>110328</v>
      </c>
      <c r="CB113" s="1016"/>
      <c r="CC113" s="1016"/>
      <c r="CD113" s="1016"/>
      <c r="CE113" s="1016"/>
      <c r="CF113" s="1010">
        <v>0.5</v>
      </c>
      <c r="CG113" s="1011"/>
      <c r="CH113" s="1011"/>
      <c r="CI113" s="1011"/>
      <c r="CJ113" s="1011"/>
      <c r="CK113" s="1041"/>
      <c r="CL113" s="1042"/>
      <c r="CM113" s="1012" t="s">
        <v>466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467</v>
      </c>
      <c r="DM113" s="1055"/>
      <c r="DN113" s="1055"/>
      <c r="DO113" s="1055"/>
      <c r="DP113" s="1056"/>
      <c r="DQ113" s="1057" t="s">
        <v>430</v>
      </c>
      <c r="DR113" s="1055"/>
      <c r="DS113" s="1055"/>
      <c r="DT113" s="1055"/>
      <c r="DU113" s="1056"/>
      <c r="DV113" s="1058" t="s">
        <v>395</v>
      </c>
      <c r="DW113" s="1059"/>
      <c r="DX113" s="1059"/>
      <c r="DY113" s="1059"/>
      <c r="DZ113" s="1060"/>
    </row>
    <row r="114" spans="1:130" s="247" customFormat="1" ht="26.25" customHeight="1" x14ac:dyDescent="0.15">
      <c r="A114" s="1050"/>
      <c r="B114" s="1051"/>
      <c r="C114" s="1046" t="s">
        <v>468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10157</v>
      </c>
      <c r="AB114" s="1055"/>
      <c r="AC114" s="1055"/>
      <c r="AD114" s="1055"/>
      <c r="AE114" s="1056"/>
      <c r="AF114" s="1057">
        <v>11424</v>
      </c>
      <c r="AG114" s="1055"/>
      <c r="AH114" s="1055"/>
      <c r="AI114" s="1055"/>
      <c r="AJ114" s="1056"/>
      <c r="AK114" s="1057">
        <v>10519</v>
      </c>
      <c r="AL114" s="1055"/>
      <c r="AM114" s="1055"/>
      <c r="AN114" s="1055"/>
      <c r="AO114" s="1056"/>
      <c r="AP114" s="1058">
        <v>0.1</v>
      </c>
      <c r="AQ114" s="1059"/>
      <c r="AR114" s="1059"/>
      <c r="AS114" s="1059"/>
      <c r="AT114" s="1060"/>
      <c r="AU114" s="996"/>
      <c r="AV114" s="997"/>
      <c r="AW114" s="997"/>
      <c r="AX114" s="997"/>
      <c r="AY114" s="997"/>
      <c r="AZ114" s="1045" t="s">
        <v>469</v>
      </c>
      <c r="BA114" s="1046"/>
      <c r="BB114" s="1046"/>
      <c r="BC114" s="1046"/>
      <c r="BD114" s="1046"/>
      <c r="BE114" s="1046"/>
      <c r="BF114" s="1046"/>
      <c r="BG114" s="1046"/>
      <c r="BH114" s="1046"/>
      <c r="BI114" s="1046"/>
      <c r="BJ114" s="1046"/>
      <c r="BK114" s="1046"/>
      <c r="BL114" s="1046"/>
      <c r="BM114" s="1046"/>
      <c r="BN114" s="1046"/>
      <c r="BO114" s="1046"/>
      <c r="BP114" s="1047"/>
      <c r="BQ114" s="1015">
        <v>5500025</v>
      </c>
      <c r="BR114" s="1016"/>
      <c r="BS114" s="1016"/>
      <c r="BT114" s="1016"/>
      <c r="BU114" s="1016"/>
      <c r="BV114" s="1016">
        <v>5010162</v>
      </c>
      <c r="BW114" s="1016"/>
      <c r="BX114" s="1016"/>
      <c r="BY114" s="1016"/>
      <c r="BZ114" s="1016"/>
      <c r="CA114" s="1016">
        <v>4335108</v>
      </c>
      <c r="CB114" s="1016"/>
      <c r="CC114" s="1016"/>
      <c r="CD114" s="1016"/>
      <c r="CE114" s="1016"/>
      <c r="CF114" s="1010">
        <v>20.8</v>
      </c>
      <c r="CG114" s="1011"/>
      <c r="CH114" s="1011"/>
      <c r="CI114" s="1011"/>
      <c r="CJ114" s="1011"/>
      <c r="CK114" s="1041"/>
      <c r="CL114" s="1042"/>
      <c r="CM114" s="1012" t="s">
        <v>470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399</v>
      </c>
      <c r="DH114" s="1055"/>
      <c r="DI114" s="1055"/>
      <c r="DJ114" s="1055"/>
      <c r="DK114" s="1056"/>
      <c r="DL114" s="1057" t="s">
        <v>415</v>
      </c>
      <c r="DM114" s="1055"/>
      <c r="DN114" s="1055"/>
      <c r="DO114" s="1055"/>
      <c r="DP114" s="1056"/>
      <c r="DQ114" s="1057" t="s">
        <v>426</v>
      </c>
      <c r="DR114" s="1055"/>
      <c r="DS114" s="1055"/>
      <c r="DT114" s="1055"/>
      <c r="DU114" s="1056"/>
      <c r="DV114" s="1058" t="s">
        <v>430</v>
      </c>
      <c r="DW114" s="1059"/>
      <c r="DX114" s="1059"/>
      <c r="DY114" s="1059"/>
      <c r="DZ114" s="1060"/>
    </row>
    <row r="115" spans="1:130" s="247" customFormat="1" ht="26.25" customHeight="1" x14ac:dyDescent="0.15">
      <c r="A115" s="1050"/>
      <c r="B115" s="1051"/>
      <c r="C115" s="1046" t="s">
        <v>471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33993</v>
      </c>
      <c r="AB115" s="1030"/>
      <c r="AC115" s="1030"/>
      <c r="AD115" s="1030"/>
      <c r="AE115" s="1031"/>
      <c r="AF115" s="1032">
        <v>33294</v>
      </c>
      <c r="AG115" s="1030"/>
      <c r="AH115" s="1030"/>
      <c r="AI115" s="1030"/>
      <c r="AJ115" s="1031"/>
      <c r="AK115" s="1032">
        <v>20059</v>
      </c>
      <c r="AL115" s="1030"/>
      <c r="AM115" s="1030"/>
      <c r="AN115" s="1030"/>
      <c r="AO115" s="1031"/>
      <c r="AP115" s="1033">
        <v>0.1</v>
      </c>
      <c r="AQ115" s="1034"/>
      <c r="AR115" s="1034"/>
      <c r="AS115" s="1034"/>
      <c r="AT115" s="1035"/>
      <c r="AU115" s="996"/>
      <c r="AV115" s="997"/>
      <c r="AW115" s="997"/>
      <c r="AX115" s="997"/>
      <c r="AY115" s="997"/>
      <c r="AZ115" s="1045" t="s">
        <v>472</v>
      </c>
      <c r="BA115" s="1046"/>
      <c r="BB115" s="1046"/>
      <c r="BC115" s="1046"/>
      <c r="BD115" s="1046"/>
      <c r="BE115" s="1046"/>
      <c r="BF115" s="1046"/>
      <c r="BG115" s="1046"/>
      <c r="BH115" s="1046"/>
      <c r="BI115" s="1046"/>
      <c r="BJ115" s="1046"/>
      <c r="BK115" s="1046"/>
      <c r="BL115" s="1046"/>
      <c r="BM115" s="1046"/>
      <c r="BN115" s="1046"/>
      <c r="BO115" s="1046"/>
      <c r="BP115" s="1047"/>
      <c r="BQ115" s="1015" t="s">
        <v>415</v>
      </c>
      <c r="BR115" s="1016"/>
      <c r="BS115" s="1016"/>
      <c r="BT115" s="1016"/>
      <c r="BU115" s="1016"/>
      <c r="BV115" s="1016" t="s">
        <v>467</v>
      </c>
      <c r="BW115" s="1016"/>
      <c r="BX115" s="1016"/>
      <c r="BY115" s="1016"/>
      <c r="BZ115" s="1016"/>
      <c r="CA115" s="1016" t="s">
        <v>399</v>
      </c>
      <c r="CB115" s="1016"/>
      <c r="CC115" s="1016"/>
      <c r="CD115" s="1016"/>
      <c r="CE115" s="1016"/>
      <c r="CF115" s="1010" t="s">
        <v>430</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467</v>
      </c>
      <c r="DH115" s="1055"/>
      <c r="DI115" s="1055"/>
      <c r="DJ115" s="1055"/>
      <c r="DK115" s="1056"/>
      <c r="DL115" s="1057" t="s">
        <v>395</v>
      </c>
      <c r="DM115" s="1055"/>
      <c r="DN115" s="1055"/>
      <c r="DO115" s="1055"/>
      <c r="DP115" s="1056"/>
      <c r="DQ115" s="1057" t="s">
        <v>467</v>
      </c>
      <c r="DR115" s="1055"/>
      <c r="DS115" s="1055"/>
      <c r="DT115" s="1055"/>
      <c r="DU115" s="1056"/>
      <c r="DV115" s="1058" t="s">
        <v>399</v>
      </c>
      <c r="DW115" s="1059"/>
      <c r="DX115" s="1059"/>
      <c r="DY115" s="1059"/>
      <c r="DZ115" s="1060"/>
    </row>
    <row r="116" spans="1:130" s="247" customFormat="1" ht="26.25" customHeight="1" x14ac:dyDescent="0.15">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807</v>
      </c>
      <c r="AB116" s="1055"/>
      <c r="AC116" s="1055"/>
      <c r="AD116" s="1055"/>
      <c r="AE116" s="1056"/>
      <c r="AF116" s="1057">
        <v>304</v>
      </c>
      <c r="AG116" s="1055"/>
      <c r="AH116" s="1055"/>
      <c r="AI116" s="1055"/>
      <c r="AJ116" s="1056"/>
      <c r="AK116" s="1057">
        <v>1159</v>
      </c>
      <c r="AL116" s="1055"/>
      <c r="AM116" s="1055"/>
      <c r="AN116" s="1055"/>
      <c r="AO116" s="1056"/>
      <c r="AP116" s="1058">
        <v>0</v>
      </c>
      <c r="AQ116" s="1059"/>
      <c r="AR116" s="1059"/>
      <c r="AS116" s="1059"/>
      <c r="AT116" s="1060"/>
      <c r="AU116" s="996"/>
      <c r="AV116" s="997"/>
      <c r="AW116" s="997"/>
      <c r="AX116" s="997"/>
      <c r="AY116" s="997"/>
      <c r="AZ116" s="1063" t="s">
        <v>475</v>
      </c>
      <c r="BA116" s="1064"/>
      <c r="BB116" s="1064"/>
      <c r="BC116" s="1064"/>
      <c r="BD116" s="1064"/>
      <c r="BE116" s="1064"/>
      <c r="BF116" s="1064"/>
      <c r="BG116" s="1064"/>
      <c r="BH116" s="1064"/>
      <c r="BI116" s="1064"/>
      <c r="BJ116" s="1064"/>
      <c r="BK116" s="1064"/>
      <c r="BL116" s="1064"/>
      <c r="BM116" s="1064"/>
      <c r="BN116" s="1064"/>
      <c r="BO116" s="1064"/>
      <c r="BP116" s="1065"/>
      <c r="BQ116" s="1015" t="s">
        <v>467</v>
      </c>
      <c r="BR116" s="1016"/>
      <c r="BS116" s="1016"/>
      <c r="BT116" s="1016"/>
      <c r="BU116" s="1016"/>
      <c r="BV116" s="1016" t="s">
        <v>395</v>
      </c>
      <c r="BW116" s="1016"/>
      <c r="BX116" s="1016"/>
      <c r="BY116" s="1016"/>
      <c r="BZ116" s="1016"/>
      <c r="CA116" s="1016" t="s">
        <v>415</v>
      </c>
      <c r="CB116" s="1016"/>
      <c r="CC116" s="1016"/>
      <c r="CD116" s="1016"/>
      <c r="CE116" s="1016"/>
      <c r="CF116" s="1010" t="s">
        <v>399</v>
      </c>
      <c r="CG116" s="1011"/>
      <c r="CH116" s="1011"/>
      <c r="CI116" s="1011"/>
      <c r="CJ116" s="1011"/>
      <c r="CK116" s="1041"/>
      <c r="CL116" s="1042"/>
      <c r="CM116" s="1012" t="s">
        <v>476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467</v>
      </c>
      <c r="DH116" s="1055"/>
      <c r="DI116" s="1055"/>
      <c r="DJ116" s="1055"/>
      <c r="DK116" s="1056"/>
      <c r="DL116" s="1057" t="s">
        <v>467</v>
      </c>
      <c r="DM116" s="1055"/>
      <c r="DN116" s="1055"/>
      <c r="DO116" s="1055"/>
      <c r="DP116" s="1056"/>
      <c r="DQ116" s="1057" t="s">
        <v>395</v>
      </c>
      <c r="DR116" s="1055"/>
      <c r="DS116" s="1055"/>
      <c r="DT116" s="1055"/>
      <c r="DU116" s="1056"/>
      <c r="DV116" s="1058" t="s">
        <v>415</v>
      </c>
      <c r="DW116" s="1059"/>
      <c r="DX116" s="1059"/>
      <c r="DY116" s="1059"/>
      <c r="DZ116" s="1060"/>
    </row>
    <row r="117" spans="1:130" s="247"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477</v>
      </c>
      <c r="Z117" s="982"/>
      <c r="AA117" s="1072">
        <v>7626055</v>
      </c>
      <c r="AB117" s="1073"/>
      <c r="AC117" s="1073"/>
      <c r="AD117" s="1073"/>
      <c r="AE117" s="1074"/>
      <c r="AF117" s="1075">
        <v>7722999</v>
      </c>
      <c r="AG117" s="1073"/>
      <c r="AH117" s="1073"/>
      <c r="AI117" s="1073"/>
      <c r="AJ117" s="1074"/>
      <c r="AK117" s="1075">
        <v>8056715</v>
      </c>
      <c r="AL117" s="1073"/>
      <c r="AM117" s="1073"/>
      <c r="AN117" s="1073"/>
      <c r="AO117" s="1074"/>
      <c r="AP117" s="1076"/>
      <c r="AQ117" s="1077"/>
      <c r="AR117" s="1077"/>
      <c r="AS117" s="1077"/>
      <c r="AT117" s="1078"/>
      <c r="AU117" s="996"/>
      <c r="AV117" s="997"/>
      <c r="AW117" s="997"/>
      <c r="AX117" s="997"/>
      <c r="AY117" s="997"/>
      <c r="AZ117" s="1063" t="s">
        <v>478</v>
      </c>
      <c r="BA117" s="1064"/>
      <c r="BB117" s="1064"/>
      <c r="BC117" s="1064"/>
      <c r="BD117" s="1064"/>
      <c r="BE117" s="1064"/>
      <c r="BF117" s="1064"/>
      <c r="BG117" s="1064"/>
      <c r="BH117" s="1064"/>
      <c r="BI117" s="1064"/>
      <c r="BJ117" s="1064"/>
      <c r="BK117" s="1064"/>
      <c r="BL117" s="1064"/>
      <c r="BM117" s="1064"/>
      <c r="BN117" s="1064"/>
      <c r="BO117" s="1064"/>
      <c r="BP117" s="1065"/>
      <c r="BQ117" s="1015" t="s">
        <v>426</v>
      </c>
      <c r="BR117" s="1016"/>
      <c r="BS117" s="1016"/>
      <c r="BT117" s="1016"/>
      <c r="BU117" s="1016"/>
      <c r="BV117" s="1016" t="s">
        <v>430</v>
      </c>
      <c r="BW117" s="1016"/>
      <c r="BX117" s="1016"/>
      <c r="BY117" s="1016"/>
      <c r="BZ117" s="1016"/>
      <c r="CA117" s="1016" t="s">
        <v>430</v>
      </c>
      <c r="CB117" s="1016"/>
      <c r="CC117" s="1016"/>
      <c r="CD117" s="1016"/>
      <c r="CE117" s="1016"/>
      <c r="CF117" s="1010" t="s">
        <v>395</v>
      </c>
      <c r="CG117" s="1011"/>
      <c r="CH117" s="1011"/>
      <c r="CI117" s="1011"/>
      <c r="CJ117" s="1011"/>
      <c r="CK117" s="1041"/>
      <c r="CL117" s="1042"/>
      <c r="CM117" s="1012" t="s">
        <v>479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399</v>
      </c>
      <c r="DH117" s="1055"/>
      <c r="DI117" s="1055"/>
      <c r="DJ117" s="1055"/>
      <c r="DK117" s="1056"/>
      <c r="DL117" s="1057" t="s">
        <v>426</v>
      </c>
      <c r="DM117" s="1055"/>
      <c r="DN117" s="1055"/>
      <c r="DO117" s="1055"/>
      <c r="DP117" s="1056"/>
      <c r="DQ117" s="1057" t="s">
        <v>395</v>
      </c>
      <c r="DR117" s="1055"/>
      <c r="DS117" s="1055"/>
      <c r="DT117" s="1055"/>
      <c r="DU117" s="1056"/>
      <c r="DV117" s="1058" t="s">
        <v>399</v>
      </c>
      <c r="DW117" s="1059"/>
      <c r="DX117" s="1059"/>
      <c r="DY117" s="1059"/>
      <c r="DZ117" s="1060"/>
    </row>
    <row r="118" spans="1:130" s="247" customFormat="1" ht="26.25" customHeight="1" x14ac:dyDescent="0.15">
      <c r="A118" s="1000" t="s">
        <v>451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449</v>
      </c>
      <c r="AB118" s="981"/>
      <c r="AC118" s="981"/>
      <c r="AD118" s="981"/>
      <c r="AE118" s="982"/>
      <c r="AF118" s="980" t="s">
        <v>308</v>
      </c>
      <c r="AG118" s="981"/>
      <c r="AH118" s="981"/>
      <c r="AI118" s="981"/>
      <c r="AJ118" s="982"/>
      <c r="AK118" s="980" t="s">
        <v>307</v>
      </c>
      <c r="AL118" s="981"/>
      <c r="AM118" s="981"/>
      <c r="AN118" s="981"/>
      <c r="AO118" s="982"/>
      <c r="AP118" s="1067" t="s">
        <v>450</v>
      </c>
      <c r="AQ118" s="1068"/>
      <c r="AR118" s="1068"/>
      <c r="AS118" s="1068"/>
      <c r="AT118" s="1069"/>
      <c r="AU118" s="996"/>
      <c r="AV118" s="997"/>
      <c r="AW118" s="997"/>
      <c r="AX118" s="997"/>
      <c r="AY118" s="997"/>
      <c r="AZ118" s="1070" t="s">
        <v>480</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430</v>
      </c>
      <c r="BW118" s="1094"/>
      <c r="BX118" s="1094"/>
      <c r="BY118" s="1094"/>
      <c r="BZ118" s="1094"/>
      <c r="CA118" s="1094" t="s">
        <v>426</v>
      </c>
      <c r="CB118" s="1094"/>
      <c r="CC118" s="1094"/>
      <c r="CD118" s="1094"/>
      <c r="CE118" s="1094"/>
      <c r="CF118" s="1010" t="s">
        <v>456</v>
      </c>
      <c r="CG118" s="1011"/>
      <c r="CH118" s="1011"/>
      <c r="CI118" s="1011"/>
      <c r="CJ118" s="1011"/>
      <c r="CK118" s="1041"/>
      <c r="CL118" s="1042"/>
      <c r="CM118" s="1012" t="s">
        <v>481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430</v>
      </c>
      <c r="DH118" s="1055"/>
      <c r="DI118" s="1055"/>
      <c r="DJ118" s="1055"/>
      <c r="DK118" s="1056"/>
      <c r="DL118" s="1057" t="s">
        <v>399</v>
      </c>
      <c r="DM118" s="1055"/>
      <c r="DN118" s="1055"/>
      <c r="DO118" s="1055"/>
      <c r="DP118" s="1056"/>
      <c r="DQ118" s="1057" t="s">
        <v>430</v>
      </c>
      <c r="DR118" s="1055"/>
      <c r="DS118" s="1055"/>
      <c r="DT118" s="1055"/>
      <c r="DU118" s="1056"/>
      <c r="DV118" s="1058" t="s">
        <v>430</v>
      </c>
      <c r="DW118" s="1059"/>
      <c r="DX118" s="1059"/>
      <c r="DY118" s="1059"/>
      <c r="DZ118" s="1060"/>
    </row>
    <row r="119" spans="1:130" s="247" customFormat="1" ht="26.25" customHeight="1" x14ac:dyDescent="0.15">
      <c r="A119" s="1154" t="s">
        <v>454</v>
      </c>
      <c r="B119" s="1040"/>
      <c r="C119" s="1019" t="s">
        <v>455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426</v>
      </c>
      <c r="AB119" s="988"/>
      <c r="AC119" s="988"/>
      <c r="AD119" s="988"/>
      <c r="AE119" s="989"/>
      <c r="AF119" s="990" t="s">
        <v>430</v>
      </c>
      <c r="AG119" s="988"/>
      <c r="AH119" s="988"/>
      <c r="AI119" s="988"/>
      <c r="AJ119" s="989"/>
      <c r="AK119" s="990" t="s">
        <v>399</v>
      </c>
      <c r="AL119" s="988"/>
      <c r="AM119" s="988"/>
      <c r="AN119" s="988"/>
      <c r="AO119" s="989"/>
      <c r="AP119" s="991" t="s">
        <v>456</v>
      </c>
      <c r="AQ119" s="992"/>
      <c r="AR119" s="992"/>
      <c r="AS119" s="992"/>
      <c r="AT119" s="993"/>
      <c r="AU119" s="998"/>
      <c r="AV119" s="999"/>
      <c r="AW119" s="999"/>
      <c r="AX119" s="999"/>
      <c r="AY119" s="999"/>
      <c r="AZ119" s="278" t="s">
        <v>186</v>
      </c>
      <c r="BA119" s="278"/>
      <c r="BB119" s="278"/>
      <c r="BC119" s="278"/>
      <c r="BD119" s="278"/>
      <c r="BE119" s="278"/>
      <c r="BF119" s="278"/>
      <c r="BG119" s="278"/>
      <c r="BH119" s="278"/>
      <c r="BI119" s="278"/>
      <c r="BJ119" s="278"/>
      <c r="BK119" s="278"/>
      <c r="BL119" s="278"/>
      <c r="BM119" s="278"/>
      <c r="BN119" s="278"/>
      <c r="BO119" s="1071" t="s">
        <v>482</v>
      </c>
      <c r="BP119" s="1102"/>
      <c r="BQ119" s="1093">
        <v>89279920</v>
      </c>
      <c r="BR119" s="1094"/>
      <c r="BS119" s="1094"/>
      <c r="BT119" s="1094"/>
      <c r="BU119" s="1094"/>
      <c r="BV119" s="1094">
        <v>91766006</v>
      </c>
      <c r="BW119" s="1094"/>
      <c r="BX119" s="1094"/>
      <c r="BY119" s="1094"/>
      <c r="BZ119" s="1094"/>
      <c r="CA119" s="1094">
        <v>91844190</v>
      </c>
      <c r="CB119" s="1094"/>
      <c r="CC119" s="1094"/>
      <c r="CD119" s="1094"/>
      <c r="CE119" s="1094"/>
      <c r="CF119" s="1095"/>
      <c r="CG119" s="1096"/>
      <c r="CH119" s="1096"/>
      <c r="CI119" s="1096"/>
      <c r="CJ119" s="1097"/>
      <c r="CK119" s="1043"/>
      <c r="CL119" s="1044"/>
      <c r="CM119" s="1098" t="s">
        <v>483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93200</v>
      </c>
      <c r="DH119" s="1080"/>
      <c r="DI119" s="1080"/>
      <c r="DJ119" s="1080"/>
      <c r="DK119" s="1081"/>
      <c r="DL119" s="1079">
        <v>53920</v>
      </c>
      <c r="DM119" s="1080"/>
      <c r="DN119" s="1080"/>
      <c r="DO119" s="1080"/>
      <c r="DP119" s="1081"/>
      <c r="DQ119" s="1079">
        <v>34820</v>
      </c>
      <c r="DR119" s="1080"/>
      <c r="DS119" s="1080"/>
      <c r="DT119" s="1080"/>
      <c r="DU119" s="1081"/>
      <c r="DV119" s="1082">
        <v>0.2</v>
      </c>
      <c r="DW119" s="1083"/>
      <c r="DX119" s="1083"/>
      <c r="DY119" s="1083"/>
      <c r="DZ119" s="1084"/>
    </row>
    <row r="120" spans="1:130" s="247" customFormat="1" ht="26.25" customHeight="1" x14ac:dyDescent="0.15">
      <c r="A120" s="1155"/>
      <c r="B120" s="1042"/>
      <c r="C120" s="1012" t="s">
        <v>459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430</v>
      </c>
      <c r="AB120" s="1055"/>
      <c r="AC120" s="1055"/>
      <c r="AD120" s="1055"/>
      <c r="AE120" s="1056"/>
      <c r="AF120" s="1057" t="s">
        <v>399</v>
      </c>
      <c r="AG120" s="1055"/>
      <c r="AH120" s="1055"/>
      <c r="AI120" s="1055"/>
      <c r="AJ120" s="1056"/>
      <c r="AK120" s="1057" t="s">
        <v>430</v>
      </c>
      <c r="AL120" s="1055"/>
      <c r="AM120" s="1055"/>
      <c r="AN120" s="1055"/>
      <c r="AO120" s="1056"/>
      <c r="AP120" s="1058" t="s">
        <v>399</v>
      </c>
      <c r="AQ120" s="1059"/>
      <c r="AR120" s="1059"/>
      <c r="AS120" s="1059"/>
      <c r="AT120" s="1060"/>
      <c r="AU120" s="1085" t="s">
        <v>484</v>
      </c>
      <c r="AV120" s="1086"/>
      <c r="AW120" s="1086"/>
      <c r="AX120" s="1086"/>
      <c r="AY120" s="1087"/>
      <c r="AZ120" s="1036" t="s">
        <v>485</v>
      </c>
      <c r="BA120" s="985"/>
      <c r="BB120" s="985"/>
      <c r="BC120" s="985"/>
      <c r="BD120" s="985"/>
      <c r="BE120" s="985"/>
      <c r="BF120" s="985"/>
      <c r="BG120" s="985"/>
      <c r="BH120" s="985"/>
      <c r="BI120" s="985"/>
      <c r="BJ120" s="985"/>
      <c r="BK120" s="985"/>
      <c r="BL120" s="985"/>
      <c r="BM120" s="985"/>
      <c r="BN120" s="985"/>
      <c r="BO120" s="985"/>
      <c r="BP120" s="986"/>
      <c r="BQ120" s="1022">
        <v>13290405</v>
      </c>
      <c r="BR120" s="1023"/>
      <c r="BS120" s="1023"/>
      <c r="BT120" s="1023"/>
      <c r="BU120" s="1023"/>
      <c r="BV120" s="1023">
        <v>13287838</v>
      </c>
      <c r="BW120" s="1023"/>
      <c r="BX120" s="1023"/>
      <c r="BY120" s="1023"/>
      <c r="BZ120" s="1023"/>
      <c r="CA120" s="1023">
        <v>12985271</v>
      </c>
      <c r="CB120" s="1023"/>
      <c r="CC120" s="1023"/>
      <c r="CD120" s="1023"/>
      <c r="CE120" s="1023"/>
      <c r="CF120" s="1037">
        <v>62.2</v>
      </c>
      <c r="CG120" s="1038"/>
      <c r="CH120" s="1038"/>
      <c r="CI120" s="1038"/>
      <c r="CJ120" s="1038"/>
      <c r="CK120" s="1103" t="s">
        <v>486</v>
      </c>
      <c r="CL120" s="1104"/>
      <c r="CM120" s="1104"/>
      <c r="CN120" s="1104"/>
      <c r="CO120" s="1105"/>
      <c r="CP120" s="1111" t="s">
        <v>487</v>
      </c>
      <c r="CQ120" s="1112"/>
      <c r="CR120" s="1112"/>
      <c r="CS120" s="1112"/>
      <c r="CT120" s="1112"/>
      <c r="CU120" s="1112"/>
      <c r="CV120" s="1112"/>
      <c r="CW120" s="1112"/>
      <c r="CX120" s="1112"/>
      <c r="CY120" s="1112"/>
      <c r="CZ120" s="1112"/>
      <c r="DA120" s="1112"/>
      <c r="DB120" s="1112"/>
      <c r="DC120" s="1112"/>
      <c r="DD120" s="1112"/>
      <c r="DE120" s="1112"/>
      <c r="DF120" s="1113"/>
      <c r="DG120" s="1022">
        <v>17240053</v>
      </c>
      <c r="DH120" s="1023"/>
      <c r="DI120" s="1023"/>
      <c r="DJ120" s="1023"/>
      <c r="DK120" s="1023"/>
      <c r="DL120" s="1023">
        <v>17823600</v>
      </c>
      <c r="DM120" s="1023"/>
      <c r="DN120" s="1023"/>
      <c r="DO120" s="1023"/>
      <c r="DP120" s="1023"/>
      <c r="DQ120" s="1023">
        <v>17766095</v>
      </c>
      <c r="DR120" s="1023"/>
      <c r="DS120" s="1023"/>
      <c r="DT120" s="1023"/>
      <c r="DU120" s="1023"/>
      <c r="DV120" s="1024">
        <v>85.1</v>
      </c>
      <c r="DW120" s="1024"/>
      <c r="DX120" s="1024"/>
      <c r="DY120" s="1024"/>
      <c r="DZ120" s="1025"/>
    </row>
    <row r="121" spans="1:130" s="247" customFormat="1" ht="26.25" customHeight="1" x14ac:dyDescent="0.15">
      <c r="A121" s="1155"/>
      <c r="B121" s="1042"/>
      <c r="C121" s="1063" t="s">
        <v>488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430</v>
      </c>
      <c r="AB121" s="1055"/>
      <c r="AC121" s="1055"/>
      <c r="AD121" s="1055"/>
      <c r="AE121" s="1056"/>
      <c r="AF121" s="1057" t="s">
        <v>399</v>
      </c>
      <c r="AG121" s="1055"/>
      <c r="AH121" s="1055"/>
      <c r="AI121" s="1055"/>
      <c r="AJ121" s="1056"/>
      <c r="AK121" s="1057" t="s">
        <v>399</v>
      </c>
      <c r="AL121" s="1055"/>
      <c r="AM121" s="1055"/>
      <c r="AN121" s="1055"/>
      <c r="AO121" s="1056"/>
      <c r="AP121" s="1058" t="s">
        <v>430</v>
      </c>
      <c r="AQ121" s="1059"/>
      <c r="AR121" s="1059"/>
      <c r="AS121" s="1059"/>
      <c r="AT121" s="1060"/>
      <c r="AU121" s="1088"/>
      <c r="AV121" s="1089"/>
      <c r="AW121" s="1089"/>
      <c r="AX121" s="1089"/>
      <c r="AY121" s="1090"/>
      <c r="AZ121" s="1045" t="s">
        <v>489</v>
      </c>
      <c r="BA121" s="1046"/>
      <c r="BB121" s="1046"/>
      <c r="BC121" s="1046"/>
      <c r="BD121" s="1046"/>
      <c r="BE121" s="1046"/>
      <c r="BF121" s="1046"/>
      <c r="BG121" s="1046"/>
      <c r="BH121" s="1046"/>
      <c r="BI121" s="1046"/>
      <c r="BJ121" s="1046"/>
      <c r="BK121" s="1046"/>
      <c r="BL121" s="1046"/>
      <c r="BM121" s="1046"/>
      <c r="BN121" s="1046"/>
      <c r="BO121" s="1046"/>
      <c r="BP121" s="1047"/>
      <c r="BQ121" s="1015">
        <v>8218914</v>
      </c>
      <c r="BR121" s="1016"/>
      <c r="BS121" s="1016"/>
      <c r="BT121" s="1016"/>
      <c r="BU121" s="1016"/>
      <c r="BV121" s="1016">
        <v>8301756</v>
      </c>
      <c r="BW121" s="1016"/>
      <c r="BX121" s="1016"/>
      <c r="BY121" s="1016"/>
      <c r="BZ121" s="1016"/>
      <c r="CA121" s="1016">
        <v>8322055</v>
      </c>
      <c r="CB121" s="1016"/>
      <c r="CC121" s="1016"/>
      <c r="CD121" s="1016"/>
      <c r="CE121" s="1016"/>
      <c r="CF121" s="1010">
        <v>39.9</v>
      </c>
      <c r="CG121" s="1011"/>
      <c r="CH121" s="1011"/>
      <c r="CI121" s="1011"/>
      <c r="CJ121" s="1011"/>
      <c r="CK121" s="1106"/>
      <c r="CL121" s="1107"/>
      <c r="CM121" s="1107"/>
      <c r="CN121" s="1107"/>
      <c r="CO121" s="1108"/>
      <c r="CP121" s="1116" t="s">
        <v>490</v>
      </c>
      <c r="CQ121" s="1117"/>
      <c r="CR121" s="1117"/>
      <c r="CS121" s="1117"/>
      <c r="CT121" s="1117"/>
      <c r="CU121" s="1117"/>
      <c r="CV121" s="1117"/>
      <c r="CW121" s="1117"/>
      <c r="CX121" s="1117"/>
      <c r="CY121" s="1117"/>
      <c r="CZ121" s="1117"/>
      <c r="DA121" s="1117"/>
      <c r="DB121" s="1117"/>
      <c r="DC121" s="1117"/>
      <c r="DD121" s="1117"/>
      <c r="DE121" s="1117"/>
      <c r="DF121" s="1118"/>
      <c r="DG121" s="1015">
        <v>1365429</v>
      </c>
      <c r="DH121" s="1016"/>
      <c r="DI121" s="1016"/>
      <c r="DJ121" s="1016"/>
      <c r="DK121" s="1016"/>
      <c r="DL121" s="1016">
        <v>1468986</v>
      </c>
      <c r="DM121" s="1016"/>
      <c r="DN121" s="1016"/>
      <c r="DO121" s="1016"/>
      <c r="DP121" s="1016"/>
      <c r="DQ121" s="1016">
        <v>1715040</v>
      </c>
      <c r="DR121" s="1016"/>
      <c r="DS121" s="1016"/>
      <c r="DT121" s="1016"/>
      <c r="DU121" s="1016"/>
      <c r="DV121" s="1017">
        <v>8.1999999999999993</v>
      </c>
      <c r="DW121" s="1017"/>
      <c r="DX121" s="1017"/>
      <c r="DY121" s="1017"/>
      <c r="DZ121" s="1018"/>
    </row>
    <row r="122" spans="1:130" s="247" customFormat="1" ht="26.25" customHeight="1" x14ac:dyDescent="0.15">
      <c r="A122" s="1155"/>
      <c r="B122" s="1042"/>
      <c r="C122" s="1012" t="s">
        <v>470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399</v>
      </c>
      <c r="AB122" s="1055"/>
      <c r="AC122" s="1055"/>
      <c r="AD122" s="1055"/>
      <c r="AE122" s="1056"/>
      <c r="AF122" s="1057" t="s">
        <v>430</v>
      </c>
      <c r="AG122" s="1055"/>
      <c r="AH122" s="1055"/>
      <c r="AI122" s="1055"/>
      <c r="AJ122" s="1056"/>
      <c r="AK122" s="1057" t="s">
        <v>430</v>
      </c>
      <c r="AL122" s="1055"/>
      <c r="AM122" s="1055"/>
      <c r="AN122" s="1055"/>
      <c r="AO122" s="1056"/>
      <c r="AP122" s="1058" t="s">
        <v>415</v>
      </c>
      <c r="AQ122" s="1059"/>
      <c r="AR122" s="1059"/>
      <c r="AS122" s="1059"/>
      <c r="AT122" s="1060"/>
      <c r="AU122" s="1088"/>
      <c r="AV122" s="1089"/>
      <c r="AW122" s="1089"/>
      <c r="AX122" s="1089"/>
      <c r="AY122" s="1090"/>
      <c r="AZ122" s="1070" t="s">
        <v>491</v>
      </c>
      <c r="BA122" s="1061"/>
      <c r="BB122" s="1061"/>
      <c r="BC122" s="1061"/>
      <c r="BD122" s="1061"/>
      <c r="BE122" s="1061"/>
      <c r="BF122" s="1061"/>
      <c r="BG122" s="1061"/>
      <c r="BH122" s="1061"/>
      <c r="BI122" s="1061"/>
      <c r="BJ122" s="1061"/>
      <c r="BK122" s="1061"/>
      <c r="BL122" s="1061"/>
      <c r="BM122" s="1061"/>
      <c r="BN122" s="1061"/>
      <c r="BO122" s="1061"/>
      <c r="BP122" s="1062"/>
      <c r="BQ122" s="1093">
        <v>60162838</v>
      </c>
      <c r="BR122" s="1094"/>
      <c r="BS122" s="1094"/>
      <c r="BT122" s="1094"/>
      <c r="BU122" s="1094"/>
      <c r="BV122" s="1094">
        <v>62434794</v>
      </c>
      <c r="BW122" s="1094"/>
      <c r="BX122" s="1094"/>
      <c r="BY122" s="1094"/>
      <c r="BZ122" s="1094"/>
      <c r="CA122" s="1094">
        <v>61779871</v>
      </c>
      <c r="CB122" s="1094"/>
      <c r="CC122" s="1094"/>
      <c r="CD122" s="1094"/>
      <c r="CE122" s="1094"/>
      <c r="CF122" s="1114">
        <v>296.10000000000002</v>
      </c>
      <c r="CG122" s="1115"/>
      <c r="CH122" s="1115"/>
      <c r="CI122" s="1115"/>
      <c r="CJ122" s="1115"/>
      <c r="CK122" s="1106"/>
      <c r="CL122" s="1107"/>
      <c r="CM122" s="1107"/>
      <c r="CN122" s="1107"/>
      <c r="CO122" s="1108"/>
      <c r="CP122" s="1116" t="s">
        <v>420</v>
      </c>
      <c r="CQ122" s="1117"/>
      <c r="CR122" s="1117"/>
      <c r="CS122" s="1117"/>
      <c r="CT122" s="1117"/>
      <c r="CU122" s="1117"/>
      <c r="CV122" s="1117"/>
      <c r="CW122" s="1117"/>
      <c r="CX122" s="1117"/>
      <c r="CY122" s="1117"/>
      <c r="CZ122" s="1117"/>
      <c r="DA122" s="1117"/>
      <c r="DB122" s="1117"/>
      <c r="DC122" s="1117"/>
      <c r="DD122" s="1117"/>
      <c r="DE122" s="1117"/>
      <c r="DF122" s="1118"/>
      <c r="DG122" s="1015">
        <v>450429</v>
      </c>
      <c r="DH122" s="1016"/>
      <c r="DI122" s="1016"/>
      <c r="DJ122" s="1016"/>
      <c r="DK122" s="1016"/>
      <c r="DL122" s="1016">
        <v>427782</v>
      </c>
      <c r="DM122" s="1016"/>
      <c r="DN122" s="1016"/>
      <c r="DO122" s="1016"/>
      <c r="DP122" s="1016"/>
      <c r="DQ122" s="1016">
        <v>412083</v>
      </c>
      <c r="DR122" s="1016"/>
      <c r="DS122" s="1016"/>
      <c r="DT122" s="1016"/>
      <c r="DU122" s="1016"/>
      <c r="DV122" s="1017">
        <v>2</v>
      </c>
      <c r="DW122" s="1017"/>
      <c r="DX122" s="1017"/>
      <c r="DY122" s="1017"/>
      <c r="DZ122" s="1018"/>
    </row>
    <row r="123" spans="1:130" s="247" customFormat="1" ht="26.25" customHeight="1" x14ac:dyDescent="0.15">
      <c r="A123" s="1155"/>
      <c r="B123" s="1042"/>
      <c r="C123" s="1012" t="s">
        <v>476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430</v>
      </c>
      <c r="AB123" s="1055"/>
      <c r="AC123" s="1055"/>
      <c r="AD123" s="1055"/>
      <c r="AE123" s="1056"/>
      <c r="AF123" s="1057" t="s">
        <v>399</v>
      </c>
      <c r="AG123" s="1055"/>
      <c r="AH123" s="1055"/>
      <c r="AI123" s="1055"/>
      <c r="AJ123" s="1056"/>
      <c r="AK123" s="1057" t="s">
        <v>430</v>
      </c>
      <c r="AL123" s="1055"/>
      <c r="AM123" s="1055"/>
      <c r="AN123" s="1055"/>
      <c r="AO123" s="1056"/>
      <c r="AP123" s="1058" t="s">
        <v>430</v>
      </c>
      <c r="AQ123" s="1059"/>
      <c r="AR123" s="1059"/>
      <c r="AS123" s="1059"/>
      <c r="AT123" s="1060"/>
      <c r="AU123" s="1091"/>
      <c r="AV123" s="1092"/>
      <c r="AW123" s="1092"/>
      <c r="AX123" s="1092"/>
      <c r="AY123" s="1092"/>
      <c r="AZ123" s="278" t="s">
        <v>186</v>
      </c>
      <c r="BA123" s="278"/>
      <c r="BB123" s="278"/>
      <c r="BC123" s="278"/>
      <c r="BD123" s="278"/>
      <c r="BE123" s="278"/>
      <c r="BF123" s="278"/>
      <c r="BG123" s="278"/>
      <c r="BH123" s="278"/>
      <c r="BI123" s="278"/>
      <c r="BJ123" s="278"/>
      <c r="BK123" s="278"/>
      <c r="BL123" s="278"/>
      <c r="BM123" s="278"/>
      <c r="BN123" s="278"/>
      <c r="BO123" s="1071" t="s">
        <v>492</v>
      </c>
      <c r="BP123" s="1102"/>
      <c r="BQ123" s="1161">
        <v>81672157</v>
      </c>
      <c r="BR123" s="1162"/>
      <c r="BS123" s="1162"/>
      <c r="BT123" s="1162"/>
      <c r="BU123" s="1162"/>
      <c r="BV123" s="1162">
        <v>84024388</v>
      </c>
      <c r="BW123" s="1162"/>
      <c r="BX123" s="1162"/>
      <c r="BY123" s="1162"/>
      <c r="BZ123" s="1162"/>
      <c r="CA123" s="1162">
        <v>83087197</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v>376667</v>
      </c>
      <c r="DH123" s="1055"/>
      <c r="DI123" s="1055"/>
      <c r="DJ123" s="1055"/>
      <c r="DK123" s="1056"/>
      <c r="DL123" s="1057">
        <v>341172</v>
      </c>
      <c r="DM123" s="1055"/>
      <c r="DN123" s="1055"/>
      <c r="DO123" s="1055"/>
      <c r="DP123" s="1056"/>
      <c r="DQ123" s="1057">
        <v>303929</v>
      </c>
      <c r="DR123" s="1055"/>
      <c r="DS123" s="1055"/>
      <c r="DT123" s="1055"/>
      <c r="DU123" s="1056"/>
      <c r="DV123" s="1058">
        <v>1.5</v>
      </c>
      <c r="DW123" s="1059"/>
      <c r="DX123" s="1059"/>
      <c r="DY123" s="1059"/>
      <c r="DZ123" s="1060"/>
    </row>
    <row r="124" spans="1:130" s="247" customFormat="1" ht="26.25" customHeight="1" thickBot="1" x14ac:dyDescent="0.2">
      <c r="A124" s="1155"/>
      <c r="B124" s="1042"/>
      <c r="C124" s="1012" t="s">
        <v>479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415</v>
      </c>
      <c r="AB124" s="1055"/>
      <c r="AC124" s="1055"/>
      <c r="AD124" s="1055"/>
      <c r="AE124" s="1056"/>
      <c r="AF124" s="1057" t="s">
        <v>415</v>
      </c>
      <c r="AG124" s="1055"/>
      <c r="AH124" s="1055"/>
      <c r="AI124" s="1055"/>
      <c r="AJ124" s="1056"/>
      <c r="AK124" s="1057" t="s">
        <v>415</v>
      </c>
      <c r="AL124" s="1055"/>
      <c r="AM124" s="1055"/>
      <c r="AN124" s="1055"/>
      <c r="AO124" s="1056"/>
      <c r="AP124" s="1058" t="s">
        <v>430</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35.299999999999997</v>
      </c>
      <c r="BR124" s="1124"/>
      <c r="BS124" s="1124"/>
      <c r="BT124" s="1124"/>
      <c r="BU124" s="1124"/>
      <c r="BV124" s="1124">
        <v>36.5</v>
      </c>
      <c r="BW124" s="1124"/>
      <c r="BX124" s="1124"/>
      <c r="BY124" s="1124"/>
      <c r="BZ124" s="1124"/>
      <c r="CA124" s="1124">
        <v>41.9</v>
      </c>
      <c r="CB124" s="1124"/>
      <c r="CC124" s="1124"/>
      <c r="CD124" s="1124"/>
      <c r="CE124" s="1124"/>
      <c r="CF124" s="1125"/>
      <c r="CG124" s="1126"/>
      <c r="CH124" s="1126"/>
      <c r="CI124" s="1126"/>
      <c r="CJ124" s="1127"/>
      <c r="CK124" s="1109"/>
      <c r="CL124" s="1109"/>
      <c r="CM124" s="1109"/>
      <c r="CN124" s="1109"/>
      <c r="CO124" s="1110"/>
      <c r="CP124" s="1116" t="s">
        <v>495</v>
      </c>
      <c r="CQ124" s="1117"/>
      <c r="CR124" s="1117"/>
      <c r="CS124" s="1117"/>
      <c r="CT124" s="1117"/>
      <c r="CU124" s="1117"/>
      <c r="CV124" s="1117"/>
      <c r="CW124" s="1117"/>
      <c r="CX124" s="1117"/>
      <c r="CY124" s="1117"/>
      <c r="CZ124" s="1117"/>
      <c r="DA124" s="1117"/>
      <c r="DB124" s="1117"/>
      <c r="DC124" s="1117"/>
      <c r="DD124" s="1117"/>
      <c r="DE124" s="1117"/>
      <c r="DF124" s="1118"/>
      <c r="DG124" s="1101">
        <v>158998</v>
      </c>
      <c r="DH124" s="1080"/>
      <c r="DI124" s="1080"/>
      <c r="DJ124" s="1080"/>
      <c r="DK124" s="1081"/>
      <c r="DL124" s="1079">
        <v>164190</v>
      </c>
      <c r="DM124" s="1080"/>
      <c r="DN124" s="1080"/>
      <c r="DO124" s="1080"/>
      <c r="DP124" s="1081"/>
      <c r="DQ124" s="1079">
        <v>174173</v>
      </c>
      <c r="DR124" s="1080"/>
      <c r="DS124" s="1080"/>
      <c r="DT124" s="1080"/>
      <c r="DU124" s="1081"/>
      <c r="DV124" s="1082">
        <v>0.8</v>
      </c>
      <c r="DW124" s="1083"/>
      <c r="DX124" s="1083"/>
      <c r="DY124" s="1083"/>
      <c r="DZ124" s="1084"/>
    </row>
    <row r="125" spans="1:130" s="247" customFormat="1" ht="26.25" customHeight="1" x14ac:dyDescent="0.15">
      <c r="A125" s="1155"/>
      <c r="B125" s="1042"/>
      <c r="C125" s="1012" t="s">
        <v>481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430</v>
      </c>
      <c r="AB125" s="1055"/>
      <c r="AC125" s="1055"/>
      <c r="AD125" s="1055"/>
      <c r="AE125" s="1056"/>
      <c r="AF125" s="1057" t="s">
        <v>430</v>
      </c>
      <c r="AG125" s="1055"/>
      <c r="AH125" s="1055"/>
      <c r="AI125" s="1055"/>
      <c r="AJ125" s="1056"/>
      <c r="AK125" s="1057" t="s">
        <v>430</v>
      </c>
      <c r="AL125" s="1055"/>
      <c r="AM125" s="1055"/>
      <c r="AN125" s="1055"/>
      <c r="AO125" s="1056"/>
      <c r="AP125" s="1058" t="s">
        <v>430</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496</v>
      </c>
      <c r="CL125" s="1104"/>
      <c r="CM125" s="1104"/>
      <c r="CN125" s="1104"/>
      <c r="CO125" s="1105"/>
      <c r="CP125" s="1036" t="s">
        <v>497</v>
      </c>
      <c r="CQ125" s="985"/>
      <c r="CR125" s="985"/>
      <c r="CS125" s="985"/>
      <c r="CT125" s="985"/>
      <c r="CU125" s="985"/>
      <c r="CV125" s="985"/>
      <c r="CW125" s="985"/>
      <c r="CX125" s="985"/>
      <c r="CY125" s="985"/>
      <c r="CZ125" s="985"/>
      <c r="DA125" s="985"/>
      <c r="DB125" s="985"/>
      <c r="DC125" s="985"/>
      <c r="DD125" s="985"/>
      <c r="DE125" s="985"/>
      <c r="DF125" s="986"/>
      <c r="DG125" s="1022" t="s">
        <v>430</v>
      </c>
      <c r="DH125" s="1023"/>
      <c r="DI125" s="1023"/>
      <c r="DJ125" s="1023"/>
      <c r="DK125" s="1023"/>
      <c r="DL125" s="1023" t="s">
        <v>430</v>
      </c>
      <c r="DM125" s="1023"/>
      <c r="DN125" s="1023"/>
      <c r="DO125" s="1023"/>
      <c r="DP125" s="1023"/>
      <c r="DQ125" s="1023" t="s">
        <v>430</v>
      </c>
      <c r="DR125" s="1023"/>
      <c r="DS125" s="1023"/>
      <c r="DT125" s="1023"/>
      <c r="DU125" s="1023"/>
      <c r="DV125" s="1024" t="s">
        <v>430</v>
      </c>
      <c r="DW125" s="1024"/>
      <c r="DX125" s="1024"/>
      <c r="DY125" s="1024"/>
      <c r="DZ125" s="1025"/>
    </row>
    <row r="126" spans="1:130" s="247" customFormat="1" ht="26.25" customHeight="1" thickBot="1" x14ac:dyDescent="0.2">
      <c r="A126" s="1155"/>
      <c r="B126" s="1042"/>
      <c r="C126" s="1012" t="s">
        <v>483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31780</v>
      </c>
      <c r="AB126" s="1055"/>
      <c r="AC126" s="1055"/>
      <c r="AD126" s="1055"/>
      <c r="AE126" s="1056"/>
      <c r="AF126" s="1057">
        <v>31780</v>
      </c>
      <c r="AG126" s="1055"/>
      <c r="AH126" s="1055"/>
      <c r="AI126" s="1055"/>
      <c r="AJ126" s="1056"/>
      <c r="AK126" s="1057">
        <v>19100</v>
      </c>
      <c r="AL126" s="1055"/>
      <c r="AM126" s="1055"/>
      <c r="AN126" s="1055"/>
      <c r="AO126" s="1056"/>
      <c r="AP126" s="1058">
        <v>0.1</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498</v>
      </c>
      <c r="CQ126" s="1046"/>
      <c r="CR126" s="1046"/>
      <c r="CS126" s="1046"/>
      <c r="CT126" s="1046"/>
      <c r="CU126" s="1046"/>
      <c r="CV126" s="1046"/>
      <c r="CW126" s="1046"/>
      <c r="CX126" s="1046"/>
      <c r="CY126" s="1046"/>
      <c r="CZ126" s="1046"/>
      <c r="DA126" s="1046"/>
      <c r="DB126" s="1046"/>
      <c r="DC126" s="1046"/>
      <c r="DD126" s="1046"/>
      <c r="DE126" s="1046"/>
      <c r="DF126" s="1047"/>
      <c r="DG126" s="1015" t="s">
        <v>430</v>
      </c>
      <c r="DH126" s="1016"/>
      <c r="DI126" s="1016"/>
      <c r="DJ126" s="1016"/>
      <c r="DK126" s="1016"/>
      <c r="DL126" s="1016" t="s">
        <v>430</v>
      </c>
      <c r="DM126" s="1016"/>
      <c r="DN126" s="1016"/>
      <c r="DO126" s="1016"/>
      <c r="DP126" s="1016"/>
      <c r="DQ126" s="1016" t="s">
        <v>430</v>
      </c>
      <c r="DR126" s="1016"/>
      <c r="DS126" s="1016"/>
      <c r="DT126" s="1016"/>
      <c r="DU126" s="1016"/>
      <c r="DV126" s="1017" t="s">
        <v>430</v>
      </c>
      <c r="DW126" s="1017"/>
      <c r="DX126" s="1017"/>
      <c r="DY126" s="1017"/>
      <c r="DZ126" s="1018"/>
    </row>
    <row r="127" spans="1:130" s="247" customFormat="1" ht="26.25" customHeight="1" x14ac:dyDescent="0.15">
      <c r="A127" s="1156"/>
      <c r="B127" s="1044"/>
      <c r="C127" s="1098" t="s">
        <v>499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2213</v>
      </c>
      <c r="AB127" s="1055"/>
      <c r="AC127" s="1055"/>
      <c r="AD127" s="1055"/>
      <c r="AE127" s="1056"/>
      <c r="AF127" s="1057">
        <v>1514</v>
      </c>
      <c r="AG127" s="1055"/>
      <c r="AH127" s="1055"/>
      <c r="AI127" s="1055"/>
      <c r="AJ127" s="1056"/>
      <c r="AK127" s="1057">
        <v>959</v>
      </c>
      <c r="AL127" s="1055"/>
      <c r="AM127" s="1055"/>
      <c r="AN127" s="1055"/>
      <c r="AO127" s="1056"/>
      <c r="AP127" s="1058">
        <v>0</v>
      </c>
      <c r="AQ127" s="1059"/>
      <c r="AR127" s="1059"/>
      <c r="AS127" s="1059"/>
      <c r="AT127" s="1060"/>
      <c r="AU127" s="283"/>
      <c r="AV127" s="283"/>
      <c r="AW127" s="283"/>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430</v>
      </c>
      <c r="DH127" s="1016"/>
      <c r="DI127" s="1016"/>
      <c r="DJ127" s="1016"/>
      <c r="DK127" s="1016"/>
      <c r="DL127" s="1016" t="s">
        <v>430</v>
      </c>
      <c r="DM127" s="1016"/>
      <c r="DN127" s="1016"/>
      <c r="DO127" s="1016"/>
      <c r="DP127" s="1016"/>
      <c r="DQ127" s="1016" t="s">
        <v>430</v>
      </c>
      <c r="DR127" s="1016"/>
      <c r="DS127" s="1016"/>
      <c r="DT127" s="1016"/>
      <c r="DU127" s="1016"/>
      <c r="DV127" s="1017" t="s">
        <v>430</v>
      </c>
      <c r="DW127" s="1017"/>
      <c r="DX127" s="1017"/>
      <c r="DY127" s="1017"/>
      <c r="DZ127" s="1018"/>
    </row>
    <row r="128" spans="1:130" s="247" customFormat="1" ht="26.25" customHeight="1" thickBot="1" x14ac:dyDescent="0.2">
      <c r="A128" s="1139" t="s">
        <v>505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506</v>
      </c>
      <c r="X128" s="1141"/>
      <c r="Y128" s="1141"/>
      <c r="Z128" s="1142"/>
      <c r="AA128" s="1143">
        <v>879406</v>
      </c>
      <c r="AB128" s="1144"/>
      <c r="AC128" s="1144"/>
      <c r="AD128" s="1144"/>
      <c r="AE128" s="1145"/>
      <c r="AF128" s="1146">
        <v>809291</v>
      </c>
      <c r="AG128" s="1144"/>
      <c r="AH128" s="1144"/>
      <c r="AI128" s="1144"/>
      <c r="AJ128" s="1145"/>
      <c r="AK128" s="1146">
        <v>850355</v>
      </c>
      <c r="AL128" s="1144"/>
      <c r="AM128" s="1144"/>
      <c r="AN128" s="1144"/>
      <c r="AO128" s="1145"/>
      <c r="AP128" s="1147"/>
      <c r="AQ128" s="1148"/>
      <c r="AR128" s="1148"/>
      <c r="AS128" s="1148"/>
      <c r="AT128" s="1149"/>
      <c r="AU128" s="283"/>
      <c r="AV128" s="283"/>
      <c r="AW128" s="283"/>
      <c r="AX128" s="984" t="s">
        <v>507</v>
      </c>
      <c r="AY128" s="985"/>
      <c r="AZ128" s="985"/>
      <c r="BA128" s="985"/>
      <c r="BB128" s="985"/>
      <c r="BC128" s="985"/>
      <c r="BD128" s="985"/>
      <c r="BE128" s="986"/>
      <c r="BF128" s="1150" t="s">
        <v>508</v>
      </c>
      <c r="BG128" s="1151"/>
      <c r="BH128" s="1151"/>
      <c r="BI128" s="1151"/>
      <c r="BJ128" s="1151"/>
      <c r="BK128" s="1151"/>
      <c r="BL128" s="1152"/>
      <c r="BM128" s="1150">
        <v>11.97</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430</v>
      </c>
      <c r="DH128" s="1136"/>
      <c r="DI128" s="1136"/>
      <c r="DJ128" s="1136"/>
      <c r="DK128" s="1136"/>
      <c r="DL128" s="1136" t="s">
        <v>415</v>
      </c>
      <c r="DM128" s="1136"/>
      <c r="DN128" s="1136"/>
      <c r="DO128" s="1136"/>
      <c r="DP128" s="1136"/>
      <c r="DQ128" s="1136" t="s">
        <v>430</v>
      </c>
      <c r="DR128" s="1136"/>
      <c r="DS128" s="1136"/>
      <c r="DT128" s="1136"/>
      <c r="DU128" s="1136"/>
      <c r="DV128" s="1137" t="s">
        <v>510</v>
      </c>
      <c r="DW128" s="1137"/>
      <c r="DX128" s="1137"/>
      <c r="DY128" s="1137"/>
      <c r="DZ128" s="1138"/>
    </row>
    <row r="129" spans="1:131" s="247"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26862612</v>
      </c>
      <c r="AB129" s="1055"/>
      <c r="AC129" s="1055"/>
      <c r="AD129" s="1055"/>
      <c r="AE129" s="1056"/>
      <c r="AF129" s="1057">
        <v>26675421</v>
      </c>
      <c r="AG129" s="1055"/>
      <c r="AH129" s="1055"/>
      <c r="AI129" s="1055"/>
      <c r="AJ129" s="1056"/>
      <c r="AK129" s="1057">
        <v>26871006</v>
      </c>
      <c r="AL129" s="1055"/>
      <c r="AM129" s="1055"/>
      <c r="AN129" s="1055"/>
      <c r="AO129" s="1056"/>
      <c r="AP129" s="1172"/>
      <c r="AQ129" s="1173"/>
      <c r="AR129" s="1173"/>
      <c r="AS129" s="1173"/>
      <c r="AT129" s="1174"/>
      <c r="AU129" s="285"/>
      <c r="AV129" s="285"/>
      <c r="AW129" s="285"/>
      <c r="AX129" s="1163" t="s">
        <v>512</v>
      </c>
      <c r="AY129" s="1046"/>
      <c r="AZ129" s="1046"/>
      <c r="BA129" s="1046"/>
      <c r="BB129" s="1046"/>
      <c r="BC129" s="1046"/>
      <c r="BD129" s="1046"/>
      <c r="BE129" s="1047"/>
      <c r="BF129" s="1164" t="s">
        <v>415</v>
      </c>
      <c r="BG129" s="1165"/>
      <c r="BH129" s="1165"/>
      <c r="BI129" s="1165"/>
      <c r="BJ129" s="1165"/>
      <c r="BK129" s="1165"/>
      <c r="BL129" s="1166"/>
      <c r="BM129" s="1164">
        <v>16.97</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5332633</v>
      </c>
      <c r="AB130" s="1055"/>
      <c r="AC130" s="1055"/>
      <c r="AD130" s="1055"/>
      <c r="AE130" s="1056"/>
      <c r="AF130" s="1057">
        <v>5495962</v>
      </c>
      <c r="AG130" s="1055"/>
      <c r="AH130" s="1055"/>
      <c r="AI130" s="1055"/>
      <c r="AJ130" s="1056"/>
      <c r="AK130" s="1057">
        <v>6003312</v>
      </c>
      <c r="AL130" s="1055"/>
      <c r="AM130" s="1055"/>
      <c r="AN130" s="1055"/>
      <c r="AO130" s="1056"/>
      <c r="AP130" s="1172"/>
      <c r="AQ130" s="1173"/>
      <c r="AR130" s="1173"/>
      <c r="AS130" s="1173"/>
      <c r="AT130" s="1174"/>
      <c r="AU130" s="285"/>
      <c r="AV130" s="285"/>
      <c r="AW130" s="285"/>
      <c r="AX130" s="1163" t="s">
        <v>515</v>
      </c>
      <c r="AY130" s="1046"/>
      <c r="AZ130" s="1046"/>
      <c r="BA130" s="1046"/>
      <c r="BB130" s="1046"/>
      <c r="BC130" s="1046"/>
      <c r="BD130" s="1046"/>
      <c r="BE130" s="1047"/>
      <c r="BF130" s="1200">
        <v>6.3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21529979</v>
      </c>
      <c r="AB131" s="1080"/>
      <c r="AC131" s="1080"/>
      <c r="AD131" s="1080"/>
      <c r="AE131" s="1081"/>
      <c r="AF131" s="1079">
        <v>21179459</v>
      </c>
      <c r="AG131" s="1080"/>
      <c r="AH131" s="1080"/>
      <c r="AI131" s="1080"/>
      <c r="AJ131" s="1081"/>
      <c r="AK131" s="1079">
        <v>20867694</v>
      </c>
      <c r="AL131" s="1080"/>
      <c r="AM131" s="1080"/>
      <c r="AN131" s="1080"/>
      <c r="AO131" s="1081"/>
      <c r="AP131" s="1210"/>
      <c r="AQ131" s="1211"/>
      <c r="AR131" s="1211"/>
      <c r="AS131" s="1211"/>
      <c r="AT131" s="1212"/>
      <c r="AU131" s="285"/>
      <c r="AV131" s="285"/>
      <c r="AW131" s="285"/>
      <c r="AX131" s="1182" t="s">
        <v>517</v>
      </c>
      <c r="AY131" s="1133"/>
      <c r="AZ131" s="1133"/>
      <c r="BA131" s="1133"/>
      <c r="BB131" s="1133"/>
      <c r="BC131" s="1133"/>
      <c r="BD131" s="1133"/>
      <c r="BE131" s="1134"/>
      <c r="BF131" s="1183">
        <v>41.9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6.5676608420000004</v>
      </c>
      <c r="AB132" s="1196"/>
      <c r="AC132" s="1196"/>
      <c r="AD132" s="1196"/>
      <c r="AE132" s="1197"/>
      <c r="AF132" s="1198">
        <v>6.6939670180000004</v>
      </c>
      <c r="AG132" s="1196"/>
      <c r="AH132" s="1196"/>
      <c r="AI132" s="1196"/>
      <c r="AJ132" s="1197"/>
      <c r="AK132" s="1198">
        <v>5.7651192260000004</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7</v>
      </c>
      <c r="AB133" s="1179"/>
      <c r="AC133" s="1179"/>
      <c r="AD133" s="1179"/>
      <c r="AE133" s="1180"/>
      <c r="AF133" s="1178">
        <v>6.7</v>
      </c>
      <c r="AG133" s="1179"/>
      <c r="AH133" s="1179"/>
      <c r="AI133" s="1179"/>
      <c r="AJ133" s="1180"/>
      <c r="AK133" s="1178">
        <v>6.3</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Z5XIX7tl4llKvXstBfA7VbvBpVDkfi1bmWEYJCLnwBgc7cYMnNLfaOIUBBnak8lIyUei3bMtjJFlAd7GF45IA==" saltValue="eBcCq6Ol5QQBjhpTkQ4s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ySs1AvURxjCkDThKLv9gbj/VfrPJByb2JyY5Or/21GNDysKQOro4W0s14VgtxkKgMbZCmiPXCRQUy1u7smDdg==" saltValue="+JFLIlcggK3Z+wNLurec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dHOZzIlbmzjS00phUxS1TqgP3eQxWM80+f39Ly9adbBLB07whdj+pI31PXUTZAUcfo3GI7Uz7l+r7zHApOXrw==" saltValue="mkJuLQ84xzH6H250q59g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529</v>
      </c>
      <c r="AL9" s="1219"/>
      <c r="AM9" s="1219"/>
      <c r="AN9" s="1220"/>
      <c r="AO9" s="313">
        <v>7467864</v>
      </c>
      <c r="AP9" s="313">
        <v>80223</v>
      </c>
      <c r="AQ9" s="314">
        <v>63299</v>
      </c>
      <c r="AR9" s="315">
        <v>26.7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530</v>
      </c>
      <c r="AL10" s="1219"/>
      <c r="AM10" s="1219"/>
      <c r="AN10" s="1220"/>
      <c r="AO10" s="316">
        <v>508648</v>
      </c>
      <c r="AP10" s="316">
        <v>5464</v>
      </c>
      <c r="AQ10" s="317">
        <v>6012</v>
      </c>
      <c r="AR10" s="318">
        <v>-9.1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531</v>
      </c>
      <c r="AL11" s="1219"/>
      <c r="AM11" s="1219"/>
      <c r="AN11" s="1220"/>
      <c r="AO11" s="316">
        <v>7168</v>
      </c>
      <c r="AP11" s="316">
        <v>77</v>
      </c>
      <c r="AQ11" s="317">
        <v>6006</v>
      </c>
      <c r="AR11" s="318">
        <v>-98.7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532</v>
      </c>
      <c r="AL12" s="1219"/>
      <c r="AM12" s="1219"/>
      <c r="AN12" s="1220"/>
      <c r="AO12" s="316" t="s">
        <v>533</v>
      </c>
      <c r="AP12" s="316" t="s">
        <v>533</v>
      </c>
      <c r="AQ12" s="317">
        <v>1513</v>
      </c>
      <c r="AR12" s="318" t="s">
        <v>533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534</v>
      </c>
      <c r="AL13" s="1219"/>
      <c r="AM13" s="1219"/>
      <c r="AN13" s="1220"/>
      <c r="AO13" s="316" t="s">
        <v>533</v>
      </c>
      <c r="AP13" s="316" t="s">
        <v>533</v>
      </c>
      <c r="AQ13" s="317">
        <v>6</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535</v>
      </c>
      <c r="AL14" s="1219"/>
      <c r="AM14" s="1219"/>
      <c r="AN14" s="1220"/>
      <c r="AO14" s="316">
        <v>209865</v>
      </c>
      <c r="AP14" s="316">
        <v>2254</v>
      </c>
      <c r="AQ14" s="317">
        <v>2299</v>
      </c>
      <c r="AR14" s="318">
        <v>-2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536</v>
      </c>
      <c r="AL15" s="1219"/>
      <c r="AM15" s="1219"/>
      <c r="AN15" s="1220"/>
      <c r="AO15" s="316">
        <v>29263</v>
      </c>
      <c r="AP15" s="316">
        <v>314</v>
      </c>
      <c r="AQ15" s="317">
        <v>1728</v>
      </c>
      <c r="AR15" s="318">
        <v>-81.8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537</v>
      </c>
      <c r="AL16" s="1222"/>
      <c r="AM16" s="1222"/>
      <c r="AN16" s="1223"/>
      <c r="AO16" s="316">
        <v>-646632</v>
      </c>
      <c r="AP16" s="316">
        <v>-6946</v>
      </c>
      <c r="AQ16" s="317">
        <v>-4986</v>
      </c>
      <c r="AR16" s="318">
        <v>39.299999999999997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186</v>
      </c>
      <c r="AL17" s="1222"/>
      <c r="AM17" s="1222"/>
      <c r="AN17" s="1223"/>
      <c r="AO17" s="316">
        <v>7576176</v>
      </c>
      <c r="AP17" s="316">
        <v>81386</v>
      </c>
      <c r="AQ17" s="317">
        <v>75877</v>
      </c>
      <c r="AR17" s="318">
        <v>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542</v>
      </c>
      <c r="AL21" s="1214"/>
      <c r="AM21" s="1214"/>
      <c r="AN21" s="1215"/>
      <c r="AO21" s="328">
        <v>9.09</v>
      </c>
      <c r="AP21" s="329">
        <v>7.41</v>
      </c>
      <c r="AQ21" s="330">
        <v>1.68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543</v>
      </c>
      <c r="AL22" s="1214"/>
      <c r="AM22" s="1214"/>
      <c r="AN22" s="1215"/>
      <c r="AO22" s="333">
        <v>98.4</v>
      </c>
      <c r="AP22" s="334">
        <v>98.4</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547</v>
      </c>
      <c r="AL32" s="1230"/>
      <c r="AM32" s="1230"/>
      <c r="AN32" s="1231"/>
      <c r="AO32" s="343">
        <v>6292693</v>
      </c>
      <c r="AP32" s="343">
        <v>67599</v>
      </c>
      <c r="AQ32" s="344">
        <v>39476</v>
      </c>
      <c r="AR32" s="345">
        <v>71.2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548</v>
      </c>
      <c r="AL33" s="1230"/>
      <c r="AM33" s="1230"/>
      <c r="AN33" s="1231"/>
      <c r="AO33" s="343" t="s">
        <v>533</v>
      </c>
      <c r="AP33" s="343" t="s">
        <v>533</v>
      </c>
      <c r="AQ33" s="344" t="s">
        <v>533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549</v>
      </c>
      <c r="AL34" s="1230"/>
      <c r="AM34" s="1230"/>
      <c r="AN34" s="1231"/>
      <c r="AO34" s="343" t="s">
        <v>533</v>
      </c>
      <c r="AP34" s="343" t="s">
        <v>533</v>
      </c>
      <c r="AQ34" s="344">
        <v>57</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550</v>
      </c>
      <c r="AL35" s="1230"/>
      <c r="AM35" s="1230"/>
      <c r="AN35" s="1231"/>
      <c r="AO35" s="343">
        <v>1732285</v>
      </c>
      <c r="AP35" s="343">
        <v>18609</v>
      </c>
      <c r="AQ35" s="344">
        <v>13586</v>
      </c>
      <c r="AR35" s="345">
        <v>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551</v>
      </c>
      <c r="AL36" s="1230"/>
      <c r="AM36" s="1230"/>
      <c r="AN36" s="1231"/>
      <c r="AO36" s="343">
        <v>10519</v>
      </c>
      <c r="AP36" s="343">
        <v>113</v>
      </c>
      <c r="AQ36" s="344">
        <v>1761</v>
      </c>
      <c r="AR36" s="345">
        <v>-93.6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552</v>
      </c>
      <c r="AL37" s="1230"/>
      <c r="AM37" s="1230"/>
      <c r="AN37" s="1231"/>
      <c r="AO37" s="343">
        <v>20059</v>
      </c>
      <c r="AP37" s="343">
        <v>215</v>
      </c>
      <c r="AQ37" s="344">
        <v>609</v>
      </c>
      <c r="AR37" s="345">
        <v>-64.7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553</v>
      </c>
      <c r="AL38" s="1233"/>
      <c r="AM38" s="1233"/>
      <c r="AN38" s="1234"/>
      <c r="AO38" s="346">
        <v>1159</v>
      </c>
      <c r="AP38" s="346">
        <v>12</v>
      </c>
      <c r="AQ38" s="347">
        <v>1</v>
      </c>
      <c r="AR38" s="335">
        <v>1100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554</v>
      </c>
      <c r="AL39" s="1233"/>
      <c r="AM39" s="1233"/>
      <c r="AN39" s="1234"/>
      <c r="AO39" s="343">
        <v>-850355</v>
      </c>
      <c r="AP39" s="343">
        <v>-9135</v>
      </c>
      <c r="AQ39" s="344">
        <v>-5546</v>
      </c>
      <c r="AR39" s="345">
        <v>64.7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555</v>
      </c>
      <c r="AL40" s="1230"/>
      <c r="AM40" s="1230"/>
      <c r="AN40" s="1231"/>
      <c r="AO40" s="343">
        <v>-6003312</v>
      </c>
      <c r="AP40" s="343">
        <v>-64490</v>
      </c>
      <c r="AQ40" s="344">
        <v>-36890</v>
      </c>
      <c r="AR40" s="345">
        <v>74.8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299</v>
      </c>
      <c r="AL41" s="1236"/>
      <c r="AM41" s="1236"/>
      <c r="AN41" s="1237"/>
      <c r="AO41" s="343">
        <v>1203048</v>
      </c>
      <c r="AP41" s="343">
        <v>12924</v>
      </c>
      <c r="AQ41" s="344">
        <v>13053</v>
      </c>
      <c r="AR41" s="345">
        <v>-1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524</v>
      </c>
      <c r="AN49" s="1226" t="s">
        <v>559</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7745129</v>
      </c>
      <c r="AN51" s="365">
        <v>79135</v>
      </c>
      <c r="AO51" s="366">
        <v>13.2</v>
      </c>
      <c r="AP51" s="367">
        <v>92247</v>
      </c>
      <c r="AQ51" s="368">
        <v>72.099999999999994</v>
      </c>
      <c r="AR51" s="369">
        <v>-58.9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3894998</v>
      </c>
      <c r="AN52" s="373">
        <v>39797</v>
      </c>
      <c r="AO52" s="374">
        <v>-1.4</v>
      </c>
      <c r="AP52" s="375">
        <v>37204</v>
      </c>
      <c r="AQ52" s="376">
        <v>31.3</v>
      </c>
      <c r="AR52" s="377">
        <v>-32.700000000000003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10863618</v>
      </c>
      <c r="AN53" s="365">
        <v>111986</v>
      </c>
      <c r="AO53" s="366">
        <v>41.5</v>
      </c>
      <c r="AP53" s="367">
        <v>57295</v>
      </c>
      <c r="AQ53" s="368">
        <v>-37.9</v>
      </c>
      <c r="AR53" s="369">
        <v>79.400000000000006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6830603</v>
      </c>
      <c r="AN54" s="373">
        <v>70412</v>
      </c>
      <c r="AO54" s="374">
        <v>76.900000000000006</v>
      </c>
      <c r="AP54" s="375">
        <v>32771</v>
      </c>
      <c r="AQ54" s="376">
        <v>-11.9</v>
      </c>
      <c r="AR54" s="377">
        <v>88.8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5632484</v>
      </c>
      <c r="AN55" s="365">
        <v>58864</v>
      </c>
      <c r="AO55" s="366">
        <v>-47.4</v>
      </c>
      <c r="AP55" s="367">
        <v>54110</v>
      </c>
      <c r="AQ55" s="368">
        <v>-5.6</v>
      </c>
      <c r="AR55" s="369">
        <v>-41.8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3698157</v>
      </c>
      <c r="AN56" s="373">
        <v>38648</v>
      </c>
      <c r="AO56" s="374">
        <v>-45.1</v>
      </c>
      <c r="AP56" s="375">
        <v>30620</v>
      </c>
      <c r="AQ56" s="376">
        <v>-6.6</v>
      </c>
      <c r="AR56" s="377">
        <v>-38.5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6346907</v>
      </c>
      <c r="AN57" s="365">
        <v>67246</v>
      </c>
      <c r="AO57" s="366">
        <v>14.2</v>
      </c>
      <c r="AP57" s="367">
        <v>54684</v>
      </c>
      <c r="AQ57" s="368">
        <v>1.1000000000000001</v>
      </c>
      <c r="AR57" s="369">
        <v>13.1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4391697</v>
      </c>
      <c r="AN58" s="373">
        <v>46530</v>
      </c>
      <c r="AO58" s="374">
        <v>20.399999999999999</v>
      </c>
      <c r="AP58" s="375">
        <v>32829</v>
      </c>
      <c r="AQ58" s="376">
        <v>7.2</v>
      </c>
      <c r="AR58" s="377">
        <v>13.2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7357297</v>
      </c>
      <c r="AN59" s="365">
        <v>79035</v>
      </c>
      <c r="AO59" s="366">
        <v>17.5</v>
      </c>
      <c r="AP59" s="367">
        <v>62383</v>
      </c>
      <c r="AQ59" s="368">
        <v>14.1</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4098760</v>
      </c>
      <c r="AN60" s="373">
        <v>44031</v>
      </c>
      <c r="AO60" s="374">
        <v>-5.4</v>
      </c>
      <c r="AP60" s="375">
        <v>35325</v>
      </c>
      <c r="AQ60" s="376">
        <v>7.6</v>
      </c>
      <c r="AR60" s="377">
        <v>-13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7589087</v>
      </c>
      <c r="AN61" s="380">
        <v>79253</v>
      </c>
      <c r="AO61" s="381">
        <v>7.8</v>
      </c>
      <c r="AP61" s="382">
        <v>64144</v>
      </c>
      <c r="AQ61" s="383">
        <v>8.8000000000000007</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4582843</v>
      </c>
      <c r="AN62" s="373">
        <v>47884</v>
      </c>
      <c r="AO62" s="374">
        <v>9.1</v>
      </c>
      <c r="AP62" s="375">
        <v>33750</v>
      </c>
      <c r="AQ62" s="376">
        <v>5.5</v>
      </c>
      <c r="AR62" s="377">
        <v>3.6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uflTTddzNwjL5uaiujguHRWQDWA8vK3E5LwPe7IaIQsCd9x8IAPtOvao2d3Df6H/P+7SCdkS3pMnciyZasm1w==" saltValue="SJCuCLSm0a8b0TIRn8a8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sk5EHI2jRHwIiXNcu2IGWXGkmF+hK1UarHIvd7Oz/1iTwhUgGo7uOC41+nH1Ok6YKPhJLlYqpsJgmDSCGYagcg==" saltValue="ff2NUOt/gOXI6hO+Y4fu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xYDxJ/ambn6rNWIrTcmqMbvUO4SVZsSaWVR9iGPMD3ACNnYRyFfeHU713mHttUZyKYVLM1hFU3u8JtRrsBfEww==" saltValue="1rHFAZtm3SUa6q53EYuf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21.63</v>
      </c>
      <c r="G47" s="12">
        <v>21.93</v>
      </c>
      <c r="H47" s="12">
        <v>21.81</v>
      </c>
      <c r="I47" s="12">
        <v>21.98</v>
      </c>
      <c r="J47" s="13">
        <v>21.84</v>
      </c>
    </row>
    <row r="48" spans="2:10" ht="57.75" customHeight="1" x14ac:dyDescent="0.15">
      <c r="B48" s="14"/>
      <c r="C48" s="1240" t="s">
        <v>4</v>
      </c>
      <c r="D48" s="1240"/>
      <c r="E48" s="1241"/>
      <c r="F48" s="15">
        <v>3.32</v>
      </c>
      <c r="G48" s="16">
        <v>2.63</v>
      </c>
      <c r="H48" s="16">
        <v>1.74</v>
      </c>
      <c r="I48" s="16">
        <v>2.13</v>
      </c>
      <c r="J48" s="17">
        <v>3.44</v>
      </c>
    </row>
    <row r="49" spans="2:10" ht="57.75" customHeight="1" thickBot="1" x14ac:dyDescent="0.2">
      <c r="B49" s="18"/>
      <c r="C49" s="1242" t="s">
        <v>5</v>
      </c>
      <c r="D49" s="1242"/>
      <c r="E49" s="1243"/>
      <c r="F49" s="19">
        <v>4.33</v>
      </c>
      <c r="G49" s="20">
        <v>3.33</v>
      </c>
      <c r="H49" s="20">
        <v>4.6900000000000004</v>
      </c>
      <c r="I49" s="20">
        <v>2.4</v>
      </c>
      <c r="J49" s="21">
        <v>3.91</v>
      </c>
    </row>
    <row r="50" spans="2:10" ht="13.5" customHeight="1" x14ac:dyDescent="0.15"/>
  </sheetData>
  <sheetProtection algorithmName="SHA-512" hashValue="8wqpB/rwaxgeZxs32vsVENTZasJNUoBgRxJsgNfGBSiidAxBT4Oo3wXD1aDn5Znp0rl2SoKHSeDL2pJ+zShCzw==" saltValue="/AL9Fvay8JL9CsF6j5v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2021-10-18T07:39:13Z</cp:lastPrinted>
  <dcterms:created xsi:type="dcterms:W3CDTF">2021-02-05T03:58:41Z</dcterms:created>
  <dcterms:modified xsi:type="dcterms:W3CDTF">2021-10-19T08:07:53Z</dcterms:modified>
  <cp:category/>
</cp:coreProperties>
</file>